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eam\OneDrive\Bootcamp\Homework\Week 1 Homework\"/>
    </mc:Choice>
  </mc:AlternateContent>
  <xr:revisionPtr revIDLastSave="24" documentId="8_{72E5E382-EE44-4204-8016-00BF74B57CEF}" xr6:coauthVersionLast="45" xr6:coauthVersionMax="45" xr10:uidLastSave="{5FC5509C-857A-422F-896D-7B34701C2FBC}"/>
  <bookViews>
    <workbookView xWindow="-108" yWindow="-108" windowWidth="23256" windowHeight="12576" activeTab="4" xr2:uid="{00000000-000D-0000-FFFF-FFFF00000000}"/>
  </bookViews>
  <sheets>
    <sheet name="Master" sheetId="1" r:id="rId1"/>
    <sheet name="Category" sheetId="2" r:id="rId2"/>
    <sheet name="Subcategory" sheetId="3" r:id="rId3"/>
    <sheet name="Country" sheetId="6" r:id="rId4"/>
    <sheet name="Dates" sheetId="5" r:id="rId5"/>
  </sheets>
  <definedNames>
    <definedName name="_xlnm._FilterDatabase" localSheetId="0" hidden="1">Master!$A$1:$T$4115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1" i="5" l="1"/>
  <c r="W36" i="2"/>
  <c r="W37" i="2"/>
  <c r="L49" i="3"/>
  <c r="S142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5" i="1"/>
  <c r="T194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2" i="1"/>
  <c r="T251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2" i="1"/>
  <c r="T291" i="1"/>
  <c r="T293" i="1"/>
  <c r="T294" i="1"/>
  <c r="T295" i="1"/>
  <c r="T296" i="1"/>
  <c r="T297" i="1"/>
  <c r="T298" i="1"/>
  <c r="T299" i="1"/>
  <c r="T300" i="1"/>
  <c r="T301" i="1"/>
  <c r="T302" i="1"/>
  <c r="T303" i="1"/>
  <c r="T305" i="1"/>
  <c r="T304" i="1"/>
  <c r="T306" i="1"/>
  <c r="T307" i="1"/>
  <c r="T308" i="1"/>
  <c r="T309" i="1"/>
  <c r="T310" i="1"/>
  <c r="T311" i="1"/>
  <c r="T312" i="1"/>
  <c r="T313" i="1"/>
  <c r="T314" i="1"/>
  <c r="T315" i="1"/>
  <c r="T316" i="1"/>
  <c r="T319" i="1"/>
  <c r="T318" i="1"/>
  <c r="T317" i="1"/>
  <c r="T320" i="1"/>
  <c r="T321" i="1"/>
  <c r="T322" i="1"/>
  <c r="T323" i="1"/>
  <c r="T324" i="1"/>
  <c r="T325" i="1"/>
  <c r="T326" i="1"/>
  <c r="T328" i="1"/>
  <c r="T327" i="1"/>
  <c r="T329" i="1"/>
  <c r="T330" i="1"/>
  <c r="T331" i="1"/>
  <c r="T332" i="1"/>
  <c r="T333" i="1"/>
  <c r="T334" i="1"/>
  <c r="T336" i="1"/>
  <c r="T335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9" i="1"/>
  <c r="T368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4" i="1"/>
  <c r="T383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5" i="1"/>
  <c r="T414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3" i="1"/>
  <c r="T432" i="1"/>
  <c r="T434" i="1"/>
  <c r="T435" i="1"/>
  <c r="T436" i="1"/>
  <c r="T437" i="1"/>
  <c r="T438" i="1"/>
  <c r="T439" i="1"/>
  <c r="T440" i="1"/>
  <c r="T441" i="1"/>
  <c r="T443" i="1"/>
  <c r="T442" i="1"/>
  <c r="T444" i="1"/>
  <c r="T445" i="1"/>
  <c r="T446" i="1"/>
  <c r="T447" i="1"/>
  <c r="T448" i="1"/>
  <c r="T449" i="1"/>
  <c r="T451" i="1"/>
  <c r="T450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4" i="1"/>
  <c r="T483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8" i="1"/>
  <c r="T527" i="1"/>
  <c r="T529" i="1"/>
  <c r="T530" i="1"/>
  <c r="T531" i="1"/>
  <c r="T532" i="1"/>
  <c r="T533" i="1"/>
  <c r="T534" i="1"/>
  <c r="T535" i="1"/>
  <c r="T536" i="1"/>
  <c r="T538" i="1"/>
  <c r="T537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8" i="1"/>
  <c r="T566" i="1"/>
  <c r="T567" i="1"/>
  <c r="T569" i="1"/>
  <c r="T570" i="1"/>
  <c r="T571" i="1"/>
  <c r="T574" i="1"/>
  <c r="T573" i="1"/>
  <c r="T572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1" i="1"/>
  <c r="T590" i="1"/>
  <c r="T592" i="1"/>
  <c r="T593" i="1"/>
  <c r="T595" i="1"/>
  <c r="T594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2" i="1"/>
  <c r="T631" i="1"/>
  <c r="T633" i="1"/>
  <c r="T634" i="1"/>
  <c r="T635" i="1"/>
  <c r="T636" i="1"/>
  <c r="T637" i="1"/>
  <c r="T638" i="1"/>
  <c r="T639" i="1"/>
  <c r="T640" i="1"/>
  <c r="T641" i="1"/>
  <c r="T642" i="1"/>
  <c r="T647" i="1"/>
  <c r="T649" i="1"/>
  <c r="T646" i="1"/>
  <c r="T648" i="1"/>
  <c r="T643" i="1"/>
  <c r="T645" i="1"/>
  <c r="T644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4" i="1"/>
  <c r="T676" i="1"/>
  <c r="T675" i="1"/>
  <c r="T673" i="1"/>
  <c r="T671" i="1"/>
  <c r="T672" i="1"/>
  <c r="T677" i="1"/>
  <c r="T678" i="1"/>
  <c r="T679" i="1"/>
  <c r="T680" i="1"/>
  <c r="T681" i="1"/>
  <c r="T683" i="1"/>
  <c r="T682" i="1"/>
  <c r="T684" i="1"/>
  <c r="T685" i="1"/>
  <c r="T686" i="1"/>
  <c r="T689" i="1"/>
  <c r="T687" i="1"/>
  <c r="T688" i="1"/>
  <c r="T690" i="1"/>
  <c r="T691" i="1"/>
  <c r="T692" i="1"/>
  <c r="T693" i="1"/>
  <c r="T695" i="1"/>
  <c r="T694" i="1"/>
  <c r="T696" i="1"/>
  <c r="T697" i="1"/>
  <c r="T698" i="1"/>
  <c r="T700" i="1"/>
  <c r="T701" i="1"/>
  <c r="T699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3" i="1"/>
  <c r="T721" i="1"/>
  <c r="T722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40" i="1"/>
  <c r="T739" i="1"/>
  <c r="T741" i="1"/>
  <c r="T742" i="1"/>
  <c r="T743" i="1"/>
  <c r="T744" i="1"/>
  <c r="T745" i="1"/>
  <c r="T746" i="1"/>
  <c r="T747" i="1"/>
  <c r="T749" i="1"/>
  <c r="T748" i="1"/>
  <c r="T750" i="1"/>
  <c r="T751" i="1"/>
  <c r="T752" i="1"/>
  <c r="T755" i="1"/>
  <c r="T756" i="1"/>
  <c r="T754" i="1"/>
  <c r="T753" i="1"/>
  <c r="T757" i="1"/>
  <c r="T758" i="1"/>
  <c r="T759" i="1"/>
  <c r="T760" i="1"/>
  <c r="T761" i="1"/>
  <c r="T762" i="1"/>
  <c r="T763" i="1"/>
  <c r="T764" i="1"/>
  <c r="T765" i="1"/>
  <c r="T766" i="1"/>
  <c r="T767" i="1"/>
  <c r="T769" i="1"/>
  <c r="T768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7" i="1"/>
  <c r="T806" i="1"/>
  <c r="T808" i="1"/>
  <c r="T809" i="1"/>
  <c r="T810" i="1"/>
  <c r="T811" i="1"/>
  <c r="T812" i="1"/>
  <c r="T813" i="1"/>
  <c r="T814" i="1"/>
  <c r="T815" i="1"/>
  <c r="T816" i="1"/>
  <c r="T820" i="1"/>
  <c r="T817" i="1"/>
  <c r="T818" i="1"/>
  <c r="T819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2" i="1"/>
  <c r="T840" i="1"/>
  <c r="T841" i="1"/>
  <c r="T843" i="1"/>
  <c r="T844" i="1"/>
  <c r="T845" i="1"/>
  <c r="T846" i="1"/>
  <c r="T847" i="1"/>
  <c r="T848" i="1"/>
  <c r="T857" i="1"/>
  <c r="T858" i="1"/>
  <c r="T855" i="1"/>
  <c r="T849" i="1"/>
  <c r="T856" i="1"/>
  <c r="T851" i="1"/>
  <c r="T853" i="1"/>
  <c r="T852" i="1"/>
  <c r="T854" i="1"/>
  <c r="T850" i="1"/>
  <c r="T859" i="1"/>
  <c r="T860" i="1"/>
  <c r="T861" i="1"/>
  <c r="T862" i="1"/>
  <c r="T863" i="1"/>
  <c r="T864" i="1"/>
  <c r="T865" i="1"/>
  <c r="T866" i="1"/>
  <c r="T867" i="1"/>
  <c r="T868" i="1"/>
  <c r="T869" i="1"/>
  <c r="T871" i="1"/>
  <c r="T870" i="1"/>
  <c r="T872" i="1"/>
  <c r="T873" i="1"/>
  <c r="T874" i="1"/>
  <c r="T875" i="1"/>
  <c r="T876" i="1"/>
  <c r="T878" i="1"/>
  <c r="T877" i="1"/>
  <c r="T879" i="1"/>
  <c r="T880" i="1"/>
  <c r="T881" i="1"/>
  <c r="T883" i="1"/>
  <c r="T882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9" i="1"/>
  <c r="T898" i="1"/>
  <c r="T897" i="1"/>
  <c r="T900" i="1"/>
  <c r="T901" i="1"/>
  <c r="T902" i="1"/>
  <c r="T903" i="1"/>
  <c r="T906" i="1"/>
  <c r="T905" i="1"/>
  <c r="T904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1" i="1"/>
  <c r="T930" i="1"/>
  <c r="T932" i="1"/>
  <c r="T933" i="1"/>
  <c r="T934" i="1"/>
  <c r="T935" i="1"/>
  <c r="T936" i="1"/>
  <c r="T937" i="1"/>
  <c r="T938" i="1"/>
  <c r="T939" i="1"/>
  <c r="T940" i="1"/>
  <c r="T942" i="1"/>
  <c r="T941" i="1"/>
  <c r="T943" i="1"/>
  <c r="T944" i="1"/>
  <c r="T945" i="1"/>
  <c r="T946" i="1"/>
  <c r="T947" i="1"/>
  <c r="T948" i="1"/>
  <c r="T949" i="1"/>
  <c r="T950" i="1"/>
  <c r="T951" i="1"/>
  <c r="T953" i="1"/>
  <c r="T952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6" i="1"/>
  <c r="T975" i="1"/>
  <c r="T977" i="1"/>
  <c r="T978" i="1"/>
  <c r="T980" i="1"/>
  <c r="T979" i="1"/>
  <c r="T981" i="1"/>
  <c r="T982" i="1"/>
  <c r="T983" i="1"/>
  <c r="T984" i="1"/>
  <c r="T985" i="1"/>
  <c r="T986" i="1"/>
  <c r="T987" i="1"/>
  <c r="T989" i="1"/>
  <c r="T990" i="1"/>
  <c r="T988" i="1"/>
  <c r="T991" i="1"/>
  <c r="T992" i="1"/>
  <c r="T993" i="1"/>
  <c r="T994" i="1"/>
  <c r="T995" i="1"/>
  <c r="T996" i="1"/>
  <c r="T997" i="1"/>
  <c r="T998" i="1"/>
  <c r="T999" i="1"/>
  <c r="T1001" i="1"/>
  <c r="T1000" i="1"/>
  <c r="T1002" i="1"/>
  <c r="T1003" i="1"/>
  <c r="T1004" i="1"/>
  <c r="T1007" i="1"/>
  <c r="T1006" i="1"/>
  <c r="T1005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5" i="1"/>
  <c r="T1023" i="1"/>
  <c r="T1027" i="1"/>
  <c r="T1024" i="1"/>
  <c r="T1026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2" i="1"/>
  <c r="T1051" i="1"/>
  <c r="T1050" i="1"/>
  <c r="T1053" i="1"/>
  <c r="T1054" i="1"/>
  <c r="T1055" i="1"/>
  <c r="T1056" i="1"/>
  <c r="T1057" i="1"/>
  <c r="T1058" i="1"/>
  <c r="T1059" i="1"/>
  <c r="T1062" i="1"/>
  <c r="T1060" i="1"/>
  <c r="T1061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2" i="1"/>
  <c r="T1081" i="1"/>
  <c r="T1083" i="1"/>
  <c r="T1084" i="1"/>
  <c r="T1085" i="1"/>
  <c r="T1086" i="1"/>
  <c r="T1087" i="1"/>
  <c r="T1089" i="1"/>
  <c r="T1088" i="1"/>
  <c r="T1090" i="1"/>
  <c r="T1091" i="1"/>
  <c r="T1092" i="1"/>
  <c r="T1093" i="1"/>
  <c r="T1094" i="1"/>
  <c r="T1095" i="1"/>
  <c r="T1098" i="1"/>
  <c r="T1097" i="1"/>
  <c r="T1096" i="1"/>
  <c r="T1099" i="1"/>
  <c r="T1100" i="1"/>
  <c r="T1101" i="1"/>
  <c r="T1102" i="1"/>
  <c r="T1103" i="1"/>
  <c r="T1104" i="1"/>
  <c r="T1105" i="1"/>
  <c r="T1106" i="1"/>
  <c r="T1107" i="1"/>
  <c r="T1108" i="1"/>
  <c r="T1110" i="1"/>
  <c r="T1109" i="1"/>
  <c r="T1111" i="1"/>
  <c r="T1113" i="1"/>
  <c r="T1112" i="1"/>
  <c r="T1114" i="1"/>
  <c r="T1115" i="1"/>
  <c r="T1116" i="1"/>
  <c r="T1117" i="1"/>
  <c r="T1118" i="1"/>
  <c r="T1119" i="1"/>
  <c r="T1121" i="1"/>
  <c r="T1120" i="1"/>
  <c r="T1122" i="1"/>
  <c r="T1123" i="1"/>
  <c r="T1124" i="1"/>
  <c r="T1125" i="1"/>
  <c r="T1126" i="1"/>
  <c r="T1127" i="1"/>
  <c r="T1128" i="1"/>
  <c r="T1130" i="1"/>
  <c r="T1129" i="1"/>
  <c r="T1131" i="1"/>
  <c r="T1132" i="1"/>
  <c r="T1133" i="1"/>
  <c r="T1135" i="1"/>
  <c r="T1134" i="1"/>
  <c r="T1136" i="1"/>
  <c r="T1137" i="1"/>
  <c r="T1138" i="1"/>
  <c r="T1139" i="1"/>
  <c r="T1140" i="1"/>
  <c r="T1141" i="1"/>
  <c r="T1142" i="1"/>
  <c r="T1143" i="1"/>
  <c r="T1144" i="1"/>
  <c r="T1146" i="1"/>
  <c r="T1145" i="1"/>
  <c r="T1147" i="1"/>
  <c r="T1148" i="1"/>
  <c r="T1149" i="1"/>
  <c r="T1150" i="1"/>
  <c r="T1151" i="1"/>
  <c r="T1152" i="1"/>
  <c r="T1155" i="1"/>
  <c r="T1153" i="1"/>
  <c r="T1154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2" i="1"/>
  <c r="T1174" i="1"/>
  <c r="T1173" i="1"/>
  <c r="T1171" i="1"/>
  <c r="T1175" i="1"/>
  <c r="T1176" i="1"/>
  <c r="T1177" i="1"/>
  <c r="T1178" i="1"/>
  <c r="T1179" i="1"/>
  <c r="T1180" i="1"/>
  <c r="T1181" i="1"/>
  <c r="T1182" i="1"/>
  <c r="T1183" i="1"/>
  <c r="T1184" i="1"/>
  <c r="T1185" i="1"/>
  <c r="T1187" i="1"/>
  <c r="T1191" i="1"/>
  <c r="T1192" i="1"/>
  <c r="T1188" i="1"/>
  <c r="T1186" i="1"/>
  <c r="T1189" i="1"/>
  <c r="T1190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4" i="1"/>
  <c r="T1225" i="1"/>
  <c r="T1223" i="1"/>
  <c r="T1226" i="1"/>
  <c r="T1227" i="1"/>
  <c r="T1228" i="1"/>
  <c r="T1229" i="1"/>
  <c r="T1230" i="1"/>
  <c r="T1232" i="1"/>
  <c r="T1231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7" i="1"/>
  <c r="T1246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2" i="1"/>
  <c r="T1281" i="1"/>
  <c r="T1280" i="1"/>
  <c r="T1283" i="1"/>
  <c r="T1284" i="1"/>
  <c r="T1285" i="1"/>
  <c r="T1286" i="1"/>
  <c r="T1291" i="1"/>
  <c r="T1290" i="1"/>
  <c r="T1293" i="1"/>
  <c r="T1294" i="1"/>
  <c r="T1287" i="1"/>
  <c r="T1292" i="1"/>
  <c r="T1289" i="1"/>
  <c r="T1288" i="1"/>
  <c r="T1295" i="1"/>
  <c r="T1296" i="1"/>
  <c r="T1297" i="1"/>
  <c r="T1298" i="1"/>
  <c r="T1299" i="1"/>
  <c r="T1300" i="1"/>
  <c r="T1301" i="1"/>
  <c r="T1302" i="1"/>
  <c r="T1303" i="1"/>
  <c r="T1304" i="1"/>
  <c r="T1305" i="1"/>
  <c r="T1307" i="1"/>
  <c r="T1306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8" i="1"/>
  <c r="T1335" i="1"/>
  <c r="T1334" i="1"/>
  <c r="T1337" i="1"/>
  <c r="T1333" i="1"/>
  <c r="T1336" i="1"/>
  <c r="T1339" i="1"/>
  <c r="T1340" i="1"/>
  <c r="T1341" i="1"/>
  <c r="T1342" i="1"/>
  <c r="T1343" i="1"/>
  <c r="T1344" i="1"/>
  <c r="T1346" i="1"/>
  <c r="T1345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7" i="1"/>
  <c r="T1366" i="1"/>
  <c r="T1368" i="1"/>
  <c r="T1369" i="1"/>
  <c r="T1371" i="1"/>
  <c r="T1370" i="1"/>
  <c r="T1372" i="1"/>
  <c r="T1373" i="1"/>
  <c r="T1374" i="1"/>
  <c r="T1375" i="1"/>
  <c r="T1376" i="1"/>
  <c r="T1377" i="1"/>
  <c r="T1378" i="1"/>
  <c r="T1379" i="1"/>
  <c r="T1380" i="1"/>
  <c r="T1382" i="1"/>
  <c r="T1383" i="1"/>
  <c r="T1381" i="1"/>
  <c r="T1384" i="1"/>
  <c r="T1385" i="1"/>
  <c r="T1386" i="1"/>
  <c r="T1387" i="1"/>
  <c r="T1388" i="1"/>
  <c r="T1389" i="1"/>
  <c r="T1390" i="1"/>
  <c r="T1391" i="1"/>
  <c r="T1392" i="1"/>
  <c r="T1393" i="1"/>
  <c r="T1394" i="1"/>
  <c r="T1396" i="1"/>
  <c r="T1395" i="1"/>
  <c r="T1397" i="1"/>
  <c r="T1398" i="1"/>
  <c r="T1399" i="1"/>
  <c r="T1401" i="1"/>
  <c r="T1400" i="1"/>
  <c r="T1402" i="1"/>
  <c r="T1403" i="1"/>
  <c r="T1404" i="1"/>
  <c r="T1405" i="1"/>
  <c r="T1406" i="1"/>
  <c r="T1407" i="1"/>
  <c r="T1408" i="1"/>
  <c r="T1411" i="1"/>
  <c r="T1410" i="1"/>
  <c r="T1409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31" i="1"/>
  <c r="T1429" i="1"/>
  <c r="T1425" i="1"/>
  <c r="T1430" i="1"/>
  <c r="T1426" i="1"/>
  <c r="T1427" i="1"/>
  <c r="T1428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7" i="1"/>
  <c r="T1456" i="1"/>
  <c r="T1458" i="1"/>
  <c r="T1460" i="1"/>
  <c r="T1459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3" i="1"/>
  <c r="T1498" i="1"/>
  <c r="T1497" i="1"/>
  <c r="T1496" i="1"/>
  <c r="T1499" i="1"/>
  <c r="T1495" i="1"/>
  <c r="T1494" i="1"/>
  <c r="T1492" i="1"/>
  <c r="T1500" i="1"/>
  <c r="T1501" i="1"/>
  <c r="T1502" i="1"/>
  <c r="T1503" i="1"/>
  <c r="T1504" i="1"/>
  <c r="T1505" i="1"/>
  <c r="T1506" i="1"/>
  <c r="T1507" i="1"/>
  <c r="T1508" i="1"/>
  <c r="T1509" i="1"/>
  <c r="T1510" i="1"/>
  <c r="T1512" i="1"/>
  <c r="T1511" i="1"/>
  <c r="T1513" i="1"/>
  <c r="T1514" i="1"/>
  <c r="T1515" i="1"/>
  <c r="T1516" i="1"/>
  <c r="T1517" i="1"/>
  <c r="T1518" i="1"/>
  <c r="T1519" i="1"/>
  <c r="T1521" i="1"/>
  <c r="T1520" i="1"/>
  <c r="T1522" i="1"/>
  <c r="T1524" i="1"/>
  <c r="T1525" i="1"/>
  <c r="T1523" i="1"/>
  <c r="T1526" i="1"/>
  <c r="T1527" i="1"/>
  <c r="T1528" i="1"/>
  <c r="T1530" i="1"/>
  <c r="T1529" i="1"/>
  <c r="T1531" i="1"/>
  <c r="T1532" i="1"/>
  <c r="T1533" i="1"/>
  <c r="T1534" i="1"/>
  <c r="T1535" i="1"/>
  <c r="T1536" i="1"/>
  <c r="T1537" i="1"/>
  <c r="T1538" i="1"/>
  <c r="T1539" i="1"/>
  <c r="T1540" i="1"/>
  <c r="T1542" i="1"/>
  <c r="T1541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1" i="1"/>
  <c r="T1560" i="1"/>
  <c r="T1562" i="1"/>
  <c r="T1563" i="1"/>
  <c r="T1564" i="1"/>
  <c r="T1565" i="1"/>
  <c r="T1566" i="1"/>
  <c r="T1567" i="1"/>
  <c r="T1568" i="1"/>
  <c r="T1569" i="1"/>
  <c r="T1570" i="1"/>
  <c r="T1571" i="1"/>
  <c r="T1572" i="1"/>
  <c r="T1583" i="1"/>
  <c r="T1582" i="1"/>
  <c r="T1586" i="1"/>
  <c r="T1584" i="1"/>
  <c r="T1575" i="1"/>
  <c r="T1573" i="1"/>
  <c r="T1576" i="1"/>
  <c r="T1587" i="1"/>
  <c r="T1588" i="1"/>
  <c r="T1578" i="1"/>
  <c r="T1585" i="1"/>
  <c r="T1577" i="1"/>
  <c r="T1579" i="1"/>
  <c r="T1581" i="1"/>
  <c r="T1580" i="1"/>
  <c r="T1574" i="1"/>
  <c r="T1589" i="1"/>
  <c r="T1590" i="1"/>
  <c r="T1591" i="1"/>
  <c r="T1592" i="1"/>
  <c r="T1593" i="1"/>
  <c r="T1595" i="1"/>
  <c r="T1594" i="1"/>
  <c r="T1596" i="1"/>
  <c r="T1597" i="1"/>
  <c r="T1598" i="1"/>
  <c r="T1600" i="1"/>
  <c r="T1602" i="1"/>
  <c r="T1601" i="1"/>
  <c r="T1599" i="1"/>
  <c r="T1604" i="1"/>
  <c r="T1603" i="1"/>
  <c r="T1605" i="1"/>
  <c r="T1606" i="1"/>
  <c r="T1609" i="1"/>
  <c r="T1607" i="1"/>
  <c r="T1608" i="1"/>
  <c r="T1610" i="1"/>
  <c r="T1611" i="1"/>
  <c r="T1613" i="1"/>
  <c r="T1612" i="1"/>
  <c r="T1614" i="1"/>
  <c r="T1615" i="1"/>
  <c r="T1616" i="1"/>
  <c r="T1617" i="1"/>
  <c r="T1618" i="1"/>
  <c r="T1619" i="1"/>
  <c r="T1620" i="1"/>
  <c r="T1621" i="1"/>
  <c r="T1622" i="1"/>
  <c r="T1623" i="1"/>
  <c r="T1627" i="1"/>
  <c r="T1629" i="1"/>
  <c r="T1628" i="1"/>
  <c r="T1624" i="1"/>
  <c r="T1625" i="1"/>
  <c r="T1626" i="1"/>
  <c r="T1630" i="1"/>
  <c r="T1631" i="1"/>
  <c r="T1632" i="1"/>
  <c r="T1633" i="1"/>
  <c r="T1634" i="1"/>
  <c r="T1636" i="1"/>
  <c r="T1635" i="1"/>
  <c r="T1637" i="1"/>
  <c r="T1638" i="1"/>
  <c r="T1639" i="1"/>
  <c r="T1640" i="1"/>
  <c r="T1641" i="1"/>
  <c r="T1646" i="1"/>
  <c r="T1645" i="1"/>
  <c r="T1644" i="1"/>
  <c r="T1643" i="1"/>
  <c r="T1642" i="1"/>
  <c r="T1647" i="1"/>
  <c r="T1648" i="1"/>
  <c r="T1649" i="1"/>
  <c r="T1650" i="1"/>
  <c r="T1651" i="1"/>
  <c r="T1653" i="1"/>
  <c r="T1652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71" i="1"/>
  <c r="T1667" i="1"/>
  <c r="T1670" i="1"/>
  <c r="T1669" i="1"/>
  <c r="T1668" i="1"/>
  <c r="T1666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6" i="1"/>
  <c r="T1685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2" i="1"/>
  <c r="T1701" i="1"/>
  <c r="T1703" i="1"/>
  <c r="T1704" i="1"/>
  <c r="T1705" i="1"/>
  <c r="T1706" i="1"/>
  <c r="T1707" i="1"/>
  <c r="T1708" i="1"/>
  <c r="T1709" i="1"/>
  <c r="T1710" i="1"/>
  <c r="T1711" i="1"/>
  <c r="T1713" i="1"/>
  <c r="T1717" i="1"/>
  <c r="T1712" i="1"/>
  <c r="T1716" i="1"/>
  <c r="T1715" i="1"/>
  <c r="T1714" i="1"/>
  <c r="T1718" i="1"/>
  <c r="T1719" i="1"/>
  <c r="T1720" i="1"/>
  <c r="T1721" i="1"/>
  <c r="T1722" i="1"/>
  <c r="T1723" i="1"/>
  <c r="T1729" i="1"/>
  <c r="T1724" i="1"/>
  <c r="T1730" i="1"/>
  <c r="T1727" i="1"/>
  <c r="T1726" i="1"/>
  <c r="T1725" i="1"/>
  <c r="T1728" i="1"/>
  <c r="T1732" i="1"/>
  <c r="T1731" i="1"/>
  <c r="T1733" i="1"/>
  <c r="T1734" i="1"/>
  <c r="T1735" i="1"/>
  <c r="T1736" i="1"/>
  <c r="T1737" i="1"/>
  <c r="T1738" i="1"/>
  <c r="T1739" i="1"/>
  <c r="T1741" i="1"/>
  <c r="T1740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2" i="1"/>
  <c r="T1773" i="1"/>
  <c r="T1770" i="1"/>
  <c r="T1771" i="1"/>
  <c r="T1774" i="1"/>
  <c r="T1775" i="1"/>
  <c r="T1776" i="1"/>
  <c r="T1777" i="1"/>
  <c r="T1778" i="1"/>
  <c r="T1779" i="1"/>
  <c r="T1780" i="1"/>
  <c r="T1781" i="1"/>
  <c r="T1782" i="1"/>
  <c r="T1783" i="1"/>
  <c r="T1784" i="1"/>
  <c r="T1789" i="1"/>
  <c r="T1788" i="1"/>
  <c r="T1787" i="1"/>
  <c r="T1785" i="1"/>
  <c r="T1786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10" i="1"/>
  <c r="T1809" i="1"/>
  <c r="T1808" i="1"/>
  <c r="T1811" i="1"/>
  <c r="T1813" i="1"/>
  <c r="T1812" i="1"/>
  <c r="T1814" i="1"/>
  <c r="T1815" i="1"/>
  <c r="T1816" i="1"/>
  <c r="T1817" i="1"/>
  <c r="T1818" i="1"/>
  <c r="T1822" i="1"/>
  <c r="T1823" i="1"/>
  <c r="T1820" i="1"/>
  <c r="T1819" i="1"/>
  <c r="T1821" i="1"/>
  <c r="T1824" i="1"/>
  <c r="T1825" i="1"/>
  <c r="T1826" i="1"/>
  <c r="T1828" i="1"/>
  <c r="T1830" i="1"/>
  <c r="T1829" i="1"/>
  <c r="T1827" i="1"/>
  <c r="T1831" i="1"/>
  <c r="T1832" i="1"/>
  <c r="T1833" i="1"/>
  <c r="T1834" i="1"/>
  <c r="T1837" i="1"/>
  <c r="T1836" i="1"/>
  <c r="T1835" i="1"/>
  <c r="T1838" i="1"/>
  <c r="T1839" i="1"/>
  <c r="T1840" i="1"/>
  <c r="T1845" i="1"/>
  <c r="T1842" i="1"/>
  <c r="T1843" i="1"/>
  <c r="T1844" i="1"/>
  <c r="T1841" i="1"/>
  <c r="T1846" i="1"/>
  <c r="T1847" i="1"/>
  <c r="T1848" i="1"/>
  <c r="T1849" i="1"/>
  <c r="T1850" i="1"/>
  <c r="T1851" i="1"/>
  <c r="T1852" i="1"/>
  <c r="T1853" i="1"/>
  <c r="T1854" i="1"/>
  <c r="T1859" i="1"/>
  <c r="T1858" i="1"/>
  <c r="T1860" i="1"/>
  <c r="T1856" i="1"/>
  <c r="T1857" i="1"/>
  <c r="T1855" i="1"/>
  <c r="T1861" i="1"/>
  <c r="T1862" i="1"/>
  <c r="T1863" i="1"/>
  <c r="T1865" i="1"/>
  <c r="T1864" i="1"/>
  <c r="T1867" i="1"/>
  <c r="T1868" i="1"/>
  <c r="T1866" i="1"/>
  <c r="T1870" i="1"/>
  <c r="T1869" i="1"/>
  <c r="T1871" i="1"/>
  <c r="T1872" i="1"/>
  <c r="T1873" i="1"/>
  <c r="T1874" i="1"/>
  <c r="T1875" i="1"/>
  <c r="T1876" i="1"/>
  <c r="T1877" i="1"/>
  <c r="T1878" i="1"/>
  <c r="T1879" i="1"/>
  <c r="T1880" i="1"/>
  <c r="T1881" i="1"/>
  <c r="T1886" i="1"/>
  <c r="T1887" i="1"/>
  <c r="T1885" i="1"/>
  <c r="T1888" i="1"/>
  <c r="T1882" i="1"/>
  <c r="T1884" i="1"/>
  <c r="T1883" i="1"/>
  <c r="T1889" i="1"/>
  <c r="T1890" i="1"/>
  <c r="T1891" i="1"/>
  <c r="T1892" i="1"/>
  <c r="T1893" i="1"/>
  <c r="T1894" i="1"/>
  <c r="T1895" i="1"/>
  <c r="T1896" i="1"/>
  <c r="T1897" i="1"/>
  <c r="T1898" i="1"/>
  <c r="T1899" i="1"/>
  <c r="T1902" i="1"/>
  <c r="T1900" i="1"/>
  <c r="T1901" i="1"/>
  <c r="T1903" i="1"/>
  <c r="T1904" i="1"/>
  <c r="T1905" i="1"/>
  <c r="T1906" i="1"/>
  <c r="T1907" i="1"/>
  <c r="T1908" i="1"/>
  <c r="T1909" i="1"/>
  <c r="T1910" i="1"/>
  <c r="T1911" i="1"/>
  <c r="T1913" i="1"/>
  <c r="T1912" i="1"/>
  <c r="T1914" i="1"/>
  <c r="T1915" i="1"/>
  <c r="T1916" i="1"/>
  <c r="T1917" i="1"/>
  <c r="T1918" i="1"/>
  <c r="T1919" i="1"/>
  <c r="T1923" i="1"/>
  <c r="T1920" i="1"/>
  <c r="T1929" i="1"/>
  <c r="T1930" i="1"/>
  <c r="T1928" i="1"/>
  <c r="T1922" i="1"/>
  <c r="T1927" i="1"/>
  <c r="T1924" i="1"/>
  <c r="T1926" i="1"/>
  <c r="T1921" i="1"/>
  <c r="T1925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6" i="1"/>
  <c r="T1955" i="1"/>
  <c r="T1957" i="1"/>
  <c r="T1958" i="1"/>
  <c r="T1959" i="1"/>
  <c r="T1964" i="1"/>
  <c r="T1963" i="1"/>
  <c r="T1961" i="1"/>
  <c r="T1962" i="1"/>
  <c r="T1960" i="1"/>
  <c r="T1965" i="1"/>
  <c r="T1966" i="1"/>
  <c r="T1967" i="1"/>
  <c r="T1968" i="1"/>
  <c r="T1969" i="1"/>
  <c r="T1970" i="1"/>
  <c r="T1971" i="1"/>
  <c r="T1972" i="1"/>
  <c r="T1973" i="1"/>
  <c r="T1974" i="1"/>
  <c r="T1975" i="1"/>
  <c r="T1977" i="1"/>
  <c r="T1979" i="1"/>
  <c r="T1976" i="1"/>
  <c r="T1978" i="1"/>
  <c r="T1980" i="1"/>
  <c r="T1981" i="1"/>
  <c r="T1982" i="1"/>
  <c r="T1983" i="1"/>
  <c r="T1984" i="1"/>
  <c r="T1985" i="1"/>
  <c r="T1986" i="1"/>
  <c r="T1987" i="1"/>
  <c r="T1988" i="1"/>
  <c r="T1990" i="1"/>
  <c r="T1989" i="1"/>
  <c r="T1991" i="1"/>
  <c r="T1992" i="1"/>
  <c r="T1994" i="1"/>
  <c r="T1993" i="1"/>
  <c r="T1995" i="1"/>
  <c r="T1996" i="1"/>
  <c r="T2001" i="1"/>
  <c r="T2002" i="1"/>
  <c r="T2003" i="1"/>
  <c r="T1997" i="1"/>
  <c r="T1998" i="1"/>
  <c r="T2000" i="1"/>
  <c r="T1999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21" i="1"/>
  <c r="T2018" i="1"/>
  <c r="T2020" i="1"/>
  <c r="T2019" i="1"/>
  <c r="T2022" i="1"/>
  <c r="T2023" i="1"/>
  <c r="T2024" i="1"/>
  <c r="T2025" i="1"/>
  <c r="T2026" i="1"/>
  <c r="T2027" i="1"/>
  <c r="T2028" i="1"/>
  <c r="T2029" i="1"/>
  <c r="T2030" i="1"/>
  <c r="T2031" i="1"/>
  <c r="T2033" i="1"/>
  <c r="T2034" i="1"/>
  <c r="T2032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50" i="1"/>
  <c r="T2049" i="1"/>
  <c r="T2047" i="1"/>
  <c r="T2048" i="1"/>
  <c r="T2051" i="1"/>
  <c r="T2052" i="1"/>
  <c r="T2053" i="1"/>
  <c r="T2054" i="1"/>
  <c r="T2055" i="1"/>
  <c r="T2058" i="1"/>
  <c r="T2057" i="1"/>
  <c r="T2056" i="1"/>
  <c r="T2059" i="1"/>
  <c r="T2060" i="1"/>
  <c r="T2061" i="1"/>
  <c r="T2062" i="1"/>
  <c r="T2063" i="1"/>
  <c r="T2064" i="1"/>
  <c r="T2066" i="1"/>
  <c r="T2065" i="1"/>
  <c r="T2067" i="1"/>
  <c r="T2068" i="1"/>
  <c r="T2069" i="1"/>
  <c r="T2070" i="1"/>
  <c r="T2072" i="1"/>
  <c r="T2073" i="1"/>
  <c r="T2071" i="1"/>
  <c r="T2074" i="1"/>
  <c r="T2075" i="1"/>
  <c r="T2077" i="1"/>
  <c r="T2076" i="1"/>
  <c r="T2078" i="1"/>
  <c r="T2079" i="1"/>
  <c r="T2080" i="1"/>
  <c r="T2081" i="1"/>
  <c r="T2082" i="1"/>
  <c r="T2084" i="1"/>
  <c r="T2083" i="1"/>
  <c r="T2085" i="1"/>
  <c r="T2086" i="1"/>
  <c r="T2087" i="1"/>
  <c r="T2088" i="1"/>
  <c r="T2089" i="1"/>
  <c r="T2090" i="1"/>
  <c r="T2091" i="1"/>
  <c r="T2093" i="1"/>
  <c r="T2092" i="1"/>
  <c r="T2094" i="1"/>
  <c r="T2095" i="1"/>
  <c r="T2096" i="1"/>
  <c r="T2097" i="1"/>
  <c r="T2098" i="1"/>
  <c r="T2125" i="1"/>
  <c r="T2164" i="1"/>
  <c r="T2163" i="1"/>
  <c r="T2131" i="1"/>
  <c r="T2157" i="1"/>
  <c r="T2198" i="1"/>
  <c r="T2197" i="1"/>
  <c r="T2189" i="1"/>
  <c r="T2187" i="1"/>
  <c r="T2136" i="1"/>
  <c r="T2199" i="1"/>
  <c r="T2143" i="1"/>
  <c r="T2167" i="1"/>
  <c r="T2102" i="1"/>
  <c r="T2190" i="1"/>
  <c r="T2195" i="1"/>
  <c r="T2161" i="1"/>
  <c r="T2144" i="1"/>
  <c r="T2137" i="1"/>
  <c r="T2149" i="1"/>
  <c r="T2156" i="1"/>
  <c r="T2129" i="1"/>
  <c r="T2104" i="1"/>
  <c r="T2123" i="1"/>
  <c r="T2192" i="1"/>
  <c r="T2191" i="1"/>
  <c r="T2196" i="1"/>
  <c r="T2099" i="1"/>
  <c r="T2182" i="1"/>
  <c r="T2111" i="1"/>
  <c r="T2168" i="1"/>
  <c r="T2194" i="1"/>
  <c r="T2193" i="1"/>
  <c r="T2185" i="1"/>
  <c r="T2100" i="1"/>
  <c r="T2148" i="1"/>
  <c r="T2183" i="1"/>
  <c r="T2184" i="1"/>
  <c r="T2188" i="1"/>
  <c r="T2133" i="1"/>
  <c r="T2186" i="1"/>
  <c r="T2116" i="1"/>
  <c r="T2147" i="1"/>
  <c r="T2154" i="1"/>
  <c r="T2166" i="1"/>
  <c r="T2152" i="1"/>
  <c r="T2181" i="1"/>
  <c r="T2127" i="1"/>
  <c r="T2142" i="1"/>
  <c r="T2158" i="1"/>
  <c r="T2122" i="1"/>
  <c r="T2109" i="1"/>
  <c r="T2126" i="1"/>
  <c r="T2101" i="1"/>
  <c r="T2107" i="1"/>
  <c r="T2175" i="1"/>
  <c r="T2128" i="1"/>
  <c r="T2174" i="1"/>
  <c r="T2120" i="1"/>
  <c r="T2112" i="1"/>
  <c r="T2180" i="1"/>
  <c r="T2162" i="1"/>
  <c r="T2115" i="1"/>
  <c r="T2138" i="1"/>
  <c r="T2165" i="1"/>
  <c r="T2117" i="1"/>
  <c r="T2177" i="1"/>
  <c r="T2170" i="1"/>
  <c r="T2141" i="1"/>
  <c r="T2132" i="1"/>
  <c r="T2153" i="1"/>
  <c r="T2171" i="1"/>
  <c r="T2105" i="1"/>
  <c r="T2130" i="1"/>
  <c r="T2146" i="1"/>
  <c r="T2169" i="1"/>
  <c r="T2176" i="1"/>
  <c r="T2134" i="1"/>
  <c r="T2119" i="1"/>
  <c r="T2155" i="1"/>
  <c r="T2179" i="1"/>
  <c r="T2106" i="1"/>
  <c r="T2139" i="1"/>
  <c r="T2103" i="1"/>
  <c r="T2121" i="1"/>
  <c r="T2172" i="1"/>
  <c r="T2110" i="1"/>
  <c r="T2178" i="1"/>
  <c r="T2114" i="1"/>
  <c r="T2124" i="1"/>
  <c r="T2160" i="1"/>
  <c r="T2173" i="1"/>
  <c r="T2108" i="1"/>
  <c r="T2135" i="1"/>
  <c r="T2151" i="1"/>
  <c r="T2113" i="1"/>
  <c r="T2118" i="1"/>
  <c r="T2140" i="1"/>
  <c r="T2150" i="1"/>
  <c r="T2145" i="1"/>
  <c r="T215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2" i="1"/>
  <c r="T2221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9" i="1"/>
  <c r="T2308" i="1"/>
  <c r="T2310" i="1"/>
  <c r="T2311" i="1"/>
  <c r="T2312" i="1"/>
  <c r="T2313" i="1"/>
  <c r="T2314" i="1"/>
  <c r="T2315" i="1"/>
  <c r="T2316" i="1"/>
  <c r="T2317" i="1"/>
  <c r="T2319" i="1"/>
  <c r="T2318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40" i="1"/>
  <c r="T2339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8" i="1"/>
  <c r="T2367" i="1"/>
  <c r="T2369" i="1"/>
  <c r="T2370" i="1"/>
  <c r="T2371" i="1"/>
  <c r="T2372" i="1"/>
  <c r="T2373" i="1"/>
  <c r="T2374" i="1"/>
  <c r="T2375" i="1"/>
  <c r="T2376" i="1"/>
  <c r="T2378" i="1"/>
  <c r="T2377" i="1"/>
  <c r="T2380" i="1"/>
  <c r="T2379" i="1"/>
  <c r="T2382" i="1"/>
  <c r="T2381" i="1"/>
  <c r="T2383" i="1"/>
  <c r="T2385" i="1"/>
  <c r="T2384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9" i="1"/>
  <c r="T2458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3" i="1"/>
  <c r="T2521" i="1"/>
  <c r="T2522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5" i="1"/>
  <c r="T2574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7" i="1"/>
  <c r="T2596" i="1"/>
  <c r="T2598" i="1"/>
  <c r="T2599" i="1"/>
  <c r="T2600" i="1"/>
  <c r="T2601" i="1"/>
  <c r="T2602" i="1"/>
  <c r="T2603" i="1"/>
  <c r="T2604" i="1"/>
  <c r="T2605" i="1"/>
  <c r="T2606" i="1"/>
  <c r="T2608" i="1"/>
  <c r="T2607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4" i="1"/>
  <c r="T2633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8" i="1"/>
  <c r="T2667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8" i="1"/>
  <c r="T2699" i="1"/>
  <c r="T2697" i="1"/>
  <c r="T2696" i="1"/>
  <c r="T2695" i="1"/>
  <c r="T2700" i="1"/>
  <c r="T2701" i="1"/>
  <c r="T2702" i="1"/>
  <c r="T2703" i="1"/>
  <c r="T2704" i="1"/>
  <c r="T2705" i="1"/>
  <c r="T2706" i="1"/>
  <c r="T2707" i="1"/>
  <c r="T2708" i="1"/>
  <c r="T2709" i="1"/>
  <c r="T2713" i="1"/>
  <c r="T2716" i="1"/>
  <c r="T2712" i="1"/>
  <c r="T2714" i="1"/>
  <c r="T2710" i="1"/>
  <c r="T2715" i="1"/>
  <c r="T2711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40" i="1"/>
  <c r="T2739" i="1"/>
  <c r="T2741" i="1"/>
  <c r="T2742" i="1"/>
  <c r="T2743" i="1"/>
  <c r="T2745" i="1"/>
  <c r="T2744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3" i="1"/>
  <c r="T2772" i="1"/>
  <c r="T2774" i="1"/>
  <c r="T2775" i="1"/>
  <c r="T2776" i="1"/>
  <c r="T2777" i="1"/>
  <c r="T2778" i="1"/>
  <c r="T2779" i="1"/>
  <c r="T2780" i="1"/>
  <c r="T2782" i="1"/>
  <c r="T2781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7" i="1"/>
  <c r="T2815" i="1"/>
  <c r="T2816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7" i="1"/>
  <c r="T2836" i="1"/>
  <c r="T2838" i="1"/>
  <c r="T2839" i="1"/>
  <c r="T2840" i="1"/>
  <c r="T2842" i="1"/>
  <c r="T2841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9" i="1"/>
  <c r="T2866" i="1"/>
  <c r="T2867" i="1"/>
  <c r="T2856" i="1"/>
  <c r="T2858" i="1"/>
  <c r="T2857" i="1"/>
  <c r="T2862" i="1"/>
  <c r="T2860" i="1"/>
  <c r="T2865" i="1"/>
  <c r="T2864" i="1"/>
  <c r="T2855" i="1"/>
  <c r="T2863" i="1"/>
  <c r="T2861" i="1"/>
  <c r="T2868" i="1"/>
  <c r="T2869" i="1"/>
  <c r="T2870" i="1"/>
  <c r="T2871" i="1"/>
  <c r="T2872" i="1"/>
  <c r="T2873" i="1"/>
  <c r="T2874" i="1"/>
  <c r="T2875" i="1"/>
  <c r="T2876" i="1"/>
  <c r="T2878" i="1"/>
  <c r="T2877" i="1"/>
  <c r="T2879" i="1"/>
  <c r="T2880" i="1"/>
  <c r="T2881" i="1"/>
  <c r="T2882" i="1"/>
  <c r="T2883" i="1"/>
  <c r="T2884" i="1"/>
  <c r="T2885" i="1"/>
  <c r="T2888" i="1"/>
  <c r="T2887" i="1"/>
  <c r="T2886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42" i="1"/>
  <c r="T2940" i="1"/>
  <c r="T2943" i="1"/>
  <c r="T2941" i="1"/>
  <c r="T2939" i="1"/>
  <c r="T2944" i="1"/>
  <c r="T2945" i="1"/>
  <c r="T2946" i="1"/>
  <c r="T2947" i="1"/>
  <c r="T2948" i="1"/>
  <c r="T2949" i="1"/>
  <c r="T2951" i="1"/>
  <c r="T2952" i="1"/>
  <c r="T2950" i="1"/>
  <c r="T2953" i="1"/>
  <c r="T2955" i="1"/>
  <c r="T2956" i="1"/>
  <c r="T2954" i="1"/>
  <c r="T2957" i="1"/>
  <c r="T2958" i="1"/>
  <c r="T2959" i="1"/>
  <c r="T2960" i="1"/>
  <c r="T2961" i="1"/>
  <c r="T2962" i="1"/>
  <c r="T2963" i="1"/>
  <c r="T2964" i="1"/>
  <c r="T2965" i="1"/>
  <c r="T2966" i="1"/>
  <c r="T2967" i="1"/>
  <c r="T2972" i="1"/>
  <c r="T2971" i="1"/>
  <c r="T2969" i="1"/>
  <c r="T2970" i="1"/>
  <c r="T2973" i="1"/>
  <c r="T2968" i="1"/>
  <c r="T2974" i="1"/>
  <c r="T2975" i="1"/>
  <c r="T2976" i="1"/>
  <c r="T2977" i="1"/>
  <c r="T2978" i="1"/>
  <c r="T2979" i="1"/>
  <c r="T2980" i="1"/>
  <c r="T2981" i="1"/>
  <c r="T2982" i="1"/>
  <c r="T2983" i="1"/>
  <c r="T2985" i="1"/>
  <c r="T2984" i="1"/>
  <c r="T2986" i="1"/>
  <c r="T2987" i="1"/>
  <c r="T2988" i="1"/>
  <c r="T2989" i="1"/>
  <c r="T2990" i="1"/>
  <c r="T2992" i="1"/>
  <c r="T2991" i="1"/>
  <c r="T2993" i="1"/>
  <c r="T2994" i="1"/>
  <c r="T2998" i="1"/>
  <c r="T3000" i="1"/>
  <c r="T2999" i="1"/>
  <c r="T2997" i="1"/>
  <c r="T2995" i="1"/>
  <c r="T2996" i="1"/>
  <c r="T3001" i="1"/>
  <c r="T3002" i="1"/>
  <c r="T3003" i="1"/>
  <c r="T3004" i="1"/>
  <c r="T3005" i="1"/>
  <c r="T3006" i="1"/>
  <c r="T3007" i="1"/>
  <c r="T3009" i="1"/>
  <c r="T3008" i="1"/>
  <c r="T3015" i="1"/>
  <c r="T3012" i="1"/>
  <c r="T3010" i="1"/>
  <c r="T3011" i="1"/>
  <c r="T3013" i="1"/>
  <c r="T3014" i="1"/>
  <c r="T3016" i="1"/>
  <c r="T3017" i="1"/>
  <c r="T3018" i="1"/>
  <c r="T3019" i="1"/>
  <c r="T3020" i="1"/>
  <c r="T3021" i="1"/>
  <c r="T3022" i="1"/>
  <c r="T3023" i="1"/>
  <c r="T3026" i="1"/>
  <c r="T3025" i="1"/>
  <c r="T3024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3" i="1"/>
  <c r="T3042" i="1"/>
  <c r="T3044" i="1"/>
  <c r="T3045" i="1"/>
  <c r="T3046" i="1"/>
  <c r="T3047" i="1"/>
  <c r="T3048" i="1"/>
  <c r="T3049" i="1"/>
  <c r="T3051" i="1"/>
  <c r="T3050" i="1"/>
  <c r="T3052" i="1"/>
  <c r="T3053" i="1"/>
  <c r="T3054" i="1"/>
  <c r="T3055" i="1"/>
  <c r="T3056" i="1"/>
  <c r="T3057" i="1"/>
  <c r="T3058" i="1"/>
  <c r="T3061" i="1"/>
  <c r="T3062" i="1"/>
  <c r="T3063" i="1"/>
  <c r="T3065" i="1"/>
  <c r="T3064" i="1"/>
  <c r="T3060" i="1"/>
  <c r="T3059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4" i="1"/>
  <c r="T3082" i="1"/>
  <c r="T3083" i="1"/>
  <c r="T3085" i="1"/>
  <c r="T3087" i="1"/>
  <c r="T3086" i="1"/>
  <c r="T3088" i="1"/>
  <c r="T3089" i="1"/>
  <c r="T3090" i="1"/>
  <c r="T3092" i="1"/>
  <c r="T3091" i="1"/>
  <c r="T3093" i="1"/>
  <c r="T3095" i="1"/>
  <c r="T3094" i="1"/>
  <c r="T3096" i="1"/>
  <c r="T3097" i="1"/>
  <c r="T3098" i="1"/>
  <c r="T3099" i="1"/>
  <c r="T3100" i="1"/>
  <c r="T3102" i="1"/>
  <c r="T3103" i="1"/>
  <c r="T3101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2" i="1"/>
  <c r="T3130" i="1"/>
  <c r="T3131" i="1"/>
  <c r="T3133" i="1"/>
  <c r="T3134" i="1"/>
  <c r="T3135" i="1"/>
  <c r="T3136" i="1"/>
  <c r="T3139" i="1"/>
  <c r="T3138" i="1"/>
  <c r="T3137" i="1"/>
  <c r="T3140" i="1"/>
  <c r="T3141" i="1"/>
  <c r="T3142" i="1"/>
  <c r="T3144" i="1"/>
  <c r="T3145" i="1"/>
  <c r="T3143" i="1"/>
  <c r="T3146" i="1"/>
  <c r="T3147" i="1"/>
  <c r="T3148" i="1"/>
  <c r="T3149" i="1"/>
  <c r="T3151" i="1"/>
  <c r="T3150" i="1"/>
  <c r="T3152" i="1"/>
  <c r="T3153" i="1"/>
  <c r="T3154" i="1"/>
  <c r="T3156" i="1"/>
  <c r="T3155" i="1"/>
  <c r="T3157" i="1"/>
  <c r="T3158" i="1"/>
  <c r="T3159" i="1"/>
  <c r="T3160" i="1"/>
  <c r="T3161" i="1"/>
  <c r="T3162" i="1"/>
  <c r="T3163" i="1"/>
  <c r="T3164" i="1"/>
  <c r="T3165" i="1"/>
  <c r="T3169" i="1"/>
  <c r="T3168" i="1"/>
  <c r="T3167" i="1"/>
  <c r="T3166" i="1"/>
  <c r="T3170" i="1"/>
  <c r="T3171" i="1"/>
  <c r="T3174" i="1"/>
  <c r="T3173" i="1"/>
  <c r="T3172" i="1"/>
  <c r="T3175" i="1"/>
  <c r="T3176" i="1"/>
  <c r="T3179" i="1"/>
  <c r="T3177" i="1"/>
  <c r="T3178" i="1"/>
  <c r="T3185" i="1"/>
  <c r="T3191" i="1"/>
  <c r="T3193" i="1"/>
  <c r="T3195" i="1"/>
  <c r="T3180" i="1"/>
  <c r="T3190" i="1"/>
  <c r="T3182" i="1"/>
  <c r="T3183" i="1"/>
  <c r="T3192" i="1"/>
  <c r="T3186" i="1"/>
  <c r="T3184" i="1"/>
  <c r="T3188" i="1"/>
  <c r="T3187" i="1"/>
  <c r="T3189" i="1"/>
  <c r="T3194" i="1"/>
  <c r="T3181" i="1"/>
  <c r="T3196" i="1"/>
  <c r="T3197" i="1"/>
  <c r="T3198" i="1"/>
  <c r="T3199" i="1"/>
  <c r="T3200" i="1"/>
  <c r="T3201" i="1"/>
  <c r="T3202" i="1"/>
  <c r="T3203" i="1"/>
  <c r="T3205" i="1"/>
  <c r="T3204" i="1"/>
  <c r="T3206" i="1"/>
  <c r="T3208" i="1"/>
  <c r="T3207" i="1"/>
  <c r="T3209" i="1"/>
  <c r="T3210" i="1"/>
  <c r="T3211" i="1"/>
  <c r="T3212" i="1"/>
  <c r="T3213" i="1"/>
  <c r="T3215" i="1"/>
  <c r="T3214" i="1"/>
  <c r="T3216" i="1"/>
  <c r="T3217" i="1"/>
  <c r="T3219" i="1"/>
  <c r="T3218" i="1"/>
  <c r="T3220" i="1"/>
  <c r="T3221" i="1"/>
  <c r="T3222" i="1"/>
  <c r="T3223" i="1"/>
  <c r="T3226" i="1"/>
  <c r="T3224" i="1"/>
  <c r="T3225" i="1"/>
  <c r="T3227" i="1"/>
  <c r="T3228" i="1"/>
  <c r="T3229" i="1"/>
  <c r="T3230" i="1"/>
  <c r="T3231" i="1"/>
  <c r="T3232" i="1"/>
  <c r="T3240" i="1"/>
  <c r="T3234" i="1"/>
  <c r="T3241" i="1"/>
  <c r="T3239" i="1"/>
  <c r="T3238" i="1"/>
  <c r="T3236" i="1"/>
  <c r="T3237" i="1"/>
  <c r="T3235" i="1"/>
  <c r="T3233" i="1"/>
  <c r="T3242" i="1"/>
  <c r="T3243" i="1"/>
  <c r="T3244" i="1"/>
  <c r="T3245" i="1"/>
  <c r="T3246" i="1"/>
  <c r="T3247" i="1"/>
  <c r="T3248" i="1"/>
  <c r="T3249" i="1"/>
  <c r="T3250" i="1"/>
  <c r="T3251" i="1"/>
  <c r="T3252" i="1"/>
  <c r="T3254" i="1"/>
  <c r="T3253" i="1"/>
  <c r="T3255" i="1"/>
  <c r="T3256" i="1"/>
  <c r="T3258" i="1"/>
  <c r="T3257" i="1"/>
  <c r="T3259" i="1"/>
  <c r="T3260" i="1"/>
  <c r="T3261" i="1"/>
  <c r="T3262" i="1"/>
  <c r="T3263" i="1"/>
  <c r="T3264" i="1"/>
  <c r="T3265" i="1"/>
  <c r="T3266" i="1"/>
  <c r="T3268" i="1"/>
  <c r="T3269" i="1"/>
  <c r="T3267" i="1"/>
  <c r="T3270" i="1"/>
  <c r="T3271" i="1"/>
  <c r="T3272" i="1"/>
  <c r="T3273" i="1"/>
  <c r="T3274" i="1"/>
  <c r="T3275" i="1"/>
  <c r="T3276" i="1"/>
  <c r="T3277" i="1"/>
  <c r="T3278" i="1"/>
  <c r="T3283" i="1"/>
  <c r="T3279" i="1"/>
  <c r="T3282" i="1"/>
  <c r="T3281" i="1"/>
  <c r="T3280" i="1"/>
  <c r="T3284" i="1"/>
  <c r="T3285" i="1"/>
  <c r="T3288" i="1"/>
  <c r="T3286" i="1"/>
  <c r="T3287" i="1"/>
  <c r="T3289" i="1"/>
  <c r="T3290" i="1"/>
  <c r="T3294" i="1"/>
  <c r="T3291" i="1"/>
  <c r="T3292" i="1"/>
  <c r="T3293" i="1"/>
  <c r="T3295" i="1"/>
  <c r="T3296" i="1"/>
  <c r="T3297" i="1"/>
  <c r="T3298" i="1"/>
  <c r="T3299" i="1"/>
  <c r="T3301" i="1"/>
  <c r="T3300" i="1"/>
  <c r="T3302" i="1"/>
  <c r="T3303" i="1"/>
  <c r="T3304" i="1"/>
  <c r="T3306" i="1"/>
  <c r="T3305" i="1"/>
  <c r="T3307" i="1"/>
  <c r="T3308" i="1"/>
  <c r="T3309" i="1"/>
  <c r="T3312" i="1"/>
  <c r="T3311" i="1"/>
  <c r="T3310" i="1"/>
  <c r="T3313" i="1"/>
  <c r="T3324" i="1"/>
  <c r="T3318" i="1"/>
  <c r="T3322" i="1"/>
  <c r="T3316" i="1"/>
  <c r="T3323" i="1"/>
  <c r="T3317" i="1"/>
  <c r="T3320" i="1"/>
  <c r="T3314" i="1"/>
  <c r="T3315" i="1"/>
  <c r="T3319" i="1"/>
  <c r="T3321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5" i="1"/>
  <c r="T3346" i="1"/>
  <c r="T3347" i="1"/>
  <c r="T3344" i="1"/>
  <c r="T3348" i="1"/>
  <c r="T3349" i="1"/>
  <c r="T3350" i="1"/>
  <c r="T3351" i="1"/>
  <c r="T3352" i="1"/>
  <c r="T3353" i="1"/>
  <c r="T3355" i="1"/>
  <c r="T3360" i="1"/>
  <c r="T3354" i="1"/>
  <c r="T3356" i="1"/>
  <c r="T3359" i="1"/>
  <c r="T3357" i="1"/>
  <c r="T3358" i="1"/>
  <c r="T3361" i="1"/>
  <c r="T3362" i="1"/>
  <c r="T3363" i="1"/>
  <c r="T3364" i="1"/>
  <c r="T3365" i="1"/>
  <c r="T3366" i="1"/>
  <c r="T3367" i="1"/>
  <c r="T3368" i="1"/>
  <c r="T3369" i="1"/>
  <c r="T3371" i="1"/>
  <c r="T3370" i="1"/>
  <c r="T3372" i="1"/>
  <c r="T3373" i="1"/>
  <c r="T3374" i="1"/>
  <c r="T3382" i="1"/>
  <c r="T3377" i="1"/>
  <c r="T3378" i="1"/>
  <c r="T3381" i="1"/>
  <c r="T3379" i="1"/>
  <c r="T3380" i="1"/>
  <c r="T3376" i="1"/>
  <c r="T3375" i="1"/>
  <c r="T3383" i="1"/>
  <c r="T3384" i="1"/>
  <c r="T3385" i="1"/>
  <c r="T3386" i="1"/>
  <c r="T3388" i="1"/>
  <c r="T3387" i="1"/>
  <c r="T3389" i="1"/>
  <c r="T3390" i="1"/>
  <c r="T3391" i="1"/>
  <c r="T3393" i="1"/>
  <c r="T3392" i="1"/>
  <c r="T3395" i="1"/>
  <c r="T3394" i="1"/>
  <c r="T3396" i="1"/>
  <c r="T3398" i="1"/>
  <c r="T3397" i="1"/>
  <c r="T3399" i="1"/>
  <c r="T3402" i="1"/>
  <c r="T3401" i="1"/>
  <c r="T3400" i="1"/>
  <c r="T3403" i="1"/>
  <c r="T3404" i="1"/>
  <c r="T3405" i="1"/>
  <c r="T3406" i="1"/>
  <c r="T3407" i="1"/>
  <c r="T3408" i="1"/>
  <c r="T3409" i="1"/>
  <c r="T3410" i="1"/>
  <c r="T3411" i="1"/>
  <c r="T3415" i="1"/>
  <c r="T3412" i="1"/>
  <c r="T3418" i="1"/>
  <c r="T3413" i="1"/>
  <c r="T3414" i="1"/>
  <c r="T3417" i="1"/>
  <c r="T3416" i="1"/>
  <c r="T3420" i="1"/>
  <c r="T3419" i="1"/>
  <c r="T3421" i="1"/>
  <c r="T3422" i="1"/>
  <c r="T3423" i="1"/>
  <c r="T3424" i="1"/>
  <c r="T3425" i="1"/>
  <c r="T3426" i="1"/>
  <c r="T3430" i="1"/>
  <c r="T3429" i="1"/>
  <c r="T3427" i="1"/>
  <c r="T3428" i="1"/>
  <c r="T3431" i="1"/>
  <c r="T3432" i="1"/>
  <c r="T3433" i="1"/>
  <c r="T3434" i="1"/>
  <c r="T3435" i="1"/>
  <c r="T3436" i="1"/>
  <c r="T3444" i="1"/>
  <c r="T3438" i="1"/>
  <c r="T3447" i="1"/>
  <c r="T3445" i="1"/>
  <c r="T3443" i="1"/>
  <c r="T3437" i="1"/>
  <c r="T3439" i="1"/>
  <c r="T3442" i="1"/>
  <c r="T3450" i="1"/>
  <c r="T3449" i="1"/>
  <c r="T3440" i="1"/>
  <c r="T3446" i="1"/>
  <c r="T3448" i="1"/>
  <c r="T3452" i="1"/>
  <c r="T3453" i="1"/>
  <c r="T3451" i="1"/>
  <c r="T3441" i="1"/>
  <c r="T3454" i="1"/>
  <c r="T3455" i="1"/>
  <c r="T3456" i="1"/>
  <c r="T3457" i="1"/>
  <c r="T3458" i="1"/>
  <c r="T3459" i="1"/>
  <c r="T3460" i="1"/>
  <c r="T3461" i="1"/>
  <c r="T3462" i="1"/>
  <c r="T3463" i="1"/>
  <c r="T3472" i="1"/>
  <c r="T3469" i="1"/>
  <c r="T3471" i="1"/>
  <c r="T3470" i="1"/>
  <c r="T3466" i="1"/>
  <c r="T3468" i="1"/>
  <c r="T3467" i="1"/>
  <c r="T3465" i="1"/>
  <c r="T3464" i="1"/>
  <c r="T3473" i="1"/>
  <c r="T3474" i="1"/>
  <c r="T3475" i="1"/>
  <c r="T3476" i="1"/>
  <c r="T3478" i="1"/>
  <c r="T3477" i="1"/>
  <c r="T3480" i="1"/>
  <c r="T3479" i="1"/>
  <c r="T3481" i="1"/>
  <c r="T3482" i="1"/>
  <c r="T3483" i="1"/>
  <c r="T3484" i="1"/>
  <c r="T3485" i="1"/>
  <c r="T3486" i="1"/>
  <c r="T3492" i="1"/>
  <c r="T3491" i="1"/>
  <c r="T3488" i="1"/>
  <c r="T3489" i="1"/>
  <c r="T3490" i="1"/>
  <c r="T3487" i="1"/>
  <c r="T3494" i="1"/>
  <c r="T3493" i="1"/>
  <c r="T3495" i="1"/>
  <c r="T3496" i="1"/>
  <c r="T3497" i="1"/>
  <c r="T3498" i="1"/>
  <c r="T3499" i="1"/>
  <c r="T3500" i="1"/>
  <c r="T3502" i="1"/>
  <c r="T3503" i="1"/>
  <c r="T3501" i="1"/>
  <c r="T3510" i="1"/>
  <c r="T3518" i="1"/>
  <c r="T3509" i="1"/>
  <c r="T3517" i="1"/>
  <c r="T3515" i="1"/>
  <c r="T3514" i="1"/>
  <c r="T3512" i="1"/>
  <c r="T3519" i="1"/>
  <c r="T3513" i="1"/>
  <c r="T3508" i="1"/>
  <c r="T3511" i="1"/>
  <c r="T3506" i="1"/>
  <c r="T3505" i="1"/>
  <c r="T3507" i="1"/>
  <c r="T3504" i="1"/>
  <c r="T3516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3" i="1"/>
  <c r="T3532" i="1"/>
  <c r="T3534" i="1"/>
  <c r="T3535" i="1"/>
  <c r="T3536" i="1"/>
  <c r="T3537" i="1"/>
  <c r="T3538" i="1"/>
  <c r="T3539" i="1"/>
  <c r="T3540" i="1"/>
  <c r="T3541" i="1"/>
  <c r="T3542" i="1"/>
  <c r="T3543" i="1"/>
  <c r="T3545" i="1"/>
  <c r="T3544" i="1"/>
  <c r="T3546" i="1"/>
  <c r="T3547" i="1"/>
  <c r="T3548" i="1"/>
  <c r="T3549" i="1"/>
  <c r="T3550" i="1"/>
  <c r="T3552" i="1"/>
  <c r="T3551" i="1"/>
  <c r="T3553" i="1"/>
  <c r="T3554" i="1"/>
  <c r="T3555" i="1"/>
  <c r="T3556" i="1"/>
  <c r="T3557" i="1"/>
  <c r="T3558" i="1"/>
  <c r="T3559" i="1"/>
  <c r="T3566" i="1"/>
  <c r="T3560" i="1"/>
  <c r="T3561" i="1"/>
  <c r="T3562" i="1"/>
  <c r="T3565" i="1"/>
  <c r="T3563" i="1"/>
  <c r="T3564" i="1"/>
  <c r="T3567" i="1"/>
  <c r="T3568" i="1"/>
  <c r="T3569" i="1"/>
  <c r="T3570" i="1"/>
  <c r="T3576" i="1"/>
  <c r="T3572" i="1"/>
  <c r="T3575" i="1"/>
  <c r="T3574" i="1"/>
  <c r="T3577" i="1"/>
  <c r="T3578" i="1"/>
  <c r="T3571" i="1"/>
  <c r="T3579" i="1"/>
  <c r="T3573" i="1"/>
  <c r="T3580" i="1"/>
  <c r="T3581" i="1"/>
  <c r="T3582" i="1"/>
  <c r="T3583" i="1"/>
  <c r="T3584" i="1"/>
  <c r="T3587" i="1"/>
  <c r="T3586" i="1"/>
  <c r="T3590" i="1"/>
  <c r="T3589" i="1"/>
  <c r="T3588" i="1"/>
  <c r="T3585" i="1"/>
  <c r="T3591" i="1"/>
  <c r="T3592" i="1"/>
  <c r="T3593" i="1"/>
  <c r="T3595" i="1"/>
  <c r="T3594" i="1"/>
  <c r="T3596" i="1"/>
  <c r="T3597" i="1"/>
  <c r="T3598" i="1"/>
  <c r="T3599" i="1"/>
  <c r="T3602" i="1"/>
  <c r="T3601" i="1"/>
  <c r="T3600" i="1"/>
  <c r="T3603" i="1"/>
  <c r="T3604" i="1"/>
  <c r="T3605" i="1"/>
  <c r="T3606" i="1"/>
  <c r="T3607" i="1"/>
  <c r="T3608" i="1"/>
  <c r="T3609" i="1"/>
  <c r="T3614" i="1"/>
  <c r="T3610" i="1"/>
  <c r="T3612" i="1"/>
  <c r="T3611" i="1"/>
  <c r="T3615" i="1"/>
  <c r="T3613" i="1"/>
  <c r="T3616" i="1"/>
  <c r="T3617" i="1"/>
  <c r="T3618" i="1"/>
  <c r="T3619" i="1"/>
  <c r="T3620" i="1"/>
  <c r="T3626" i="1"/>
  <c r="T3622" i="1"/>
  <c r="T3625" i="1"/>
  <c r="T3624" i="1"/>
  <c r="T3623" i="1"/>
  <c r="T3621" i="1"/>
  <c r="T3627" i="1"/>
  <c r="T3628" i="1"/>
  <c r="T3629" i="1"/>
  <c r="T3630" i="1"/>
  <c r="T3632" i="1"/>
  <c r="T3631" i="1"/>
  <c r="T3633" i="1"/>
  <c r="T3634" i="1"/>
  <c r="T3636" i="1"/>
  <c r="T3638" i="1"/>
  <c r="T3637" i="1"/>
  <c r="T3635" i="1"/>
  <c r="T3639" i="1"/>
  <c r="T3640" i="1"/>
  <c r="T3641" i="1"/>
  <c r="T3642" i="1"/>
  <c r="T3643" i="1"/>
  <c r="T3644" i="1"/>
  <c r="T3645" i="1"/>
  <c r="T3646" i="1"/>
  <c r="T3649" i="1"/>
  <c r="T3648" i="1"/>
  <c r="T3647" i="1"/>
  <c r="T3650" i="1"/>
  <c r="T3651" i="1"/>
  <c r="T3652" i="1"/>
  <c r="T3653" i="1"/>
  <c r="T3654" i="1"/>
  <c r="T3656" i="1"/>
  <c r="T3655" i="1"/>
  <c r="T3657" i="1"/>
  <c r="T3658" i="1"/>
  <c r="T3659" i="1"/>
  <c r="T3662" i="1"/>
  <c r="T3663" i="1"/>
  <c r="T3664" i="1"/>
  <c r="T3661" i="1"/>
  <c r="T3660" i="1"/>
  <c r="T3665" i="1"/>
  <c r="T3666" i="1"/>
  <c r="T3667" i="1"/>
  <c r="T3668" i="1"/>
  <c r="T3669" i="1"/>
  <c r="T3670" i="1"/>
  <c r="T3671" i="1"/>
  <c r="T3672" i="1"/>
  <c r="T3673" i="1"/>
  <c r="T3678" i="1"/>
  <c r="T3677" i="1"/>
  <c r="T3675" i="1"/>
  <c r="T3676" i="1"/>
  <c r="T3674" i="1"/>
  <c r="T3679" i="1"/>
  <c r="T3681" i="1"/>
  <c r="T3682" i="1"/>
  <c r="T3680" i="1"/>
  <c r="T3683" i="1"/>
  <c r="T3685" i="1"/>
  <c r="T3684" i="1"/>
  <c r="T3686" i="1"/>
  <c r="T3688" i="1"/>
  <c r="T3687" i="1"/>
  <c r="T3691" i="1"/>
  <c r="T3689" i="1"/>
  <c r="T3690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48" i="1"/>
  <c r="T3936" i="1"/>
  <c r="T4008" i="1"/>
  <c r="T4065" i="1"/>
  <c r="T3769" i="1"/>
  <c r="T3782" i="1"/>
  <c r="T3880" i="1"/>
  <c r="T3935" i="1"/>
  <c r="T3858" i="1"/>
  <c r="T3966" i="1"/>
  <c r="T3757" i="1"/>
  <c r="T3988" i="1"/>
  <c r="T4011" i="1"/>
  <c r="T3887" i="1"/>
  <c r="T3865" i="1"/>
  <c r="T3819" i="1"/>
  <c r="T3967" i="1"/>
  <c r="T3975" i="1"/>
  <c r="T3940" i="1"/>
  <c r="T3893" i="1"/>
  <c r="T3838" i="1"/>
  <c r="T3726" i="1"/>
  <c r="T3716" i="1"/>
  <c r="T4028" i="1"/>
  <c r="T4003" i="1"/>
  <c r="T3907" i="1"/>
  <c r="T3759" i="1"/>
  <c r="T3862" i="1"/>
  <c r="T3761" i="1"/>
  <c r="T3996" i="1"/>
  <c r="T3905" i="1"/>
  <c r="T3961" i="1"/>
  <c r="T3785" i="1"/>
  <c r="T3908" i="1"/>
  <c r="T3796" i="1"/>
  <c r="T3910" i="1"/>
  <c r="T3926" i="1"/>
  <c r="T3805" i="1"/>
  <c r="T3824" i="1"/>
  <c r="T3752" i="1"/>
  <c r="T3909" i="1"/>
  <c r="T3822" i="1"/>
  <c r="T3730" i="1"/>
  <c r="T3853" i="1"/>
  <c r="T4115" i="1"/>
  <c r="T3859" i="1"/>
  <c r="T4078" i="1"/>
  <c r="T3749" i="1"/>
  <c r="T4015" i="1"/>
  <c r="T4076" i="1"/>
  <c r="T4072" i="1"/>
  <c r="T4039" i="1"/>
  <c r="T4081" i="1"/>
  <c r="T4106" i="1"/>
  <c r="T4094" i="1"/>
  <c r="T4027" i="1"/>
  <c r="T3941" i="1"/>
  <c r="T4098" i="1"/>
  <c r="T3958" i="1"/>
  <c r="T3732" i="1"/>
  <c r="T3725" i="1"/>
  <c r="T4091" i="1"/>
  <c r="T3813" i="1"/>
  <c r="T3747" i="1"/>
  <c r="T3933" i="1"/>
  <c r="T3901" i="1"/>
  <c r="T4107" i="1"/>
  <c r="T3803" i="1"/>
  <c r="T3930" i="1"/>
  <c r="T3878" i="1"/>
  <c r="T3808" i="1"/>
  <c r="T3820" i="1"/>
  <c r="T3775" i="1"/>
  <c r="T3965" i="1"/>
  <c r="T3733" i="1"/>
  <c r="T3906" i="1"/>
  <c r="T3992" i="1"/>
  <c r="T3849" i="1"/>
  <c r="T3896" i="1"/>
  <c r="T3969" i="1"/>
  <c r="T3836" i="1"/>
  <c r="T3919" i="1"/>
  <c r="T4030" i="1"/>
  <c r="T3840" i="1"/>
  <c r="T3947" i="1"/>
  <c r="T3816" i="1"/>
  <c r="T3758" i="1"/>
  <c r="T3771" i="1"/>
  <c r="T3867" i="1"/>
  <c r="T3719" i="1"/>
  <c r="T3833" i="1"/>
  <c r="T3928" i="1"/>
  <c r="T3937" i="1"/>
  <c r="T3712" i="1"/>
  <c r="T4058" i="1"/>
  <c r="T3839" i="1"/>
  <c r="T3718" i="1"/>
  <c r="T3894" i="1"/>
  <c r="T3734" i="1"/>
  <c r="T4038" i="1"/>
  <c r="T3741" i="1"/>
  <c r="T3739" i="1"/>
  <c r="T3874" i="1"/>
  <c r="T3979" i="1"/>
  <c r="T4074" i="1"/>
  <c r="T4084" i="1"/>
  <c r="T3868" i="1"/>
  <c r="T4096" i="1"/>
  <c r="T4086" i="1"/>
  <c r="T4113" i="1"/>
  <c r="T4071" i="1"/>
  <c r="T4104" i="1"/>
  <c r="T4111" i="1"/>
  <c r="T4073" i="1"/>
  <c r="T4089" i="1"/>
  <c r="T4109" i="1"/>
  <c r="T4075" i="1"/>
  <c r="T4112" i="1"/>
  <c r="T4099" i="1"/>
  <c r="T4100" i="1"/>
  <c r="T4101" i="1"/>
  <c r="T3770" i="1"/>
  <c r="T3750" i="1"/>
  <c r="T4053" i="1"/>
  <c r="T3826" i="1"/>
  <c r="T3806" i="1"/>
  <c r="T3871" i="1"/>
  <c r="T4031" i="1"/>
  <c r="T3779" i="1"/>
  <c r="T4044" i="1"/>
  <c r="T3801" i="1"/>
  <c r="T3946" i="1"/>
  <c r="T3737" i="1"/>
  <c r="T3964" i="1"/>
  <c r="T3971" i="1"/>
  <c r="T3789" i="1"/>
  <c r="T3760" i="1"/>
  <c r="T3843" i="1"/>
  <c r="T4047" i="1"/>
  <c r="T4067" i="1"/>
  <c r="T4055" i="1"/>
  <c r="T4103" i="1"/>
  <c r="T4082" i="1"/>
  <c r="T3866" i="1"/>
  <c r="T3827" i="1"/>
  <c r="T3892" i="1"/>
  <c r="T3911" i="1"/>
  <c r="T3978" i="1"/>
  <c r="T3943" i="1"/>
  <c r="T4013" i="1"/>
  <c r="T3877" i="1"/>
  <c r="T3976" i="1"/>
  <c r="T3915" i="1"/>
  <c r="T3934" i="1"/>
  <c r="T4046" i="1"/>
  <c r="T3772" i="1"/>
  <c r="T4037" i="1"/>
  <c r="T4016" i="1"/>
  <c r="T4050" i="1"/>
  <c r="T4108" i="1"/>
  <c r="T3882" i="1"/>
  <c r="T3980" i="1"/>
  <c r="T4092" i="1"/>
  <c r="T4090" i="1"/>
  <c r="T4102" i="1"/>
  <c r="T3722" i="1"/>
  <c r="T4056" i="1"/>
  <c r="T4040" i="1"/>
  <c r="T3993" i="1"/>
  <c r="T3841" i="1"/>
  <c r="T3944" i="1"/>
  <c r="T3885" i="1"/>
  <c r="T3953" i="1"/>
  <c r="T3899" i="1"/>
  <c r="T3783" i="1"/>
  <c r="T3729" i="1"/>
  <c r="T3873" i="1"/>
  <c r="T3922" i="1"/>
  <c r="T3793" i="1"/>
  <c r="T3932" i="1"/>
  <c r="T3939" i="1"/>
  <c r="T4054" i="1"/>
  <c r="T3706" i="1"/>
  <c r="T3846" i="1"/>
  <c r="T4043" i="1"/>
  <c r="T3835" i="1"/>
  <c r="T4001" i="1"/>
  <c r="T4093" i="1"/>
  <c r="T3762" i="1"/>
  <c r="T4087" i="1"/>
  <c r="T4080" i="1"/>
  <c r="T4105" i="1"/>
  <c r="T4022" i="1"/>
  <c r="T3959" i="1"/>
  <c r="T3720" i="1"/>
  <c r="T3929" i="1"/>
  <c r="T3881" i="1"/>
  <c r="T3895" i="1"/>
  <c r="T3870" i="1"/>
  <c r="T4114" i="1"/>
  <c r="T4083" i="1"/>
  <c r="T4097" i="1"/>
  <c r="T4069" i="1"/>
  <c r="T3955" i="1"/>
  <c r="T3981" i="1"/>
  <c r="T3860" i="1"/>
  <c r="T3962" i="1"/>
  <c r="T3753" i="1"/>
  <c r="T3797" i="1"/>
  <c r="T3707" i="1"/>
  <c r="T3710" i="1"/>
  <c r="T3713" i="1"/>
  <c r="T3875" i="1"/>
  <c r="T3886" i="1"/>
  <c r="T3790" i="1"/>
  <c r="T3914" i="1"/>
  <c r="T3832" i="1"/>
  <c r="T3776" i="1"/>
  <c r="T3852" i="1"/>
  <c r="T3923" i="1"/>
  <c r="T3818" i="1"/>
  <c r="T3754" i="1"/>
  <c r="T3902" i="1"/>
  <c r="T4033" i="1"/>
  <c r="T4049" i="1"/>
  <c r="T3913" i="1"/>
  <c r="T3957" i="1"/>
  <c r="T3983" i="1"/>
  <c r="T3727" i="1"/>
  <c r="T4066" i="1"/>
  <c r="T3974" i="1"/>
  <c r="T4068" i="1"/>
  <c r="T3738" i="1"/>
  <c r="T3828" i="1"/>
  <c r="T3736" i="1"/>
  <c r="T4059" i="1"/>
  <c r="T4032" i="1"/>
  <c r="T4006" i="1"/>
  <c r="T4110" i="1"/>
  <c r="T3904" i="1"/>
  <c r="T4017" i="1"/>
  <c r="T3960" i="1"/>
  <c r="T3890" i="1"/>
  <c r="T3728" i="1"/>
  <c r="T3924" i="1"/>
  <c r="T3948" i="1"/>
  <c r="T3925" i="1"/>
  <c r="T3856" i="1"/>
  <c r="T3982" i="1"/>
  <c r="T3791" i="1"/>
  <c r="T3825" i="1"/>
  <c r="T3851" i="1"/>
  <c r="T3817" i="1"/>
  <c r="T3807" i="1"/>
  <c r="T3917" i="1"/>
  <c r="T3755" i="1"/>
  <c r="T3743" i="1"/>
  <c r="T3884" i="1"/>
  <c r="T3864" i="1"/>
  <c r="T3987" i="1"/>
  <c r="T3990" i="1"/>
  <c r="T3850" i="1"/>
  <c r="T3724" i="1"/>
  <c r="T3991" i="1"/>
  <c r="T3912" i="1"/>
  <c r="T3994" i="1"/>
  <c r="T3795" i="1"/>
  <c r="T3823" i="1"/>
  <c r="T3876" i="1"/>
  <c r="T3742" i="1"/>
  <c r="T4045" i="1"/>
  <c r="T3977" i="1"/>
  <c r="T3891" i="1"/>
  <c r="T3804" i="1"/>
  <c r="T3968" i="1"/>
  <c r="T3855" i="1"/>
  <c r="T3777" i="1"/>
  <c r="T4005" i="1"/>
  <c r="T3970" i="1"/>
  <c r="T3938" i="1"/>
  <c r="T4041" i="1"/>
  <c r="T3809" i="1"/>
  <c r="T3997" i="1"/>
  <c r="T3717" i="1"/>
  <c r="T4002" i="1"/>
  <c r="T4007" i="1"/>
  <c r="T3746" i="1"/>
  <c r="T3857" i="1"/>
  <c r="T3897" i="1"/>
  <c r="T4052" i="1"/>
  <c r="T4036" i="1"/>
  <c r="T3951" i="1"/>
  <c r="T4035" i="1"/>
  <c r="T3786" i="1"/>
  <c r="T3986" i="1"/>
  <c r="T3952" i="1"/>
  <c r="T4051" i="1"/>
  <c r="T3861" i="1"/>
  <c r="T3921" i="1"/>
  <c r="T3814" i="1"/>
  <c r="T3945" i="1"/>
  <c r="T3767" i="1"/>
  <c r="T4019" i="1"/>
  <c r="T3916" i="1"/>
  <c r="T4048" i="1"/>
  <c r="T3745" i="1"/>
  <c r="T4095" i="1"/>
  <c r="T4064" i="1"/>
  <c r="T4025" i="1"/>
  <c r="T4079" i="1"/>
  <c r="T4088" i="1"/>
  <c r="T4085" i="1"/>
  <c r="T4077" i="1"/>
  <c r="T3715" i="1"/>
  <c r="T4063" i="1"/>
  <c r="T3774" i="1"/>
  <c r="T3927" i="1"/>
  <c r="T3784" i="1"/>
  <c r="T3812" i="1"/>
  <c r="T4023" i="1"/>
  <c r="T3999" i="1"/>
  <c r="T3989" i="1"/>
  <c r="T3918" i="1"/>
  <c r="T3903" i="1"/>
  <c r="T4000" i="1"/>
  <c r="T4014" i="1"/>
  <c r="T3956" i="1"/>
  <c r="T3765" i="1"/>
  <c r="T3950" i="1"/>
  <c r="T3931" i="1"/>
  <c r="T3815" i="1"/>
  <c r="T3714" i="1"/>
  <c r="T3788" i="1"/>
  <c r="T3778" i="1"/>
  <c r="T4024" i="1"/>
  <c r="T3972" i="1"/>
  <c r="T4020" i="1"/>
  <c r="T3798" i="1"/>
  <c r="T4042" i="1"/>
  <c r="T3845" i="1"/>
  <c r="T4021" i="1"/>
  <c r="T3821" i="1"/>
  <c r="T3973" i="1"/>
  <c r="T3709" i="1"/>
  <c r="T3708" i="1"/>
  <c r="T3711" i="1"/>
  <c r="T3735" i="1"/>
  <c r="T3898" i="1"/>
  <c r="T3900" i="1"/>
  <c r="T3869" i="1"/>
  <c r="T3831" i="1"/>
  <c r="T3872" i="1"/>
  <c r="T4018" i="1"/>
  <c r="T3844" i="1"/>
  <c r="T3949" i="1"/>
  <c r="T3829" i="1"/>
  <c r="T4062" i="1"/>
  <c r="T4061" i="1"/>
  <c r="T3744" i="1"/>
  <c r="T4060" i="1"/>
  <c r="T3854" i="1"/>
  <c r="T3763" i="1"/>
  <c r="T3848" i="1"/>
  <c r="T3889" i="1"/>
  <c r="T3863" i="1"/>
  <c r="T3985" i="1"/>
  <c r="T3756" i="1"/>
  <c r="T3984" i="1"/>
  <c r="T3811" i="1"/>
  <c r="T4029" i="1"/>
  <c r="T3963" i="1"/>
  <c r="T3787" i="1"/>
  <c r="T3998" i="1"/>
  <c r="T4034" i="1"/>
  <c r="T3888" i="1"/>
  <c r="T3781" i="1"/>
  <c r="T4009" i="1"/>
  <c r="T3799" i="1"/>
  <c r="T3879" i="1"/>
  <c r="T3740" i="1"/>
  <c r="T3920" i="1"/>
  <c r="T3883" i="1"/>
  <c r="T4026" i="1"/>
  <c r="T3764" i="1"/>
  <c r="T4057" i="1"/>
  <c r="T3792" i="1"/>
  <c r="T3842" i="1"/>
  <c r="T3768" i="1"/>
  <c r="T3847" i="1"/>
  <c r="T3954" i="1"/>
  <c r="T3942" i="1"/>
  <c r="T3802" i="1"/>
  <c r="T3800" i="1"/>
  <c r="T3834" i="1"/>
  <c r="T3830" i="1"/>
  <c r="T3995" i="1"/>
  <c r="T4004" i="1"/>
  <c r="T4070" i="1"/>
  <c r="T3751" i="1"/>
  <c r="T3794" i="1"/>
  <c r="T3731" i="1"/>
  <c r="T4012" i="1"/>
  <c r="T3721" i="1"/>
  <c r="T3773" i="1"/>
  <c r="T3766" i="1"/>
  <c r="T3810" i="1"/>
  <c r="T3780" i="1"/>
  <c r="T4010" i="1"/>
  <c r="T3723" i="1"/>
  <c r="T383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5" i="1"/>
  <c r="S194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2" i="1"/>
  <c r="S251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2" i="1"/>
  <c r="S291" i="1"/>
  <c r="S293" i="1"/>
  <c r="S294" i="1"/>
  <c r="S295" i="1"/>
  <c r="S296" i="1"/>
  <c r="S297" i="1"/>
  <c r="S298" i="1"/>
  <c r="S299" i="1"/>
  <c r="S300" i="1"/>
  <c r="S301" i="1"/>
  <c r="S302" i="1"/>
  <c r="S303" i="1"/>
  <c r="S305" i="1"/>
  <c r="S304" i="1"/>
  <c r="S306" i="1"/>
  <c r="S307" i="1"/>
  <c r="S308" i="1"/>
  <c r="S309" i="1"/>
  <c r="S310" i="1"/>
  <c r="S311" i="1"/>
  <c r="S312" i="1"/>
  <c r="S313" i="1"/>
  <c r="S314" i="1"/>
  <c r="S315" i="1"/>
  <c r="S316" i="1"/>
  <c r="S319" i="1"/>
  <c r="S318" i="1"/>
  <c r="S317" i="1"/>
  <c r="S320" i="1"/>
  <c r="S321" i="1"/>
  <c r="S322" i="1"/>
  <c r="S323" i="1"/>
  <c r="S324" i="1"/>
  <c r="S325" i="1"/>
  <c r="S326" i="1"/>
  <c r="S328" i="1"/>
  <c r="S327" i="1"/>
  <c r="S329" i="1"/>
  <c r="S330" i="1"/>
  <c r="S331" i="1"/>
  <c r="S332" i="1"/>
  <c r="S333" i="1"/>
  <c r="S334" i="1"/>
  <c r="S336" i="1"/>
  <c r="S335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9" i="1"/>
  <c r="S368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4" i="1"/>
  <c r="S383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5" i="1"/>
  <c r="S414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3" i="1"/>
  <c r="S432" i="1"/>
  <c r="S434" i="1"/>
  <c r="S435" i="1"/>
  <c r="S436" i="1"/>
  <c r="S437" i="1"/>
  <c r="S438" i="1"/>
  <c r="S439" i="1"/>
  <c r="S440" i="1"/>
  <c r="S441" i="1"/>
  <c r="S443" i="1"/>
  <c r="S442" i="1"/>
  <c r="S444" i="1"/>
  <c r="S445" i="1"/>
  <c r="S446" i="1"/>
  <c r="S447" i="1"/>
  <c r="S448" i="1"/>
  <c r="S449" i="1"/>
  <c r="S451" i="1"/>
  <c r="S450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4" i="1"/>
  <c r="S483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8" i="1"/>
  <c r="S527" i="1"/>
  <c r="S529" i="1"/>
  <c r="S530" i="1"/>
  <c r="S531" i="1"/>
  <c r="S532" i="1"/>
  <c r="S533" i="1"/>
  <c r="S534" i="1"/>
  <c r="S535" i="1"/>
  <c r="S536" i="1"/>
  <c r="S538" i="1"/>
  <c r="S537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8" i="1"/>
  <c r="S566" i="1"/>
  <c r="S567" i="1"/>
  <c r="S569" i="1"/>
  <c r="S570" i="1"/>
  <c r="S571" i="1"/>
  <c r="S574" i="1"/>
  <c r="S573" i="1"/>
  <c r="S572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1" i="1"/>
  <c r="S590" i="1"/>
  <c r="S592" i="1"/>
  <c r="S593" i="1"/>
  <c r="S595" i="1"/>
  <c r="S594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2" i="1"/>
  <c r="S631" i="1"/>
  <c r="S633" i="1"/>
  <c r="S634" i="1"/>
  <c r="S635" i="1"/>
  <c r="S636" i="1"/>
  <c r="S637" i="1"/>
  <c r="S638" i="1"/>
  <c r="S639" i="1"/>
  <c r="S640" i="1"/>
  <c r="S641" i="1"/>
  <c r="S642" i="1"/>
  <c r="S647" i="1"/>
  <c r="S649" i="1"/>
  <c r="S646" i="1"/>
  <c r="S648" i="1"/>
  <c r="S643" i="1"/>
  <c r="S645" i="1"/>
  <c r="S644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4" i="1"/>
  <c r="S676" i="1"/>
  <c r="S675" i="1"/>
  <c r="S673" i="1"/>
  <c r="S671" i="1"/>
  <c r="S672" i="1"/>
  <c r="S677" i="1"/>
  <c r="S678" i="1"/>
  <c r="S679" i="1"/>
  <c r="S680" i="1"/>
  <c r="S681" i="1"/>
  <c r="S683" i="1"/>
  <c r="S682" i="1"/>
  <c r="S684" i="1"/>
  <c r="S685" i="1"/>
  <c r="S686" i="1"/>
  <c r="S689" i="1"/>
  <c r="S687" i="1"/>
  <c r="S688" i="1"/>
  <c r="S690" i="1"/>
  <c r="S691" i="1"/>
  <c r="S692" i="1"/>
  <c r="S693" i="1"/>
  <c r="S695" i="1"/>
  <c r="S694" i="1"/>
  <c r="S696" i="1"/>
  <c r="S697" i="1"/>
  <c r="S698" i="1"/>
  <c r="S700" i="1"/>
  <c r="S701" i="1"/>
  <c r="S699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3" i="1"/>
  <c r="S721" i="1"/>
  <c r="S722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40" i="1"/>
  <c r="S739" i="1"/>
  <c r="S741" i="1"/>
  <c r="S742" i="1"/>
  <c r="S743" i="1"/>
  <c r="S744" i="1"/>
  <c r="S745" i="1"/>
  <c r="S746" i="1"/>
  <c r="S747" i="1"/>
  <c r="S749" i="1"/>
  <c r="S748" i="1"/>
  <c r="S750" i="1"/>
  <c r="S751" i="1"/>
  <c r="S752" i="1"/>
  <c r="S755" i="1"/>
  <c r="S756" i="1"/>
  <c r="S754" i="1"/>
  <c r="S753" i="1"/>
  <c r="S757" i="1"/>
  <c r="S758" i="1"/>
  <c r="S759" i="1"/>
  <c r="S760" i="1"/>
  <c r="S761" i="1"/>
  <c r="S762" i="1"/>
  <c r="S763" i="1"/>
  <c r="S764" i="1"/>
  <c r="S765" i="1"/>
  <c r="S766" i="1"/>
  <c r="S767" i="1"/>
  <c r="S769" i="1"/>
  <c r="S768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7" i="1"/>
  <c r="S806" i="1"/>
  <c r="S808" i="1"/>
  <c r="S809" i="1"/>
  <c r="S810" i="1"/>
  <c r="S811" i="1"/>
  <c r="S812" i="1"/>
  <c r="S813" i="1"/>
  <c r="S814" i="1"/>
  <c r="S815" i="1"/>
  <c r="S816" i="1"/>
  <c r="S820" i="1"/>
  <c r="S817" i="1"/>
  <c r="S818" i="1"/>
  <c r="S819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2" i="1"/>
  <c r="S840" i="1"/>
  <c r="S841" i="1"/>
  <c r="S843" i="1"/>
  <c r="S844" i="1"/>
  <c r="S845" i="1"/>
  <c r="S846" i="1"/>
  <c r="S847" i="1"/>
  <c r="S848" i="1"/>
  <c r="S857" i="1"/>
  <c r="S858" i="1"/>
  <c r="S855" i="1"/>
  <c r="S849" i="1"/>
  <c r="S856" i="1"/>
  <c r="S851" i="1"/>
  <c r="S853" i="1"/>
  <c r="S852" i="1"/>
  <c r="S854" i="1"/>
  <c r="S850" i="1"/>
  <c r="S859" i="1"/>
  <c r="S860" i="1"/>
  <c r="S861" i="1"/>
  <c r="S862" i="1"/>
  <c r="S863" i="1"/>
  <c r="S864" i="1"/>
  <c r="S865" i="1"/>
  <c r="S866" i="1"/>
  <c r="S867" i="1"/>
  <c r="S868" i="1"/>
  <c r="S869" i="1"/>
  <c r="S871" i="1"/>
  <c r="S870" i="1"/>
  <c r="S872" i="1"/>
  <c r="S873" i="1"/>
  <c r="S874" i="1"/>
  <c r="S875" i="1"/>
  <c r="S876" i="1"/>
  <c r="S878" i="1"/>
  <c r="S877" i="1"/>
  <c r="S879" i="1"/>
  <c r="S880" i="1"/>
  <c r="S881" i="1"/>
  <c r="S883" i="1"/>
  <c r="S882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9" i="1"/>
  <c r="S898" i="1"/>
  <c r="S897" i="1"/>
  <c r="S900" i="1"/>
  <c r="S901" i="1"/>
  <c r="S902" i="1"/>
  <c r="S903" i="1"/>
  <c r="S906" i="1"/>
  <c r="S905" i="1"/>
  <c r="S904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1" i="1"/>
  <c r="S930" i="1"/>
  <c r="S932" i="1"/>
  <c r="S933" i="1"/>
  <c r="S934" i="1"/>
  <c r="S935" i="1"/>
  <c r="S936" i="1"/>
  <c r="S937" i="1"/>
  <c r="S938" i="1"/>
  <c r="S939" i="1"/>
  <c r="S940" i="1"/>
  <c r="S942" i="1"/>
  <c r="S941" i="1"/>
  <c r="S943" i="1"/>
  <c r="S944" i="1"/>
  <c r="S945" i="1"/>
  <c r="S946" i="1"/>
  <c r="S947" i="1"/>
  <c r="S948" i="1"/>
  <c r="S949" i="1"/>
  <c r="S950" i="1"/>
  <c r="S951" i="1"/>
  <c r="S953" i="1"/>
  <c r="S952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6" i="1"/>
  <c r="S975" i="1"/>
  <c r="S977" i="1"/>
  <c r="S978" i="1"/>
  <c r="S980" i="1"/>
  <c r="S979" i="1"/>
  <c r="S981" i="1"/>
  <c r="S982" i="1"/>
  <c r="S983" i="1"/>
  <c r="S984" i="1"/>
  <c r="S985" i="1"/>
  <c r="S986" i="1"/>
  <c r="S987" i="1"/>
  <c r="S989" i="1"/>
  <c r="S990" i="1"/>
  <c r="S988" i="1"/>
  <c r="S991" i="1"/>
  <c r="S992" i="1"/>
  <c r="S993" i="1"/>
  <c r="S994" i="1"/>
  <c r="S995" i="1"/>
  <c r="S996" i="1"/>
  <c r="S997" i="1"/>
  <c r="S998" i="1"/>
  <c r="S999" i="1"/>
  <c r="S1001" i="1"/>
  <c r="S1000" i="1"/>
  <c r="S1002" i="1"/>
  <c r="S1003" i="1"/>
  <c r="S1004" i="1"/>
  <c r="S1007" i="1"/>
  <c r="S1006" i="1"/>
  <c r="S1005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5" i="1"/>
  <c r="S1023" i="1"/>
  <c r="S1027" i="1"/>
  <c r="S1024" i="1"/>
  <c r="S1026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2" i="1"/>
  <c r="S1051" i="1"/>
  <c r="S1050" i="1"/>
  <c r="S1053" i="1"/>
  <c r="S1054" i="1"/>
  <c r="S1055" i="1"/>
  <c r="S1056" i="1"/>
  <c r="S1057" i="1"/>
  <c r="S1058" i="1"/>
  <c r="S1059" i="1"/>
  <c r="S1062" i="1"/>
  <c r="S1060" i="1"/>
  <c r="S1061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2" i="1"/>
  <c r="S1081" i="1"/>
  <c r="S1083" i="1"/>
  <c r="S1084" i="1"/>
  <c r="S1085" i="1"/>
  <c r="S1086" i="1"/>
  <c r="S1087" i="1"/>
  <c r="S1089" i="1"/>
  <c r="S1088" i="1"/>
  <c r="S1090" i="1"/>
  <c r="S1091" i="1"/>
  <c r="S1092" i="1"/>
  <c r="S1093" i="1"/>
  <c r="S1094" i="1"/>
  <c r="S1095" i="1"/>
  <c r="S1098" i="1"/>
  <c r="S1097" i="1"/>
  <c r="S1096" i="1"/>
  <c r="S1099" i="1"/>
  <c r="S1100" i="1"/>
  <c r="S1101" i="1"/>
  <c r="S1102" i="1"/>
  <c r="S1103" i="1"/>
  <c r="S1104" i="1"/>
  <c r="S1105" i="1"/>
  <c r="S1106" i="1"/>
  <c r="S1107" i="1"/>
  <c r="S1108" i="1"/>
  <c r="S1110" i="1"/>
  <c r="S1109" i="1"/>
  <c r="S1111" i="1"/>
  <c r="S1113" i="1"/>
  <c r="S1112" i="1"/>
  <c r="S1114" i="1"/>
  <c r="S1115" i="1"/>
  <c r="S1116" i="1"/>
  <c r="S1117" i="1"/>
  <c r="S1118" i="1"/>
  <c r="S1119" i="1"/>
  <c r="S1121" i="1"/>
  <c r="S1120" i="1"/>
  <c r="S1122" i="1"/>
  <c r="S1123" i="1"/>
  <c r="S1124" i="1"/>
  <c r="S1125" i="1"/>
  <c r="S1126" i="1"/>
  <c r="S1127" i="1"/>
  <c r="S1128" i="1"/>
  <c r="S1130" i="1"/>
  <c r="S1129" i="1"/>
  <c r="S1131" i="1"/>
  <c r="S1132" i="1"/>
  <c r="S1133" i="1"/>
  <c r="S1135" i="1"/>
  <c r="S1134" i="1"/>
  <c r="S1136" i="1"/>
  <c r="S1137" i="1"/>
  <c r="S1138" i="1"/>
  <c r="S1139" i="1"/>
  <c r="S1140" i="1"/>
  <c r="S1141" i="1"/>
  <c r="S1142" i="1"/>
  <c r="S1143" i="1"/>
  <c r="S1144" i="1"/>
  <c r="S1146" i="1"/>
  <c r="S1145" i="1"/>
  <c r="S1147" i="1"/>
  <c r="S1148" i="1"/>
  <c r="S1149" i="1"/>
  <c r="S1150" i="1"/>
  <c r="S1151" i="1"/>
  <c r="S1152" i="1"/>
  <c r="S1155" i="1"/>
  <c r="S1153" i="1"/>
  <c r="S1154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2" i="1"/>
  <c r="S1174" i="1"/>
  <c r="S1173" i="1"/>
  <c r="S1171" i="1"/>
  <c r="S1175" i="1"/>
  <c r="S1176" i="1"/>
  <c r="S1177" i="1"/>
  <c r="S1178" i="1"/>
  <c r="S1179" i="1"/>
  <c r="S1180" i="1"/>
  <c r="S1181" i="1"/>
  <c r="S1182" i="1"/>
  <c r="S1183" i="1"/>
  <c r="S1184" i="1"/>
  <c r="S1185" i="1"/>
  <c r="S1187" i="1"/>
  <c r="S1191" i="1"/>
  <c r="S1192" i="1"/>
  <c r="S1188" i="1"/>
  <c r="S1186" i="1"/>
  <c r="S1189" i="1"/>
  <c r="S1190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4" i="1"/>
  <c r="S1225" i="1"/>
  <c r="S1223" i="1"/>
  <c r="S1226" i="1"/>
  <c r="S1227" i="1"/>
  <c r="S1228" i="1"/>
  <c r="S1229" i="1"/>
  <c r="S1230" i="1"/>
  <c r="S1232" i="1"/>
  <c r="S1231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7" i="1"/>
  <c r="S1246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2" i="1"/>
  <c r="S1281" i="1"/>
  <c r="S1280" i="1"/>
  <c r="S1283" i="1"/>
  <c r="S1284" i="1"/>
  <c r="S1285" i="1"/>
  <c r="S1286" i="1"/>
  <c r="S1291" i="1"/>
  <c r="S1290" i="1"/>
  <c r="S1293" i="1"/>
  <c r="S1294" i="1"/>
  <c r="S1287" i="1"/>
  <c r="S1292" i="1"/>
  <c r="S1289" i="1"/>
  <c r="S1288" i="1"/>
  <c r="S1295" i="1"/>
  <c r="S1296" i="1"/>
  <c r="S1297" i="1"/>
  <c r="S1298" i="1"/>
  <c r="S1299" i="1"/>
  <c r="S1300" i="1"/>
  <c r="S1301" i="1"/>
  <c r="S1302" i="1"/>
  <c r="S1303" i="1"/>
  <c r="S1304" i="1"/>
  <c r="S1305" i="1"/>
  <c r="S1307" i="1"/>
  <c r="S1306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8" i="1"/>
  <c r="S1335" i="1"/>
  <c r="S1334" i="1"/>
  <c r="S1337" i="1"/>
  <c r="S1333" i="1"/>
  <c r="S1336" i="1"/>
  <c r="S1339" i="1"/>
  <c r="S1340" i="1"/>
  <c r="S1341" i="1"/>
  <c r="S1342" i="1"/>
  <c r="S1343" i="1"/>
  <c r="S1344" i="1"/>
  <c r="S1346" i="1"/>
  <c r="S1345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7" i="1"/>
  <c r="S1366" i="1"/>
  <c r="S1368" i="1"/>
  <c r="S1369" i="1"/>
  <c r="S1371" i="1"/>
  <c r="S1370" i="1"/>
  <c r="S1372" i="1"/>
  <c r="S1373" i="1"/>
  <c r="S1374" i="1"/>
  <c r="S1375" i="1"/>
  <c r="S1376" i="1"/>
  <c r="S1377" i="1"/>
  <c r="S1378" i="1"/>
  <c r="S1379" i="1"/>
  <c r="S1380" i="1"/>
  <c r="S1382" i="1"/>
  <c r="S1383" i="1"/>
  <c r="S1381" i="1"/>
  <c r="S1384" i="1"/>
  <c r="S1385" i="1"/>
  <c r="S1386" i="1"/>
  <c r="S1387" i="1"/>
  <c r="S1388" i="1"/>
  <c r="S1389" i="1"/>
  <c r="S1390" i="1"/>
  <c r="S1391" i="1"/>
  <c r="S1392" i="1"/>
  <c r="S1393" i="1"/>
  <c r="S1394" i="1"/>
  <c r="S1396" i="1"/>
  <c r="S1395" i="1"/>
  <c r="S1397" i="1"/>
  <c r="S1398" i="1"/>
  <c r="S1399" i="1"/>
  <c r="S1401" i="1"/>
  <c r="S1400" i="1"/>
  <c r="S1402" i="1"/>
  <c r="S1403" i="1"/>
  <c r="S1404" i="1"/>
  <c r="S1405" i="1"/>
  <c r="S1406" i="1"/>
  <c r="S1407" i="1"/>
  <c r="S1408" i="1"/>
  <c r="S1411" i="1"/>
  <c r="S1410" i="1"/>
  <c r="S1409" i="1"/>
  <c r="S1412" i="1"/>
  <c r="S1413" i="1"/>
  <c r="S1414" i="1"/>
  <c r="S1415" i="1"/>
  <c r="S1416" i="1"/>
  <c r="S1417" i="1"/>
  <c r="S1418" i="1"/>
  <c r="S1419" i="1"/>
  <c r="S1421" i="1"/>
  <c r="S1422" i="1"/>
  <c r="S1423" i="1"/>
  <c r="S1424" i="1"/>
  <c r="S1431" i="1"/>
  <c r="S1429" i="1"/>
  <c r="S1425" i="1"/>
  <c r="S1430" i="1"/>
  <c r="S1426" i="1"/>
  <c r="S1427" i="1"/>
  <c r="S1428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7" i="1"/>
  <c r="S1456" i="1"/>
  <c r="S1458" i="1"/>
  <c r="S1460" i="1"/>
  <c r="S1459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3" i="1"/>
  <c r="S1498" i="1"/>
  <c r="S1497" i="1"/>
  <c r="S1496" i="1"/>
  <c r="S1499" i="1"/>
  <c r="S1495" i="1"/>
  <c r="S1494" i="1"/>
  <c r="S1492" i="1"/>
  <c r="S1500" i="1"/>
  <c r="S1501" i="1"/>
  <c r="S1502" i="1"/>
  <c r="S1503" i="1"/>
  <c r="S1504" i="1"/>
  <c r="S1505" i="1"/>
  <c r="S1506" i="1"/>
  <c r="S1507" i="1"/>
  <c r="S1508" i="1"/>
  <c r="S1509" i="1"/>
  <c r="S1510" i="1"/>
  <c r="S1512" i="1"/>
  <c r="S1511" i="1"/>
  <c r="S1513" i="1"/>
  <c r="S1514" i="1"/>
  <c r="S1515" i="1"/>
  <c r="S1516" i="1"/>
  <c r="S1517" i="1"/>
  <c r="S1518" i="1"/>
  <c r="S1519" i="1"/>
  <c r="S1521" i="1"/>
  <c r="S1520" i="1"/>
  <c r="S1522" i="1"/>
  <c r="S1524" i="1"/>
  <c r="S1525" i="1"/>
  <c r="S1523" i="1"/>
  <c r="S1526" i="1"/>
  <c r="S1527" i="1"/>
  <c r="S1528" i="1"/>
  <c r="S1530" i="1"/>
  <c r="S1529" i="1"/>
  <c r="S1531" i="1"/>
  <c r="S1532" i="1"/>
  <c r="S1533" i="1"/>
  <c r="S1534" i="1"/>
  <c r="S1535" i="1"/>
  <c r="S1536" i="1"/>
  <c r="S1537" i="1"/>
  <c r="S1538" i="1"/>
  <c r="S1539" i="1"/>
  <c r="S1540" i="1"/>
  <c r="S1542" i="1"/>
  <c r="S1541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1" i="1"/>
  <c r="S1560" i="1"/>
  <c r="S1562" i="1"/>
  <c r="S1563" i="1"/>
  <c r="S1564" i="1"/>
  <c r="S1565" i="1"/>
  <c r="S1566" i="1"/>
  <c r="S1567" i="1"/>
  <c r="S1568" i="1"/>
  <c r="S1569" i="1"/>
  <c r="S1570" i="1"/>
  <c r="S1571" i="1"/>
  <c r="S1572" i="1"/>
  <c r="S1583" i="1"/>
  <c r="S1582" i="1"/>
  <c r="S1586" i="1"/>
  <c r="S1584" i="1"/>
  <c r="S1575" i="1"/>
  <c r="S1573" i="1"/>
  <c r="S1576" i="1"/>
  <c r="S1587" i="1"/>
  <c r="S1588" i="1"/>
  <c r="S1578" i="1"/>
  <c r="S1585" i="1"/>
  <c r="S1577" i="1"/>
  <c r="S1579" i="1"/>
  <c r="S1581" i="1"/>
  <c r="S1580" i="1"/>
  <c r="S1574" i="1"/>
  <c r="S1589" i="1"/>
  <c r="S1590" i="1"/>
  <c r="S1591" i="1"/>
  <c r="S1592" i="1"/>
  <c r="S1593" i="1"/>
  <c r="S1595" i="1"/>
  <c r="S1594" i="1"/>
  <c r="S1596" i="1"/>
  <c r="S1597" i="1"/>
  <c r="S1598" i="1"/>
  <c r="S1600" i="1"/>
  <c r="S1602" i="1"/>
  <c r="S1601" i="1"/>
  <c r="S1599" i="1"/>
  <c r="S1604" i="1"/>
  <c r="S1603" i="1"/>
  <c r="S1605" i="1"/>
  <c r="S1606" i="1"/>
  <c r="S1609" i="1"/>
  <c r="S1607" i="1"/>
  <c r="S1608" i="1"/>
  <c r="S1610" i="1"/>
  <c r="S1611" i="1"/>
  <c r="S1613" i="1"/>
  <c r="S1612" i="1"/>
  <c r="S1614" i="1"/>
  <c r="S1615" i="1"/>
  <c r="S1616" i="1"/>
  <c r="S1617" i="1"/>
  <c r="S1618" i="1"/>
  <c r="S1619" i="1"/>
  <c r="S1620" i="1"/>
  <c r="S1621" i="1"/>
  <c r="S1622" i="1"/>
  <c r="S1623" i="1"/>
  <c r="S1627" i="1"/>
  <c r="S1629" i="1"/>
  <c r="S1628" i="1"/>
  <c r="S1624" i="1"/>
  <c r="S1625" i="1"/>
  <c r="S1626" i="1"/>
  <c r="S1630" i="1"/>
  <c r="S1631" i="1"/>
  <c r="S1632" i="1"/>
  <c r="S1633" i="1"/>
  <c r="S1634" i="1"/>
  <c r="S1636" i="1"/>
  <c r="S1635" i="1"/>
  <c r="S1637" i="1"/>
  <c r="S1638" i="1"/>
  <c r="S1639" i="1"/>
  <c r="S1640" i="1"/>
  <c r="S1641" i="1"/>
  <c r="S1646" i="1"/>
  <c r="S1645" i="1"/>
  <c r="S1644" i="1"/>
  <c r="S1643" i="1"/>
  <c r="S1642" i="1"/>
  <c r="S1647" i="1"/>
  <c r="S1648" i="1"/>
  <c r="S1649" i="1"/>
  <c r="S1650" i="1"/>
  <c r="S1651" i="1"/>
  <c r="S1653" i="1"/>
  <c r="S1652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71" i="1"/>
  <c r="S1667" i="1"/>
  <c r="S1670" i="1"/>
  <c r="S1669" i="1"/>
  <c r="S1668" i="1"/>
  <c r="S1666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6" i="1"/>
  <c r="S1685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2" i="1"/>
  <c r="S1701" i="1"/>
  <c r="S1703" i="1"/>
  <c r="S1704" i="1"/>
  <c r="S1705" i="1"/>
  <c r="S1706" i="1"/>
  <c r="S1707" i="1"/>
  <c r="S1708" i="1"/>
  <c r="S1709" i="1"/>
  <c r="S1710" i="1"/>
  <c r="S1711" i="1"/>
  <c r="S1713" i="1"/>
  <c r="S1717" i="1"/>
  <c r="S1712" i="1"/>
  <c r="S1716" i="1"/>
  <c r="S1715" i="1"/>
  <c r="S1714" i="1"/>
  <c r="S1718" i="1"/>
  <c r="S1719" i="1"/>
  <c r="S1720" i="1"/>
  <c r="S1721" i="1"/>
  <c r="S1722" i="1"/>
  <c r="S1723" i="1"/>
  <c r="S1729" i="1"/>
  <c r="S1724" i="1"/>
  <c r="S1730" i="1"/>
  <c r="S1727" i="1"/>
  <c r="S1726" i="1"/>
  <c r="S1725" i="1"/>
  <c r="S1728" i="1"/>
  <c r="S1732" i="1"/>
  <c r="S1731" i="1"/>
  <c r="S1733" i="1"/>
  <c r="S1734" i="1"/>
  <c r="S1735" i="1"/>
  <c r="S1736" i="1"/>
  <c r="S1737" i="1"/>
  <c r="S1738" i="1"/>
  <c r="S1739" i="1"/>
  <c r="S1741" i="1"/>
  <c r="S1740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2" i="1"/>
  <c r="S1773" i="1"/>
  <c r="S1770" i="1"/>
  <c r="S1771" i="1"/>
  <c r="S1774" i="1"/>
  <c r="S1775" i="1"/>
  <c r="S1776" i="1"/>
  <c r="S1777" i="1"/>
  <c r="S1778" i="1"/>
  <c r="S1779" i="1"/>
  <c r="S1780" i="1"/>
  <c r="S1781" i="1"/>
  <c r="S1782" i="1"/>
  <c r="S1783" i="1"/>
  <c r="S1784" i="1"/>
  <c r="S1789" i="1"/>
  <c r="S1788" i="1"/>
  <c r="S1787" i="1"/>
  <c r="S1785" i="1"/>
  <c r="S1786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10" i="1"/>
  <c r="S1809" i="1"/>
  <c r="S1808" i="1"/>
  <c r="S1811" i="1"/>
  <c r="S1813" i="1"/>
  <c r="S1812" i="1"/>
  <c r="S1814" i="1"/>
  <c r="S1815" i="1"/>
  <c r="S1816" i="1"/>
  <c r="S1817" i="1"/>
  <c r="S1818" i="1"/>
  <c r="S1822" i="1"/>
  <c r="S1823" i="1"/>
  <c r="S1820" i="1"/>
  <c r="S1819" i="1"/>
  <c r="S1821" i="1"/>
  <c r="S1824" i="1"/>
  <c r="S1825" i="1"/>
  <c r="S1826" i="1"/>
  <c r="S1828" i="1"/>
  <c r="S1830" i="1"/>
  <c r="S1829" i="1"/>
  <c r="S1827" i="1"/>
  <c r="S1831" i="1"/>
  <c r="S1832" i="1"/>
  <c r="S1833" i="1"/>
  <c r="S1834" i="1"/>
  <c r="S1837" i="1"/>
  <c r="S1836" i="1"/>
  <c r="S1835" i="1"/>
  <c r="S1838" i="1"/>
  <c r="S1839" i="1"/>
  <c r="S1840" i="1"/>
  <c r="S1845" i="1"/>
  <c r="S1842" i="1"/>
  <c r="S1843" i="1"/>
  <c r="S1844" i="1"/>
  <c r="S1841" i="1"/>
  <c r="S1846" i="1"/>
  <c r="S1847" i="1"/>
  <c r="S1848" i="1"/>
  <c r="S1849" i="1"/>
  <c r="S1850" i="1"/>
  <c r="S1851" i="1"/>
  <c r="S1852" i="1"/>
  <c r="S1853" i="1"/>
  <c r="S1854" i="1"/>
  <c r="S1859" i="1"/>
  <c r="S1858" i="1"/>
  <c r="S1860" i="1"/>
  <c r="S1856" i="1"/>
  <c r="S1857" i="1"/>
  <c r="S1855" i="1"/>
  <c r="S1861" i="1"/>
  <c r="S1862" i="1"/>
  <c r="S1863" i="1"/>
  <c r="S1865" i="1"/>
  <c r="S1864" i="1"/>
  <c r="S1867" i="1"/>
  <c r="S1868" i="1"/>
  <c r="S1866" i="1"/>
  <c r="S1870" i="1"/>
  <c r="S1869" i="1"/>
  <c r="S1871" i="1"/>
  <c r="S1872" i="1"/>
  <c r="S1873" i="1"/>
  <c r="S1874" i="1"/>
  <c r="S1875" i="1"/>
  <c r="S1876" i="1"/>
  <c r="S1877" i="1"/>
  <c r="S1878" i="1"/>
  <c r="S1879" i="1"/>
  <c r="S1880" i="1"/>
  <c r="S1881" i="1"/>
  <c r="S1886" i="1"/>
  <c r="S1887" i="1"/>
  <c r="S1885" i="1"/>
  <c r="S1888" i="1"/>
  <c r="S1882" i="1"/>
  <c r="S1884" i="1"/>
  <c r="S1883" i="1"/>
  <c r="S1889" i="1"/>
  <c r="S1890" i="1"/>
  <c r="S1891" i="1"/>
  <c r="S1892" i="1"/>
  <c r="S1893" i="1"/>
  <c r="S1894" i="1"/>
  <c r="S1895" i="1"/>
  <c r="S1896" i="1"/>
  <c r="S1897" i="1"/>
  <c r="S1898" i="1"/>
  <c r="S1899" i="1"/>
  <c r="S1902" i="1"/>
  <c r="S1900" i="1"/>
  <c r="S1901" i="1"/>
  <c r="S1903" i="1"/>
  <c r="S1904" i="1"/>
  <c r="S1905" i="1"/>
  <c r="S1906" i="1"/>
  <c r="S1907" i="1"/>
  <c r="S1908" i="1"/>
  <c r="S1909" i="1"/>
  <c r="S1910" i="1"/>
  <c r="S1911" i="1"/>
  <c r="S1913" i="1"/>
  <c r="S1912" i="1"/>
  <c r="S1914" i="1"/>
  <c r="S1915" i="1"/>
  <c r="S1916" i="1"/>
  <c r="S1917" i="1"/>
  <c r="S1918" i="1"/>
  <c r="S1919" i="1"/>
  <c r="S1923" i="1"/>
  <c r="S1920" i="1"/>
  <c r="S1929" i="1"/>
  <c r="S1930" i="1"/>
  <c r="S1928" i="1"/>
  <c r="S1922" i="1"/>
  <c r="S1927" i="1"/>
  <c r="S1924" i="1"/>
  <c r="S1926" i="1"/>
  <c r="S1921" i="1"/>
  <c r="S1925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6" i="1"/>
  <c r="S1955" i="1"/>
  <c r="S1957" i="1"/>
  <c r="S1958" i="1"/>
  <c r="S1959" i="1"/>
  <c r="S1964" i="1"/>
  <c r="S1963" i="1"/>
  <c r="S1961" i="1"/>
  <c r="S1962" i="1"/>
  <c r="S1960" i="1"/>
  <c r="S1965" i="1"/>
  <c r="S1966" i="1"/>
  <c r="S1967" i="1"/>
  <c r="S1968" i="1"/>
  <c r="S1969" i="1"/>
  <c r="S1970" i="1"/>
  <c r="S1971" i="1"/>
  <c r="S1972" i="1"/>
  <c r="S1973" i="1"/>
  <c r="S1974" i="1"/>
  <c r="S1975" i="1"/>
  <c r="S1977" i="1"/>
  <c r="S1979" i="1"/>
  <c r="S1976" i="1"/>
  <c r="S1978" i="1"/>
  <c r="S1980" i="1"/>
  <c r="S1981" i="1"/>
  <c r="S1982" i="1"/>
  <c r="S1983" i="1"/>
  <c r="S1984" i="1"/>
  <c r="S1985" i="1"/>
  <c r="S1986" i="1"/>
  <c r="S1987" i="1"/>
  <c r="S1988" i="1"/>
  <c r="S1990" i="1"/>
  <c r="S1989" i="1"/>
  <c r="S1991" i="1"/>
  <c r="S1992" i="1"/>
  <c r="S1994" i="1"/>
  <c r="S1993" i="1"/>
  <c r="S1995" i="1"/>
  <c r="S1996" i="1"/>
  <c r="S2001" i="1"/>
  <c r="S2002" i="1"/>
  <c r="S2003" i="1"/>
  <c r="S1997" i="1"/>
  <c r="S1998" i="1"/>
  <c r="S2000" i="1"/>
  <c r="S1999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21" i="1"/>
  <c r="S2018" i="1"/>
  <c r="S2020" i="1"/>
  <c r="S2019" i="1"/>
  <c r="S2022" i="1"/>
  <c r="S2023" i="1"/>
  <c r="S2024" i="1"/>
  <c r="S2025" i="1"/>
  <c r="S2026" i="1"/>
  <c r="S2027" i="1"/>
  <c r="S2028" i="1"/>
  <c r="S2029" i="1"/>
  <c r="S2030" i="1"/>
  <c r="S2031" i="1"/>
  <c r="S2033" i="1"/>
  <c r="S2034" i="1"/>
  <c r="S2032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50" i="1"/>
  <c r="S2049" i="1"/>
  <c r="S2047" i="1"/>
  <c r="S2048" i="1"/>
  <c r="S2051" i="1"/>
  <c r="S2052" i="1"/>
  <c r="S2053" i="1"/>
  <c r="S2054" i="1"/>
  <c r="S2055" i="1"/>
  <c r="S2058" i="1"/>
  <c r="S2057" i="1"/>
  <c r="S2056" i="1"/>
  <c r="S2059" i="1"/>
  <c r="S2060" i="1"/>
  <c r="S2061" i="1"/>
  <c r="S2062" i="1"/>
  <c r="S2063" i="1"/>
  <c r="S2064" i="1"/>
  <c r="S2066" i="1"/>
  <c r="S2065" i="1"/>
  <c r="S2067" i="1"/>
  <c r="S2068" i="1"/>
  <c r="S2069" i="1"/>
  <c r="S2070" i="1"/>
  <c r="S2072" i="1"/>
  <c r="S2073" i="1"/>
  <c r="S2071" i="1"/>
  <c r="S2074" i="1"/>
  <c r="S2075" i="1"/>
  <c r="S2077" i="1"/>
  <c r="S2076" i="1"/>
  <c r="S2078" i="1"/>
  <c r="S2079" i="1"/>
  <c r="S2080" i="1"/>
  <c r="S2081" i="1"/>
  <c r="S2082" i="1"/>
  <c r="S2084" i="1"/>
  <c r="S2083" i="1"/>
  <c r="S2085" i="1"/>
  <c r="S2086" i="1"/>
  <c r="S2087" i="1"/>
  <c r="S2088" i="1"/>
  <c r="S2089" i="1"/>
  <c r="S2090" i="1"/>
  <c r="S2091" i="1"/>
  <c r="S2093" i="1"/>
  <c r="S2092" i="1"/>
  <c r="S2094" i="1"/>
  <c r="S2095" i="1"/>
  <c r="S2096" i="1"/>
  <c r="S2097" i="1"/>
  <c r="S2098" i="1"/>
  <c r="S2125" i="1"/>
  <c r="S2164" i="1"/>
  <c r="S2163" i="1"/>
  <c r="S2131" i="1"/>
  <c r="S2157" i="1"/>
  <c r="S2198" i="1"/>
  <c r="S2197" i="1"/>
  <c r="S2189" i="1"/>
  <c r="S2187" i="1"/>
  <c r="S2136" i="1"/>
  <c r="S2199" i="1"/>
  <c r="S2143" i="1"/>
  <c r="S2167" i="1"/>
  <c r="S2102" i="1"/>
  <c r="S2190" i="1"/>
  <c r="S2195" i="1"/>
  <c r="S2161" i="1"/>
  <c r="S2144" i="1"/>
  <c r="S2137" i="1"/>
  <c r="S2149" i="1"/>
  <c r="S2156" i="1"/>
  <c r="S2129" i="1"/>
  <c r="S2104" i="1"/>
  <c r="S2123" i="1"/>
  <c r="S2192" i="1"/>
  <c r="S2191" i="1"/>
  <c r="S2196" i="1"/>
  <c r="S2099" i="1"/>
  <c r="S2182" i="1"/>
  <c r="S2111" i="1"/>
  <c r="S2168" i="1"/>
  <c r="S2194" i="1"/>
  <c r="S2193" i="1"/>
  <c r="S2185" i="1"/>
  <c r="S2100" i="1"/>
  <c r="S2148" i="1"/>
  <c r="S2183" i="1"/>
  <c r="S2184" i="1"/>
  <c r="S2188" i="1"/>
  <c r="S2133" i="1"/>
  <c r="S2186" i="1"/>
  <c r="S2116" i="1"/>
  <c r="S2147" i="1"/>
  <c r="S2154" i="1"/>
  <c r="S2166" i="1"/>
  <c r="S2152" i="1"/>
  <c r="S2181" i="1"/>
  <c r="S2127" i="1"/>
  <c r="S2142" i="1"/>
  <c r="S2158" i="1"/>
  <c r="S2122" i="1"/>
  <c r="S2109" i="1"/>
  <c r="S2126" i="1"/>
  <c r="S2101" i="1"/>
  <c r="S2107" i="1"/>
  <c r="S2175" i="1"/>
  <c r="S2128" i="1"/>
  <c r="S2174" i="1"/>
  <c r="S2120" i="1"/>
  <c r="S2112" i="1"/>
  <c r="S2180" i="1"/>
  <c r="S2162" i="1"/>
  <c r="S2115" i="1"/>
  <c r="S2138" i="1"/>
  <c r="S2165" i="1"/>
  <c r="S2117" i="1"/>
  <c r="S2177" i="1"/>
  <c r="S2170" i="1"/>
  <c r="S2141" i="1"/>
  <c r="S2132" i="1"/>
  <c r="S2153" i="1"/>
  <c r="S2171" i="1"/>
  <c r="S2105" i="1"/>
  <c r="S2130" i="1"/>
  <c r="S2146" i="1"/>
  <c r="S2169" i="1"/>
  <c r="S2176" i="1"/>
  <c r="S2134" i="1"/>
  <c r="S2119" i="1"/>
  <c r="S2155" i="1"/>
  <c r="S2179" i="1"/>
  <c r="S2106" i="1"/>
  <c r="S2139" i="1"/>
  <c r="S2103" i="1"/>
  <c r="S2121" i="1"/>
  <c r="S2172" i="1"/>
  <c r="S2110" i="1"/>
  <c r="S2178" i="1"/>
  <c r="S2114" i="1"/>
  <c r="S2124" i="1"/>
  <c r="S2160" i="1"/>
  <c r="S2173" i="1"/>
  <c r="S2108" i="1"/>
  <c r="S2135" i="1"/>
  <c r="S2151" i="1"/>
  <c r="S2113" i="1"/>
  <c r="S2118" i="1"/>
  <c r="S2140" i="1"/>
  <c r="S2150" i="1"/>
  <c r="S2145" i="1"/>
  <c r="S215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2" i="1"/>
  <c r="S2221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9" i="1"/>
  <c r="S2308" i="1"/>
  <c r="S2310" i="1"/>
  <c r="S2311" i="1"/>
  <c r="S2312" i="1"/>
  <c r="S2313" i="1"/>
  <c r="S2314" i="1"/>
  <c r="S2315" i="1"/>
  <c r="S2316" i="1"/>
  <c r="S2317" i="1"/>
  <c r="S2319" i="1"/>
  <c r="S2318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40" i="1"/>
  <c r="S2339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8" i="1"/>
  <c r="S2367" i="1"/>
  <c r="S2369" i="1"/>
  <c r="S2370" i="1"/>
  <c r="S2371" i="1"/>
  <c r="S2372" i="1"/>
  <c r="S2373" i="1"/>
  <c r="S2374" i="1"/>
  <c r="S2375" i="1"/>
  <c r="S2376" i="1"/>
  <c r="S2378" i="1"/>
  <c r="S2377" i="1"/>
  <c r="S2380" i="1"/>
  <c r="S2379" i="1"/>
  <c r="S2382" i="1"/>
  <c r="S2381" i="1"/>
  <c r="S2383" i="1"/>
  <c r="S2385" i="1"/>
  <c r="S2384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9" i="1"/>
  <c r="S2458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3" i="1"/>
  <c r="S2521" i="1"/>
  <c r="S2522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5" i="1"/>
  <c r="S2574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7" i="1"/>
  <c r="S2596" i="1"/>
  <c r="S2598" i="1"/>
  <c r="S2599" i="1"/>
  <c r="S2600" i="1"/>
  <c r="S2601" i="1"/>
  <c r="S2602" i="1"/>
  <c r="S2603" i="1"/>
  <c r="S2604" i="1"/>
  <c r="S2605" i="1"/>
  <c r="S2606" i="1"/>
  <c r="S2608" i="1"/>
  <c r="S2607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4" i="1"/>
  <c r="S2633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8" i="1"/>
  <c r="S2667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8" i="1"/>
  <c r="S2699" i="1"/>
  <c r="S2697" i="1"/>
  <c r="S2696" i="1"/>
  <c r="S2695" i="1"/>
  <c r="S2700" i="1"/>
  <c r="S2701" i="1"/>
  <c r="S2702" i="1"/>
  <c r="S2703" i="1"/>
  <c r="S2704" i="1"/>
  <c r="S2705" i="1"/>
  <c r="S2706" i="1"/>
  <c r="S2707" i="1"/>
  <c r="S2708" i="1"/>
  <c r="S2709" i="1"/>
  <c r="S2713" i="1"/>
  <c r="S2716" i="1"/>
  <c r="S2712" i="1"/>
  <c r="S2714" i="1"/>
  <c r="S2710" i="1"/>
  <c r="S2715" i="1"/>
  <c r="S2711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40" i="1"/>
  <c r="S2739" i="1"/>
  <c r="S2741" i="1"/>
  <c r="S2742" i="1"/>
  <c r="S2743" i="1"/>
  <c r="S2745" i="1"/>
  <c r="S2744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3" i="1"/>
  <c r="S2772" i="1"/>
  <c r="S2774" i="1"/>
  <c r="S2775" i="1"/>
  <c r="S2776" i="1"/>
  <c r="S2777" i="1"/>
  <c r="S2778" i="1"/>
  <c r="S2779" i="1"/>
  <c r="S2780" i="1"/>
  <c r="S2782" i="1"/>
  <c r="S2781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7" i="1"/>
  <c r="S2815" i="1"/>
  <c r="S2816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7" i="1"/>
  <c r="S2836" i="1"/>
  <c r="S2838" i="1"/>
  <c r="S2839" i="1"/>
  <c r="S2840" i="1"/>
  <c r="S2842" i="1"/>
  <c r="S2841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9" i="1"/>
  <c r="S2866" i="1"/>
  <c r="S2867" i="1"/>
  <c r="S2856" i="1"/>
  <c r="S2858" i="1"/>
  <c r="S2857" i="1"/>
  <c r="S2862" i="1"/>
  <c r="S2860" i="1"/>
  <c r="S2865" i="1"/>
  <c r="S2864" i="1"/>
  <c r="S2855" i="1"/>
  <c r="S2863" i="1"/>
  <c r="S2861" i="1"/>
  <c r="S2868" i="1"/>
  <c r="S2869" i="1"/>
  <c r="S2870" i="1"/>
  <c r="S2871" i="1"/>
  <c r="S2872" i="1"/>
  <c r="S2873" i="1"/>
  <c r="S2874" i="1"/>
  <c r="S2875" i="1"/>
  <c r="S2876" i="1"/>
  <c r="S2878" i="1"/>
  <c r="S2877" i="1"/>
  <c r="S2879" i="1"/>
  <c r="S2880" i="1"/>
  <c r="S2881" i="1"/>
  <c r="S2882" i="1"/>
  <c r="S2883" i="1"/>
  <c r="S2884" i="1"/>
  <c r="S2885" i="1"/>
  <c r="S2888" i="1"/>
  <c r="S2887" i="1"/>
  <c r="S2886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42" i="1"/>
  <c r="S2940" i="1"/>
  <c r="S2943" i="1"/>
  <c r="S2941" i="1"/>
  <c r="S2939" i="1"/>
  <c r="S2944" i="1"/>
  <c r="S2945" i="1"/>
  <c r="S2946" i="1"/>
  <c r="S2947" i="1"/>
  <c r="S2948" i="1"/>
  <c r="S2949" i="1"/>
  <c r="S2951" i="1"/>
  <c r="S2952" i="1"/>
  <c r="S2950" i="1"/>
  <c r="S2953" i="1"/>
  <c r="S2955" i="1"/>
  <c r="S2956" i="1"/>
  <c r="S2954" i="1"/>
  <c r="S2957" i="1"/>
  <c r="S2958" i="1"/>
  <c r="S2959" i="1"/>
  <c r="S2960" i="1"/>
  <c r="S2961" i="1"/>
  <c r="S2962" i="1"/>
  <c r="S2963" i="1"/>
  <c r="S2964" i="1"/>
  <c r="S2965" i="1"/>
  <c r="S2966" i="1"/>
  <c r="S2967" i="1"/>
  <c r="S2972" i="1"/>
  <c r="S2971" i="1"/>
  <c r="S2969" i="1"/>
  <c r="S2970" i="1"/>
  <c r="S2973" i="1"/>
  <c r="S2968" i="1"/>
  <c r="S2974" i="1"/>
  <c r="S2975" i="1"/>
  <c r="S2976" i="1"/>
  <c r="S2977" i="1"/>
  <c r="S2978" i="1"/>
  <c r="S2979" i="1"/>
  <c r="S2980" i="1"/>
  <c r="S2981" i="1"/>
  <c r="S2982" i="1"/>
  <c r="S2983" i="1"/>
  <c r="S2985" i="1"/>
  <c r="S2984" i="1"/>
  <c r="S2986" i="1"/>
  <c r="S2987" i="1"/>
  <c r="S2988" i="1"/>
  <c r="S2989" i="1"/>
  <c r="S2990" i="1"/>
  <c r="S2992" i="1"/>
  <c r="S2991" i="1"/>
  <c r="S2993" i="1"/>
  <c r="S2994" i="1"/>
  <c r="S2998" i="1"/>
  <c r="S3000" i="1"/>
  <c r="S2999" i="1"/>
  <c r="S2997" i="1"/>
  <c r="S2995" i="1"/>
  <c r="S2996" i="1"/>
  <c r="S3001" i="1"/>
  <c r="S3002" i="1"/>
  <c r="S3003" i="1"/>
  <c r="S3004" i="1"/>
  <c r="S3005" i="1"/>
  <c r="S3006" i="1"/>
  <c r="S3007" i="1"/>
  <c r="S3009" i="1"/>
  <c r="S3008" i="1"/>
  <c r="S3015" i="1"/>
  <c r="S3012" i="1"/>
  <c r="S3010" i="1"/>
  <c r="S3011" i="1"/>
  <c r="S3013" i="1"/>
  <c r="S3014" i="1"/>
  <c r="S3016" i="1"/>
  <c r="S3017" i="1"/>
  <c r="S3018" i="1"/>
  <c r="S3019" i="1"/>
  <c r="S3020" i="1"/>
  <c r="S3021" i="1"/>
  <c r="S3022" i="1"/>
  <c r="S3023" i="1"/>
  <c r="S3026" i="1"/>
  <c r="S3025" i="1"/>
  <c r="S3024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3" i="1"/>
  <c r="S3042" i="1"/>
  <c r="S3044" i="1"/>
  <c r="S3045" i="1"/>
  <c r="S3046" i="1"/>
  <c r="S3047" i="1"/>
  <c r="S3048" i="1"/>
  <c r="S3049" i="1"/>
  <c r="S3051" i="1"/>
  <c r="S3050" i="1"/>
  <c r="S3052" i="1"/>
  <c r="S3053" i="1"/>
  <c r="S3054" i="1"/>
  <c r="S3055" i="1"/>
  <c r="S3056" i="1"/>
  <c r="S3057" i="1"/>
  <c r="S3058" i="1"/>
  <c r="S3061" i="1"/>
  <c r="S3062" i="1"/>
  <c r="S3063" i="1"/>
  <c r="S3065" i="1"/>
  <c r="S3064" i="1"/>
  <c r="S3060" i="1"/>
  <c r="S3059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4" i="1"/>
  <c r="S3082" i="1"/>
  <c r="S3083" i="1"/>
  <c r="S3085" i="1"/>
  <c r="S3087" i="1"/>
  <c r="S3086" i="1"/>
  <c r="S3088" i="1"/>
  <c r="S3089" i="1"/>
  <c r="S3090" i="1"/>
  <c r="S3092" i="1"/>
  <c r="S3091" i="1"/>
  <c r="S3093" i="1"/>
  <c r="S3095" i="1"/>
  <c r="S3094" i="1"/>
  <c r="S3096" i="1"/>
  <c r="S3097" i="1"/>
  <c r="S3098" i="1"/>
  <c r="S3099" i="1"/>
  <c r="S3100" i="1"/>
  <c r="S3102" i="1"/>
  <c r="S3103" i="1"/>
  <c r="S3101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2" i="1"/>
  <c r="S3130" i="1"/>
  <c r="S3131" i="1"/>
  <c r="S3133" i="1"/>
  <c r="S3134" i="1"/>
  <c r="S3135" i="1"/>
  <c r="S3136" i="1"/>
  <c r="S3139" i="1"/>
  <c r="S3138" i="1"/>
  <c r="S3137" i="1"/>
  <c r="S3140" i="1"/>
  <c r="S3141" i="1"/>
  <c r="S3142" i="1"/>
  <c r="S3144" i="1"/>
  <c r="S3145" i="1"/>
  <c r="S3143" i="1"/>
  <c r="S3146" i="1"/>
  <c r="S3147" i="1"/>
  <c r="S3148" i="1"/>
  <c r="S3149" i="1"/>
  <c r="S3151" i="1"/>
  <c r="S3150" i="1"/>
  <c r="S3152" i="1"/>
  <c r="S3153" i="1"/>
  <c r="S3154" i="1"/>
  <c r="S3156" i="1"/>
  <c r="S3155" i="1"/>
  <c r="S3157" i="1"/>
  <c r="S3158" i="1"/>
  <c r="S3159" i="1"/>
  <c r="S3160" i="1"/>
  <c r="S3161" i="1"/>
  <c r="S3162" i="1"/>
  <c r="S3163" i="1"/>
  <c r="S3164" i="1"/>
  <c r="S3165" i="1"/>
  <c r="S3169" i="1"/>
  <c r="S3168" i="1"/>
  <c r="S3167" i="1"/>
  <c r="S3166" i="1"/>
  <c r="S3170" i="1"/>
  <c r="S3171" i="1"/>
  <c r="S3174" i="1"/>
  <c r="S3173" i="1"/>
  <c r="S3172" i="1"/>
  <c r="S3175" i="1"/>
  <c r="S3176" i="1"/>
  <c r="S3179" i="1"/>
  <c r="S3177" i="1"/>
  <c r="S3178" i="1"/>
  <c r="S3185" i="1"/>
  <c r="S3191" i="1"/>
  <c r="S3193" i="1"/>
  <c r="S3195" i="1"/>
  <c r="S3180" i="1"/>
  <c r="S3190" i="1"/>
  <c r="S3182" i="1"/>
  <c r="S3183" i="1"/>
  <c r="S3192" i="1"/>
  <c r="S3186" i="1"/>
  <c r="S3184" i="1"/>
  <c r="S3188" i="1"/>
  <c r="S3187" i="1"/>
  <c r="S3189" i="1"/>
  <c r="S3194" i="1"/>
  <c r="S3181" i="1"/>
  <c r="S3196" i="1"/>
  <c r="S3197" i="1"/>
  <c r="S3198" i="1"/>
  <c r="S3199" i="1"/>
  <c r="S3200" i="1"/>
  <c r="S3201" i="1"/>
  <c r="S3202" i="1"/>
  <c r="S3203" i="1"/>
  <c r="S3205" i="1"/>
  <c r="S3204" i="1"/>
  <c r="S3206" i="1"/>
  <c r="S3208" i="1"/>
  <c r="S3207" i="1"/>
  <c r="S3209" i="1"/>
  <c r="S3210" i="1"/>
  <c r="S3211" i="1"/>
  <c r="S3212" i="1"/>
  <c r="S3213" i="1"/>
  <c r="S3215" i="1"/>
  <c r="S3214" i="1"/>
  <c r="S3216" i="1"/>
  <c r="S3217" i="1"/>
  <c r="S3219" i="1"/>
  <c r="S3218" i="1"/>
  <c r="S3220" i="1"/>
  <c r="S3221" i="1"/>
  <c r="S3222" i="1"/>
  <c r="S3223" i="1"/>
  <c r="S3226" i="1"/>
  <c r="S3224" i="1"/>
  <c r="S3225" i="1"/>
  <c r="S3227" i="1"/>
  <c r="S3228" i="1"/>
  <c r="S3229" i="1"/>
  <c r="S3230" i="1"/>
  <c r="S3231" i="1"/>
  <c r="S3232" i="1"/>
  <c r="S3240" i="1"/>
  <c r="S3234" i="1"/>
  <c r="S3241" i="1"/>
  <c r="S3239" i="1"/>
  <c r="S3238" i="1"/>
  <c r="S3236" i="1"/>
  <c r="S3237" i="1"/>
  <c r="S3235" i="1"/>
  <c r="S3233" i="1"/>
  <c r="S3242" i="1"/>
  <c r="S3243" i="1"/>
  <c r="S3244" i="1"/>
  <c r="S3245" i="1"/>
  <c r="S3246" i="1"/>
  <c r="S3247" i="1"/>
  <c r="S3248" i="1"/>
  <c r="S3249" i="1"/>
  <c r="S3250" i="1"/>
  <c r="S3251" i="1"/>
  <c r="S3252" i="1"/>
  <c r="S3254" i="1"/>
  <c r="S3253" i="1"/>
  <c r="S3255" i="1"/>
  <c r="S3256" i="1"/>
  <c r="S3258" i="1"/>
  <c r="S3257" i="1"/>
  <c r="S3259" i="1"/>
  <c r="S3260" i="1"/>
  <c r="S3261" i="1"/>
  <c r="S3262" i="1"/>
  <c r="S3263" i="1"/>
  <c r="S3264" i="1"/>
  <c r="S3265" i="1"/>
  <c r="S3266" i="1"/>
  <c r="S3268" i="1"/>
  <c r="S3269" i="1"/>
  <c r="S3267" i="1"/>
  <c r="S3270" i="1"/>
  <c r="S3271" i="1"/>
  <c r="S3272" i="1"/>
  <c r="S3273" i="1"/>
  <c r="S3274" i="1"/>
  <c r="S3275" i="1"/>
  <c r="S3276" i="1"/>
  <c r="S3277" i="1"/>
  <c r="S3278" i="1"/>
  <c r="S3283" i="1"/>
  <c r="S3279" i="1"/>
  <c r="S3282" i="1"/>
  <c r="S3281" i="1"/>
  <c r="S3280" i="1"/>
  <c r="S3284" i="1"/>
  <c r="S3285" i="1"/>
  <c r="S3288" i="1"/>
  <c r="S3286" i="1"/>
  <c r="S3287" i="1"/>
  <c r="S3289" i="1"/>
  <c r="S3290" i="1"/>
  <c r="S3294" i="1"/>
  <c r="S3291" i="1"/>
  <c r="S3292" i="1"/>
  <c r="S3293" i="1"/>
  <c r="S3295" i="1"/>
  <c r="S3296" i="1"/>
  <c r="S3297" i="1"/>
  <c r="S3298" i="1"/>
  <c r="S3299" i="1"/>
  <c r="S3301" i="1"/>
  <c r="S3300" i="1"/>
  <c r="S3302" i="1"/>
  <c r="S3303" i="1"/>
  <c r="S3304" i="1"/>
  <c r="S3306" i="1"/>
  <c r="S3305" i="1"/>
  <c r="S3307" i="1"/>
  <c r="S3308" i="1"/>
  <c r="S3309" i="1"/>
  <c r="S3312" i="1"/>
  <c r="S3311" i="1"/>
  <c r="S3310" i="1"/>
  <c r="S3313" i="1"/>
  <c r="S3324" i="1"/>
  <c r="S3318" i="1"/>
  <c r="S3322" i="1"/>
  <c r="S3316" i="1"/>
  <c r="S3323" i="1"/>
  <c r="S3317" i="1"/>
  <c r="S3320" i="1"/>
  <c r="S3314" i="1"/>
  <c r="S3315" i="1"/>
  <c r="S3319" i="1"/>
  <c r="S3321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5" i="1"/>
  <c r="S3346" i="1"/>
  <c r="S3347" i="1"/>
  <c r="S3344" i="1"/>
  <c r="S3348" i="1"/>
  <c r="S3349" i="1"/>
  <c r="S3350" i="1"/>
  <c r="S3351" i="1"/>
  <c r="S3352" i="1"/>
  <c r="S3353" i="1"/>
  <c r="S3355" i="1"/>
  <c r="S3360" i="1"/>
  <c r="S3354" i="1"/>
  <c r="S3356" i="1"/>
  <c r="S3359" i="1"/>
  <c r="S3357" i="1"/>
  <c r="S3358" i="1"/>
  <c r="S3361" i="1"/>
  <c r="S3362" i="1"/>
  <c r="S3363" i="1"/>
  <c r="S3364" i="1"/>
  <c r="S3365" i="1"/>
  <c r="S3366" i="1"/>
  <c r="S3367" i="1"/>
  <c r="S3368" i="1"/>
  <c r="S3369" i="1"/>
  <c r="S3371" i="1"/>
  <c r="S3370" i="1"/>
  <c r="S3372" i="1"/>
  <c r="S3373" i="1"/>
  <c r="S3374" i="1"/>
  <c r="S3382" i="1"/>
  <c r="S3377" i="1"/>
  <c r="S3378" i="1"/>
  <c r="S3381" i="1"/>
  <c r="S3379" i="1"/>
  <c r="S3380" i="1"/>
  <c r="S3376" i="1"/>
  <c r="S3375" i="1"/>
  <c r="S3383" i="1"/>
  <c r="S3384" i="1"/>
  <c r="S3385" i="1"/>
  <c r="S3386" i="1"/>
  <c r="S3388" i="1"/>
  <c r="S3387" i="1"/>
  <c r="S3389" i="1"/>
  <c r="S3390" i="1"/>
  <c r="S3391" i="1"/>
  <c r="S3393" i="1"/>
  <c r="S3392" i="1"/>
  <c r="S3395" i="1"/>
  <c r="S3394" i="1"/>
  <c r="S3396" i="1"/>
  <c r="S3398" i="1"/>
  <c r="S3397" i="1"/>
  <c r="S3399" i="1"/>
  <c r="S3402" i="1"/>
  <c r="S3401" i="1"/>
  <c r="S3400" i="1"/>
  <c r="S3403" i="1"/>
  <c r="S3404" i="1"/>
  <c r="S3405" i="1"/>
  <c r="S3406" i="1"/>
  <c r="S3407" i="1"/>
  <c r="S3408" i="1"/>
  <c r="S3409" i="1"/>
  <c r="S3410" i="1"/>
  <c r="S3411" i="1"/>
  <c r="S3415" i="1"/>
  <c r="S3412" i="1"/>
  <c r="S3418" i="1"/>
  <c r="S3413" i="1"/>
  <c r="S3414" i="1"/>
  <c r="S3417" i="1"/>
  <c r="S3416" i="1"/>
  <c r="S3420" i="1"/>
  <c r="S3419" i="1"/>
  <c r="S3421" i="1"/>
  <c r="S3422" i="1"/>
  <c r="S3423" i="1"/>
  <c r="S3424" i="1"/>
  <c r="S3425" i="1"/>
  <c r="S3426" i="1"/>
  <c r="S3430" i="1"/>
  <c r="S3429" i="1"/>
  <c r="S3427" i="1"/>
  <c r="S3428" i="1"/>
  <c r="S3431" i="1"/>
  <c r="S3432" i="1"/>
  <c r="S3433" i="1"/>
  <c r="S3434" i="1"/>
  <c r="S3435" i="1"/>
  <c r="S3436" i="1"/>
  <c r="S3444" i="1"/>
  <c r="S3438" i="1"/>
  <c r="S3447" i="1"/>
  <c r="S3445" i="1"/>
  <c r="S3443" i="1"/>
  <c r="S3437" i="1"/>
  <c r="S3439" i="1"/>
  <c r="S3442" i="1"/>
  <c r="S3450" i="1"/>
  <c r="S3449" i="1"/>
  <c r="S3440" i="1"/>
  <c r="S3446" i="1"/>
  <c r="S3448" i="1"/>
  <c r="S3452" i="1"/>
  <c r="S3453" i="1"/>
  <c r="S3451" i="1"/>
  <c r="S3441" i="1"/>
  <c r="S3454" i="1"/>
  <c r="S3455" i="1"/>
  <c r="S3456" i="1"/>
  <c r="S3457" i="1"/>
  <c r="S3458" i="1"/>
  <c r="S3459" i="1"/>
  <c r="S3460" i="1"/>
  <c r="S3461" i="1"/>
  <c r="S3462" i="1"/>
  <c r="S3463" i="1"/>
  <c r="S3472" i="1"/>
  <c r="S3469" i="1"/>
  <c r="S3471" i="1"/>
  <c r="S3470" i="1"/>
  <c r="S3466" i="1"/>
  <c r="S3468" i="1"/>
  <c r="S3467" i="1"/>
  <c r="S3465" i="1"/>
  <c r="S3464" i="1"/>
  <c r="S3473" i="1"/>
  <c r="S3474" i="1"/>
  <c r="S3475" i="1"/>
  <c r="S3476" i="1"/>
  <c r="S3478" i="1"/>
  <c r="S3477" i="1"/>
  <c r="S3480" i="1"/>
  <c r="S3479" i="1"/>
  <c r="S3481" i="1"/>
  <c r="S3482" i="1"/>
  <c r="S3483" i="1"/>
  <c r="S3484" i="1"/>
  <c r="S3485" i="1"/>
  <c r="S3486" i="1"/>
  <c r="S3492" i="1"/>
  <c r="S3491" i="1"/>
  <c r="S3488" i="1"/>
  <c r="S3489" i="1"/>
  <c r="S3490" i="1"/>
  <c r="S3487" i="1"/>
  <c r="S3494" i="1"/>
  <c r="S3493" i="1"/>
  <c r="S3495" i="1"/>
  <c r="S3496" i="1"/>
  <c r="S3497" i="1"/>
  <c r="S3498" i="1"/>
  <c r="S3499" i="1"/>
  <c r="S3500" i="1"/>
  <c r="S3502" i="1"/>
  <c r="S3503" i="1"/>
  <c r="S3501" i="1"/>
  <c r="S3510" i="1"/>
  <c r="S3518" i="1"/>
  <c r="S3509" i="1"/>
  <c r="S3517" i="1"/>
  <c r="S3515" i="1"/>
  <c r="S3514" i="1"/>
  <c r="S3512" i="1"/>
  <c r="S3519" i="1"/>
  <c r="S3513" i="1"/>
  <c r="S3508" i="1"/>
  <c r="S3511" i="1"/>
  <c r="S3506" i="1"/>
  <c r="S3505" i="1"/>
  <c r="S3507" i="1"/>
  <c r="S3504" i="1"/>
  <c r="S3516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3" i="1"/>
  <c r="S3532" i="1"/>
  <c r="S3534" i="1"/>
  <c r="S3535" i="1"/>
  <c r="S3536" i="1"/>
  <c r="S3537" i="1"/>
  <c r="S3538" i="1"/>
  <c r="S3539" i="1"/>
  <c r="S3540" i="1"/>
  <c r="S3541" i="1"/>
  <c r="S3542" i="1"/>
  <c r="S3543" i="1"/>
  <c r="S3545" i="1"/>
  <c r="S3544" i="1"/>
  <c r="S3546" i="1"/>
  <c r="S3547" i="1"/>
  <c r="S3548" i="1"/>
  <c r="S3549" i="1"/>
  <c r="S3550" i="1"/>
  <c r="S3552" i="1"/>
  <c r="S3551" i="1"/>
  <c r="S3553" i="1"/>
  <c r="S3554" i="1"/>
  <c r="S3555" i="1"/>
  <c r="S3556" i="1"/>
  <c r="S3557" i="1"/>
  <c r="S3558" i="1"/>
  <c r="S3559" i="1"/>
  <c r="S3566" i="1"/>
  <c r="S3560" i="1"/>
  <c r="S3561" i="1"/>
  <c r="S3562" i="1"/>
  <c r="S3565" i="1"/>
  <c r="S3563" i="1"/>
  <c r="S3564" i="1"/>
  <c r="S3567" i="1"/>
  <c r="S3568" i="1"/>
  <c r="S3569" i="1"/>
  <c r="S3570" i="1"/>
  <c r="S3576" i="1"/>
  <c r="S3572" i="1"/>
  <c r="S3575" i="1"/>
  <c r="S3574" i="1"/>
  <c r="S3577" i="1"/>
  <c r="S3578" i="1"/>
  <c r="S3571" i="1"/>
  <c r="S3579" i="1"/>
  <c r="S3573" i="1"/>
  <c r="S3580" i="1"/>
  <c r="S3581" i="1"/>
  <c r="S3582" i="1"/>
  <c r="S3583" i="1"/>
  <c r="S3584" i="1"/>
  <c r="S3587" i="1"/>
  <c r="S3586" i="1"/>
  <c r="S3590" i="1"/>
  <c r="S3589" i="1"/>
  <c r="S3588" i="1"/>
  <c r="S3585" i="1"/>
  <c r="S3591" i="1"/>
  <c r="S3592" i="1"/>
  <c r="S3593" i="1"/>
  <c r="S3595" i="1"/>
  <c r="S3594" i="1"/>
  <c r="S3596" i="1"/>
  <c r="S3597" i="1"/>
  <c r="S3598" i="1"/>
  <c r="S3599" i="1"/>
  <c r="S3602" i="1"/>
  <c r="S3601" i="1"/>
  <c r="S3600" i="1"/>
  <c r="S3603" i="1"/>
  <c r="S3604" i="1"/>
  <c r="S3605" i="1"/>
  <c r="S3606" i="1"/>
  <c r="S3607" i="1"/>
  <c r="S3608" i="1"/>
  <c r="S3609" i="1"/>
  <c r="S3614" i="1"/>
  <c r="S3610" i="1"/>
  <c r="S3612" i="1"/>
  <c r="S3611" i="1"/>
  <c r="S3615" i="1"/>
  <c r="S3613" i="1"/>
  <c r="S3616" i="1"/>
  <c r="S3617" i="1"/>
  <c r="S3618" i="1"/>
  <c r="S3619" i="1"/>
  <c r="S3620" i="1"/>
  <c r="S3626" i="1"/>
  <c r="S3622" i="1"/>
  <c r="S3625" i="1"/>
  <c r="S3624" i="1"/>
  <c r="S3623" i="1"/>
  <c r="S3621" i="1"/>
  <c r="S3627" i="1"/>
  <c r="S3628" i="1"/>
  <c r="S3629" i="1"/>
  <c r="S3630" i="1"/>
  <c r="S3632" i="1"/>
  <c r="S3631" i="1"/>
  <c r="S3633" i="1"/>
  <c r="S3634" i="1"/>
  <c r="S3636" i="1"/>
  <c r="S3638" i="1"/>
  <c r="S3637" i="1"/>
  <c r="S3635" i="1"/>
  <c r="S3639" i="1"/>
  <c r="S3640" i="1"/>
  <c r="S3641" i="1"/>
  <c r="S3642" i="1"/>
  <c r="S3643" i="1"/>
  <c r="S3644" i="1"/>
  <c r="S3645" i="1"/>
  <c r="S3646" i="1"/>
  <c r="S3649" i="1"/>
  <c r="S3648" i="1"/>
  <c r="S3647" i="1"/>
  <c r="S3650" i="1"/>
  <c r="S3651" i="1"/>
  <c r="S3652" i="1"/>
  <c r="S3653" i="1"/>
  <c r="S3654" i="1"/>
  <c r="S3656" i="1"/>
  <c r="S3655" i="1"/>
  <c r="S3657" i="1"/>
  <c r="S3658" i="1"/>
  <c r="S3659" i="1"/>
  <c r="S3662" i="1"/>
  <c r="S3663" i="1"/>
  <c r="S3664" i="1"/>
  <c r="S3661" i="1"/>
  <c r="S3660" i="1"/>
  <c r="S3665" i="1"/>
  <c r="S3666" i="1"/>
  <c r="S3667" i="1"/>
  <c r="S3668" i="1"/>
  <c r="S3669" i="1"/>
  <c r="S3670" i="1"/>
  <c r="S3671" i="1"/>
  <c r="S3672" i="1"/>
  <c r="S3673" i="1"/>
  <c r="S3678" i="1"/>
  <c r="S3677" i="1"/>
  <c r="S3675" i="1"/>
  <c r="S3676" i="1"/>
  <c r="S3674" i="1"/>
  <c r="S3679" i="1"/>
  <c r="S3681" i="1"/>
  <c r="S3682" i="1"/>
  <c r="S3680" i="1"/>
  <c r="S3683" i="1"/>
  <c r="S3685" i="1"/>
  <c r="S3684" i="1"/>
  <c r="S3686" i="1"/>
  <c r="S3688" i="1"/>
  <c r="S3687" i="1"/>
  <c r="S3691" i="1"/>
  <c r="S3689" i="1"/>
  <c r="S3690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48" i="1"/>
  <c r="S3936" i="1"/>
  <c r="S4008" i="1"/>
  <c r="S4065" i="1"/>
  <c r="S3769" i="1"/>
  <c r="S3782" i="1"/>
  <c r="S3880" i="1"/>
  <c r="S3935" i="1"/>
  <c r="S3858" i="1"/>
  <c r="S3966" i="1"/>
  <c r="S3757" i="1"/>
  <c r="S3988" i="1"/>
  <c r="S4011" i="1"/>
  <c r="S3887" i="1"/>
  <c r="S3865" i="1"/>
  <c r="S3819" i="1"/>
  <c r="S3967" i="1"/>
  <c r="S3975" i="1"/>
  <c r="S3940" i="1"/>
  <c r="S3893" i="1"/>
  <c r="S3838" i="1"/>
  <c r="S3726" i="1"/>
  <c r="S3716" i="1"/>
  <c r="S4028" i="1"/>
  <c r="S4003" i="1"/>
  <c r="S3907" i="1"/>
  <c r="S3759" i="1"/>
  <c r="S3862" i="1"/>
  <c r="S3761" i="1"/>
  <c r="S3996" i="1"/>
  <c r="S3905" i="1"/>
  <c r="S3961" i="1"/>
  <c r="S3785" i="1"/>
  <c r="S3908" i="1"/>
  <c r="S3796" i="1"/>
  <c r="S3910" i="1"/>
  <c r="S3926" i="1"/>
  <c r="S3805" i="1"/>
  <c r="S3824" i="1"/>
  <c r="S3752" i="1"/>
  <c r="S3909" i="1"/>
  <c r="S3822" i="1"/>
  <c r="S3730" i="1"/>
  <c r="S3853" i="1"/>
  <c r="S4115" i="1"/>
  <c r="S3859" i="1"/>
  <c r="S4078" i="1"/>
  <c r="S3749" i="1"/>
  <c r="S4015" i="1"/>
  <c r="S4076" i="1"/>
  <c r="S4072" i="1"/>
  <c r="S4039" i="1"/>
  <c r="S4081" i="1"/>
  <c r="S4106" i="1"/>
  <c r="S4094" i="1"/>
  <c r="S4027" i="1"/>
  <c r="S3941" i="1"/>
  <c r="S4098" i="1"/>
  <c r="S3958" i="1"/>
  <c r="S3732" i="1"/>
  <c r="S3725" i="1"/>
  <c r="S4091" i="1"/>
  <c r="S3813" i="1"/>
  <c r="S3747" i="1"/>
  <c r="S3933" i="1"/>
  <c r="S3901" i="1"/>
  <c r="S4107" i="1"/>
  <c r="S3803" i="1"/>
  <c r="S3930" i="1"/>
  <c r="S3878" i="1"/>
  <c r="S3808" i="1"/>
  <c r="S3820" i="1"/>
  <c r="S3775" i="1"/>
  <c r="S3965" i="1"/>
  <c r="S3733" i="1"/>
  <c r="S3906" i="1"/>
  <c r="S3992" i="1"/>
  <c r="S3849" i="1"/>
  <c r="S3896" i="1"/>
  <c r="S3969" i="1"/>
  <c r="S3836" i="1"/>
  <c r="S3919" i="1"/>
  <c r="S4030" i="1"/>
  <c r="S3840" i="1"/>
  <c r="S3947" i="1"/>
  <c r="S3816" i="1"/>
  <c r="S3758" i="1"/>
  <c r="S3771" i="1"/>
  <c r="S3867" i="1"/>
  <c r="S3719" i="1"/>
  <c r="S3833" i="1"/>
  <c r="S3928" i="1"/>
  <c r="S3937" i="1"/>
  <c r="S3712" i="1"/>
  <c r="S4058" i="1"/>
  <c r="S3839" i="1"/>
  <c r="S3718" i="1"/>
  <c r="S3894" i="1"/>
  <c r="S3734" i="1"/>
  <c r="S4038" i="1"/>
  <c r="S3741" i="1"/>
  <c r="S3739" i="1"/>
  <c r="S3874" i="1"/>
  <c r="S3979" i="1"/>
  <c r="S4074" i="1"/>
  <c r="S4084" i="1"/>
  <c r="S3868" i="1"/>
  <c r="S4096" i="1"/>
  <c r="S4086" i="1"/>
  <c r="S4113" i="1"/>
  <c r="S4071" i="1"/>
  <c r="S4104" i="1"/>
  <c r="S4111" i="1"/>
  <c r="S4073" i="1"/>
  <c r="S4089" i="1"/>
  <c r="S4109" i="1"/>
  <c r="S4075" i="1"/>
  <c r="S4112" i="1"/>
  <c r="S4099" i="1"/>
  <c r="S4100" i="1"/>
  <c r="S4101" i="1"/>
  <c r="S3770" i="1"/>
  <c r="S3750" i="1"/>
  <c r="S4053" i="1"/>
  <c r="S3826" i="1"/>
  <c r="S3806" i="1"/>
  <c r="S3871" i="1"/>
  <c r="S4031" i="1"/>
  <c r="S3779" i="1"/>
  <c r="S4044" i="1"/>
  <c r="S3801" i="1"/>
  <c r="S3946" i="1"/>
  <c r="S3737" i="1"/>
  <c r="S3964" i="1"/>
  <c r="S3971" i="1"/>
  <c r="S3789" i="1"/>
  <c r="S3760" i="1"/>
  <c r="S3843" i="1"/>
  <c r="S4047" i="1"/>
  <c r="S4067" i="1"/>
  <c r="S4055" i="1"/>
  <c r="S4103" i="1"/>
  <c r="S4082" i="1"/>
  <c r="S3866" i="1"/>
  <c r="S3827" i="1"/>
  <c r="S3892" i="1"/>
  <c r="S3911" i="1"/>
  <c r="S3978" i="1"/>
  <c r="S3943" i="1"/>
  <c r="S4013" i="1"/>
  <c r="S3877" i="1"/>
  <c r="S3976" i="1"/>
  <c r="S3915" i="1"/>
  <c r="S3934" i="1"/>
  <c r="S4046" i="1"/>
  <c r="S3772" i="1"/>
  <c r="S4037" i="1"/>
  <c r="S4016" i="1"/>
  <c r="S4050" i="1"/>
  <c r="S4108" i="1"/>
  <c r="S3882" i="1"/>
  <c r="S3980" i="1"/>
  <c r="S4092" i="1"/>
  <c r="S4090" i="1"/>
  <c r="S4102" i="1"/>
  <c r="S3722" i="1"/>
  <c r="S4056" i="1"/>
  <c r="S4040" i="1"/>
  <c r="S3993" i="1"/>
  <c r="S3841" i="1"/>
  <c r="S3944" i="1"/>
  <c r="S3885" i="1"/>
  <c r="S3953" i="1"/>
  <c r="S3899" i="1"/>
  <c r="S3783" i="1"/>
  <c r="S3729" i="1"/>
  <c r="S3873" i="1"/>
  <c r="S3922" i="1"/>
  <c r="S3793" i="1"/>
  <c r="S3932" i="1"/>
  <c r="S3939" i="1"/>
  <c r="S4054" i="1"/>
  <c r="S3706" i="1"/>
  <c r="S3846" i="1"/>
  <c r="S4043" i="1"/>
  <c r="S3835" i="1"/>
  <c r="S4001" i="1"/>
  <c r="S4093" i="1"/>
  <c r="S3762" i="1"/>
  <c r="S4087" i="1"/>
  <c r="S4080" i="1"/>
  <c r="S4105" i="1"/>
  <c r="S4022" i="1"/>
  <c r="S3959" i="1"/>
  <c r="S3720" i="1"/>
  <c r="S3929" i="1"/>
  <c r="S3881" i="1"/>
  <c r="S3895" i="1"/>
  <c r="S3870" i="1"/>
  <c r="S4114" i="1"/>
  <c r="S4083" i="1"/>
  <c r="S4097" i="1"/>
  <c r="S4069" i="1"/>
  <c r="S3955" i="1"/>
  <c r="S3981" i="1"/>
  <c r="S3860" i="1"/>
  <c r="S3962" i="1"/>
  <c r="S3753" i="1"/>
  <c r="S3797" i="1"/>
  <c r="S3707" i="1"/>
  <c r="S3710" i="1"/>
  <c r="S3713" i="1"/>
  <c r="S3875" i="1"/>
  <c r="S3886" i="1"/>
  <c r="S3790" i="1"/>
  <c r="S3914" i="1"/>
  <c r="S3832" i="1"/>
  <c r="S3776" i="1"/>
  <c r="S3852" i="1"/>
  <c r="S3923" i="1"/>
  <c r="S3818" i="1"/>
  <c r="S3754" i="1"/>
  <c r="S3902" i="1"/>
  <c r="S4033" i="1"/>
  <c r="S4049" i="1"/>
  <c r="S3913" i="1"/>
  <c r="S3957" i="1"/>
  <c r="S3983" i="1"/>
  <c r="S3727" i="1"/>
  <c r="S4066" i="1"/>
  <c r="S3974" i="1"/>
  <c r="S4068" i="1"/>
  <c r="S3738" i="1"/>
  <c r="S3828" i="1"/>
  <c r="S3736" i="1"/>
  <c r="S4059" i="1"/>
  <c r="S4032" i="1"/>
  <c r="S4006" i="1"/>
  <c r="S4110" i="1"/>
  <c r="S3904" i="1"/>
  <c r="S4017" i="1"/>
  <c r="S3960" i="1"/>
  <c r="S3890" i="1"/>
  <c r="S3728" i="1"/>
  <c r="S3924" i="1"/>
  <c r="S3948" i="1"/>
  <c r="S3925" i="1"/>
  <c r="S3856" i="1"/>
  <c r="S3982" i="1"/>
  <c r="S3791" i="1"/>
  <c r="S3825" i="1"/>
  <c r="S3851" i="1"/>
  <c r="S3817" i="1"/>
  <c r="S3807" i="1"/>
  <c r="S3917" i="1"/>
  <c r="S3755" i="1"/>
  <c r="S3743" i="1"/>
  <c r="S3884" i="1"/>
  <c r="S3864" i="1"/>
  <c r="S3987" i="1"/>
  <c r="S3990" i="1"/>
  <c r="S3850" i="1"/>
  <c r="S3724" i="1"/>
  <c r="S3991" i="1"/>
  <c r="S3912" i="1"/>
  <c r="S3994" i="1"/>
  <c r="S3795" i="1"/>
  <c r="S3823" i="1"/>
  <c r="S3876" i="1"/>
  <c r="S3742" i="1"/>
  <c r="S4045" i="1"/>
  <c r="S3977" i="1"/>
  <c r="S3891" i="1"/>
  <c r="S3804" i="1"/>
  <c r="S3968" i="1"/>
  <c r="S3855" i="1"/>
  <c r="S3777" i="1"/>
  <c r="S4005" i="1"/>
  <c r="S3970" i="1"/>
  <c r="S3938" i="1"/>
  <c r="S4041" i="1"/>
  <c r="S3809" i="1"/>
  <c r="S3997" i="1"/>
  <c r="S3717" i="1"/>
  <c r="S4002" i="1"/>
  <c r="S4007" i="1"/>
  <c r="S3746" i="1"/>
  <c r="S3857" i="1"/>
  <c r="S3897" i="1"/>
  <c r="S4052" i="1"/>
  <c r="S4036" i="1"/>
  <c r="S3951" i="1"/>
  <c r="S4035" i="1"/>
  <c r="S3786" i="1"/>
  <c r="S3986" i="1"/>
  <c r="S3952" i="1"/>
  <c r="S4051" i="1"/>
  <c r="S3861" i="1"/>
  <c r="S3921" i="1"/>
  <c r="S3814" i="1"/>
  <c r="S3945" i="1"/>
  <c r="S3767" i="1"/>
  <c r="S4019" i="1"/>
  <c r="S3916" i="1"/>
  <c r="S4048" i="1"/>
  <c r="S3745" i="1"/>
  <c r="S4095" i="1"/>
  <c r="S4064" i="1"/>
  <c r="S4025" i="1"/>
  <c r="S4079" i="1"/>
  <c r="S4088" i="1"/>
  <c r="S4085" i="1"/>
  <c r="S4077" i="1"/>
  <c r="S3715" i="1"/>
  <c r="S4063" i="1"/>
  <c r="S3774" i="1"/>
  <c r="S3927" i="1"/>
  <c r="S3784" i="1"/>
  <c r="S3812" i="1"/>
  <c r="S4023" i="1"/>
  <c r="S3999" i="1"/>
  <c r="S3989" i="1"/>
  <c r="S3918" i="1"/>
  <c r="S3903" i="1"/>
  <c r="S4000" i="1"/>
  <c r="S4014" i="1"/>
  <c r="S3956" i="1"/>
  <c r="S3765" i="1"/>
  <c r="S3950" i="1"/>
  <c r="S3931" i="1"/>
  <c r="S3815" i="1"/>
  <c r="S3714" i="1"/>
  <c r="S3788" i="1"/>
  <c r="S3778" i="1"/>
  <c r="S4024" i="1"/>
  <c r="S3972" i="1"/>
  <c r="S4020" i="1"/>
  <c r="S3798" i="1"/>
  <c r="S4042" i="1"/>
  <c r="S3845" i="1"/>
  <c r="S4021" i="1"/>
  <c r="S3821" i="1"/>
  <c r="S3973" i="1"/>
  <c r="S3709" i="1"/>
  <c r="S3708" i="1"/>
  <c r="S3711" i="1"/>
  <c r="S3735" i="1"/>
  <c r="S3898" i="1"/>
  <c r="S3900" i="1"/>
  <c r="S3869" i="1"/>
  <c r="S3831" i="1"/>
  <c r="S3872" i="1"/>
  <c r="S4018" i="1"/>
  <c r="S3844" i="1"/>
  <c r="S3949" i="1"/>
  <c r="S3829" i="1"/>
  <c r="S4062" i="1"/>
  <c r="S4061" i="1"/>
  <c r="S3744" i="1"/>
  <c r="S4060" i="1"/>
  <c r="S3854" i="1"/>
  <c r="S3763" i="1"/>
  <c r="S3848" i="1"/>
  <c r="S3889" i="1"/>
  <c r="S3863" i="1"/>
  <c r="S3985" i="1"/>
  <c r="S3756" i="1"/>
  <c r="S3984" i="1"/>
  <c r="S3811" i="1"/>
  <c r="S4029" i="1"/>
  <c r="S3963" i="1"/>
  <c r="S3787" i="1"/>
  <c r="S3998" i="1"/>
  <c r="S4034" i="1"/>
  <c r="S3888" i="1"/>
  <c r="S3781" i="1"/>
  <c r="S4009" i="1"/>
  <c r="S3799" i="1"/>
  <c r="S3879" i="1"/>
  <c r="S3740" i="1"/>
  <c r="S3920" i="1"/>
  <c r="S3883" i="1"/>
  <c r="S4026" i="1"/>
  <c r="S3764" i="1"/>
  <c r="S4057" i="1"/>
  <c r="S3792" i="1"/>
  <c r="S3842" i="1"/>
  <c r="S3768" i="1"/>
  <c r="S3847" i="1"/>
  <c r="S3954" i="1"/>
  <c r="S3942" i="1"/>
  <c r="S3802" i="1"/>
  <c r="S3800" i="1"/>
  <c r="S3834" i="1"/>
  <c r="S3830" i="1"/>
  <c r="S3995" i="1"/>
  <c r="S4004" i="1"/>
  <c r="S4070" i="1"/>
  <c r="S3751" i="1"/>
  <c r="S3794" i="1"/>
  <c r="S3731" i="1"/>
  <c r="S4012" i="1"/>
  <c r="S3721" i="1"/>
  <c r="S3773" i="1"/>
  <c r="S3766" i="1"/>
  <c r="S3810" i="1"/>
  <c r="S3780" i="1"/>
  <c r="S4010" i="1"/>
  <c r="S3723" i="1"/>
  <c r="S383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5" i="1"/>
  <c r="P194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2" i="1"/>
  <c r="P251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2" i="1"/>
  <c r="P291" i="1"/>
  <c r="P293" i="1"/>
  <c r="P294" i="1"/>
  <c r="P295" i="1"/>
  <c r="P296" i="1"/>
  <c r="P297" i="1"/>
  <c r="P298" i="1"/>
  <c r="P299" i="1"/>
  <c r="P300" i="1"/>
  <c r="P301" i="1"/>
  <c r="P302" i="1"/>
  <c r="P303" i="1"/>
  <c r="P305" i="1"/>
  <c r="P304" i="1"/>
  <c r="P306" i="1"/>
  <c r="P307" i="1"/>
  <c r="P308" i="1"/>
  <c r="P309" i="1"/>
  <c r="P310" i="1"/>
  <c r="P311" i="1"/>
  <c r="P312" i="1"/>
  <c r="P313" i="1"/>
  <c r="P314" i="1"/>
  <c r="P315" i="1"/>
  <c r="P316" i="1"/>
  <c r="P319" i="1"/>
  <c r="P318" i="1"/>
  <c r="P317" i="1"/>
  <c r="P320" i="1"/>
  <c r="P321" i="1"/>
  <c r="P322" i="1"/>
  <c r="P323" i="1"/>
  <c r="P324" i="1"/>
  <c r="P325" i="1"/>
  <c r="P326" i="1"/>
  <c r="P328" i="1"/>
  <c r="P327" i="1"/>
  <c r="P329" i="1"/>
  <c r="P330" i="1"/>
  <c r="P331" i="1"/>
  <c r="P332" i="1"/>
  <c r="P333" i="1"/>
  <c r="P334" i="1"/>
  <c r="P336" i="1"/>
  <c r="P335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9" i="1"/>
  <c r="P368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4" i="1"/>
  <c r="P383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5" i="1"/>
  <c r="P414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3" i="1"/>
  <c r="P432" i="1"/>
  <c r="P434" i="1"/>
  <c r="P435" i="1"/>
  <c r="P436" i="1"/>
  <c r="P437" i="1"/>
  <c r="P438" i="1"/>
  <c r="P439" i="1"/>
  <c r="P440" i="1"/>
  <c r="P441" i="1"/>
  <c r="P443" i="1"/>
  <c r="P442" i="1"/>
  <c r="P444" i="1"/>
  <c r="P445" i="1"/>
  <c r="P446" i="1"/>
  <c r="P447" i="1"/>
  <c r="P448" i="1"/>
  <c r="P449" i="1"/>
  <c r="P451" i="1"/>
  <c r="P450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4" i="1"/>
  <c r="P483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8" i="1"/>
  <c r="P527" i="1"/>
  <c r="P529" i="1"/>
  <c r="P530" i="1"/>
  <c r="P531" i="1"/>
  <c r="P532" i="1"/>
  <c r="P533" i="1"/>
  <c r="P534" i="1"/>
  <c r="P535" i="1"/>
  <c r="P536" i="1"/>
  <c r="P538" i="1"/>
  <c r="P537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8" i="1"/>
  <c r="P566" i="1"/>
  <c r="P567" i="1"/>
  <c r="P569" i="1"/>
  <c r="P570" i="1"/>
  <c r="P571" i="1"/>
  <c r="P574" i="1"/>
  <c r="P573" i="1"/>
  <c r="P572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1" i="1"/>
  <c r="P590" i="1"/>
  <c r="P592" i="1"/>
  <c r="P593" i="1"/>
  <c r="P595" i="1"/>
  <c r="P594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1" i="1"/>
  <c r="P633" i="1"/>
  <c r="P634" i="1"/>
  <c r="P635" i="1"/>
  <c r="P636" i="1"/>
  <c r="P637" i="1"/>
  <c r="P638" i="1"/>
  <c r="P639" i="1"/>
  <c r="P640" i="1"/>
  <c r="P641" i="1"/>
  <c r="P642" i="1"/>
  <c r="P647" i="1"/>
  <c r="P649" i="1"/>
  <c r="P646" i="1"/>
  <c r="P648" i="1"/>
  <c r="P643" i="1"/>
  <c r="P645" i="1"/>
  <c r="P644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4" i="1"/>
  <c r="P676" i="1"/>
  <c r="P675" i="1"/>
  <c r="P673" i="1"/>
  <c r="P671" i="1"/>
  <c r="P672" i="1"/>
  <c r="P677" i="1"/>
  <c r="P678" i="1"/>
  <c r="P679" i="1"/>
  <c r="P680" i="1"/>
  <c r="P681" i="1"/>
  <c r="P683" i="1"/>
  <c r="P682" i="1"/>
  <c r="P684" i="1"/>
  <c r="P685" i="1"/>
  <c r="P686" i="1"/>
  <c r="P689" i="1"/>
  <c r="P687" i="1"/>
  <c r="P688" i="1"/>
  <c r="P690" i="1"/>
  <c r="P691" i="1"/>
  <c r="P692" i="1"/>
  <c r="P693" i="1"/>
  <c r="P695" i="1"/>
  <c r="P694" i="1"/>
  <c r="P696" i="1"/>
  <c r="P697" i="1"/>
  <c r="P698" i="1"/>
  <c r="P700" i="1"/>
  <c r="P701" i="1"/>
  <c r="P699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3" i="1"/>
  <c r="P721" i="1"/>
  <c r="P722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40" i="1"/>
  <c r="P739" i="1"/>
  <c r="P741" i="1"/>
  <c r="P742" i="1"/>
  <c r="P743" i="1"/>
  <c r="P744" i="1"/>
  <c r="P745" i="1"/>
  <c r="P746" i="1"/>
  <c r="P747" i="1"/>
  <c r="P749" i="1"/>
  <c r="P748" i="1"/>
  <c r="P750" i="1"/>
  <c r="P751" i="1"/>
  <c r="P752" i="1"/>
  <c r="P755" i="1"/>
  <c r="P756" i="1"/>
  <c r="P754" i="1"/>
  <c r="P753" i="1"/>
  <c r="P757" i="1"/>
  <c r="P758" i="1"/>
  <c r="P759" i="1"/>
  <c r="P760" i="1"/>
  <c r="P761" i="1"/>
  <c r="P762" i="1"/>
  <c r="P763" i="1"/>
  <c r="P764" i="1"/>
  <c r="P765" i="1"/>
  <c r="P766" i="1"/>
  <c r="P767" i="1"/>
  <c r="P769" i="1"/>
  <c r="P768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7" i="1"/>
  <c r="P806" i="1"/>
  <c r="P808" i="1"/>
  <c r="P809" i="1"/>
  <c r="P810" i="1"/>
  <c r="P811" i="1"/>
  <c r="P812" i="1"/>
  <c r="P813" i="1"/>
  <c r="P814" i="1"/>
  <c r="P815" i="1"/>
  <c r="P816" i="1"/>
  <c r="P820" i="1"/>
  <c r="P817" i="1"/>
  <c r="P818" i="1"/>
  <c r="P819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2" i="1"/>
  <c r="P840" i="1"/>
  <c r="P841" i="1"/>
  <c r="P843" i="1"/>
  <c r="P844" i="1"/>
  <c r="P845" i="1"/>
  <c r="P846" i="1"/>
  <c r="P847" i="1"/>
  <c r="P848" i="1"/>
  <c r="P857" i="1"/>
  <c r="P858" i="1"/>
  <c r="P855" i="1"/>
  <c r="P849" i="1"/>
  <c r="P856" i="1"/>
  <c r="P851" i="1"/>
  <c r="P853" i="1"/>
  <c r="P852" i="1"/>
  <c r="P854" i="1"/>
  <c r="P850" i="1"/>
  <c r="P859" i="1"/>
  <c r="P860" i="1"/>
  <c r="P861" i="1"/>
  <c r="P862" i="1"/>
  <c r="P863" i="1"/>
  <c r="P864" i="1"/>
  <c r="P865" i="1"/>
  <c r="P866" i="1"/>
  <c r="P867" i="1"/>
  <c r="P868" i="1"/>
  <c r="P869" i="1"/>
  <c r="P871" i="1"/>
  <c r="P870" i="1"/>
  <c r="P872" i="1"/>
  <c r="P873" i="1"/>
  <c r="P874" i="1"/>
  <c r="P875" i="1"/>
  <c r="P876" i="1"/>
  <c r="P878" i="1"/>
  <c r="P877" i="1"/>
  <c r="P879" i="1"/>
  <c r="P880" i="1"/>
  <c r="P881" i="1"/>
  <c r="P883" i="1"/>
  <c r="P882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9" i="1"/>
  <c r="P898" i="1"/>
  <c r="P897" i="1"/>
  <c r="P900" i="1"/>
  <c r="P901" i="1"/>
  <c r="P902" i="1"/>
  <c r="P903" i="1"/>
  <c r="P906" i="1"/>
  <c r="P905" i="1"/>
  <c r="P904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1" i="1"/>
  <c r="P930" i="1"/>
  <c r="P932" i="1"/>
  <c r="P933" i="1"/>
  <c r="P934" i="1"/>
  <c r="P935" i="1"/>
  <c r="P936" i="1"/>
  <c r="P937" i="1"/>
  <c r="P938" i="1"/>
  <c r="P939" i="1"/>
  <c r="P940" i="1"/>
  <c r="P942" i="1"/>
  <c r="P941" i="1"/>
  <c r="P943" i="1"/>
  <c r="P944" i="1"/>
  <c r="P945" i="1"/>
  <c r="P946" i="1"/>
  <c r="P947" i="1"/>
  <c r="P948" i="1"/>
  <c r="P949" i="1"/>
  <c r="P950" i="1"/>
  <c r="P951" i="1"/>
  <c r="P953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6" i="1"/>
  <c r="P975" i="1"/>
  <c r="P977" i="1"/>
  <c r="P978" i="1"/>
  <c r="P980" i="1"/>
  <c r="P979" i="1"/>
  <c r="P981" i="1"/>
  <c r="P982" i="1"/>
  <c r="P983" i="1"/>
  <c r="P984" i="1"/>
  <c r="P985" i="1"/>
  <c r="P986" i="1"/>
  <c r="P987" i="1"/>
  <c r="P989" i="1"/>
  <c r="P990" i="1"/>
  <c r="P988" i="1"/>
  <c r="P991" i="1"/>
  <c r="P992" i="1"/>
  <c r="P993" i="1"/>
  <c r="P994" i="1"/>
  <c r="P995" i="1"/>
  <c r="P996" i="1"/>
  <c r="P997" i="1"/>
  <c r="P998" i="1"/>
  <c r="P999" i="1"/>
  <c r="P1001" i="1"/>
  <c r="P1000" i="1"/>
  <c r="P1002" i="1"/>
  <c r="P1003" i="1"/>
  <c r="P1004" i="1"/>
  <c r="P1007" i="1"/>
  <c r="P1006" i="1"/>
  <c r="P1005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5" i="1"/>
  <c r="P1023" i="1"/>
  <c r="P1027" i="1"/>
  <c r="P1024" i="1"/>
  <c r="P1026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2" i="1"/>
  <c r="P1051" i="1"/>
  <c r="P1050" i="1"/>
  <c r="P1053" i="1"/>
  <c r="P1054" i="1"/>
  <c r="P1055" i="1"/>
  <c r="P1056" i="1"/>
  <c r="P1057" i="1"/>
  <c r="P1058" i="1"/>
  <c r="P1059" i="1"/>
  <c r="P1062" i="1"/>
  <c r="P1060" i="1"/>
  <c r="P1061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2" i="1"/>
  <c r="P1081" i="1"/>
  <c r="P1083" i="1"/>
  <c r="P1084" i="1"/>
  <c r="P1085" i="1"/>
  <c r="P1086" i="1"/>
  <c r="P1087" i="1"/>
  <c r="P1089" i="1"/>
  <c r="P1088" i="1"/>
  <c r="P1090" i="1"/>
  <c r="P1091" i="1"/>
  <c r="P1092" i="1"/>
  <c r="P1093" i="1"/>
  <c r="P1094" i="1"/>
  <c r="P1095" i="1"/>
  <c r="P1098" i="1"/>
  <c r="P1097" i="1"/>
  <c r="P1096" i="1"/>
  <c r="P1099" i="1"/>
  <c r="P1100" i="1"/>
  <c r="P1101" i="1"/>
  <c r="P1102" i="1"/>
  <c r="P1103" i="1"/>
  <c r="P1104" i="1"/>
  <c r="P1105" i="1"/>
  <c r="P1106" i="1"/>
  <c r="P1107" i="1"/>
  <c r="P1108" i="1"/>
  <c r="P1110" i="1"/>
  <c r="P1109" i="1"/>
  <c r="P1111" i="1"/>
  <c r="P1113" i="1"/>
  <c r="P1112" i="1"/>
  <c r="P1114" i="1"/>
  <c r="P1115" i="1"/>
  <c r="P1116" i="1"/>
  <c r="P1117" i="1"/>
  <c r="P1118" i="1"/>
  <c r="P1119" i="1"/>
  <c r="P1121" i="1"/>
  <c r="P1120" i="1"/>
  <c r="P1122" i="1"/>
  <c r="P1123" i="1"/>
  <c r="P1124" i="1"/>
  <c r="P1125" i="1"/>
  <c r="P1126" i="1"/>
  <c r="P1127" i="1"/>
  <c r="P1128" i="1"/>
  <c r="P1130" i="1"/>
  <c r="P1129" i="1"/>
  <c r="P1131" i="1"/>
  <c r="P1132" i="1"/>
  <c r="P1133" i="1"/>
  <c r="P1135" i="1"/>
  <c r="P1134" i="1"/>
  <c r="P1136" i="1"/>
  <c r="P1137" i="1"/>
  <c r="P1138" i="1"/>
  <c r="P1139" i="1"/>
  <c r="P1140" i="1"/>
  <c r="P1141" i="1"/>
  <c r="P1142" i="1"/>
  <c r="P1143" i="1"/>
  <c r="P1144" i="1"/>
  <c r="P1146" i="1"/>
  <c r="P1145" i="1"/>
  <c r="P1147" i="1"/>
  <c r="P1148" i="1"/>
  <c r="P1149" i="1"/>
  <c r="P1150" i="1"/>
  <c r="P1151" i="1"/>
  <c r="P1152" i="1"/>
  <c r="P1155" i="1"/>
  <c r="P1153" i="1"/>
  <c r="P1154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2" i="1"/>
  <c r="P1174" i="1"/>
  <c r="P1173" i="1"/>
  <c r="P1171" i="1"/>
  <c r="P1175" i="1"/>
  <c r="P1176" i="1"/>
  <c r="P1177" i="1"/>
  <c r="P1178" i="1"/>
  <c r="P1179" i="1"/>
  <c r="P1180" i="1"/>
  <c r="P1181" i="1"/>
  <c r="P1182" i="1"/>
  <c r="P1183" i="1"/>
  <c r="P1184" i="1"/>
  <c r="P1185" i="1"/>
  <c r="P1187" i="1"/>
  <c r="P1191" i="1"/>
  <c r="P1192" i="1"/>
  <c r="P1188" i="1"/>
  <c r="P1186" i="1"/>
  <c r="P1189" i="1"/>
  <c r="P1190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4" i="1"/>
  <c r="P1225" i="1"/>
  <c r="P1223" i="1"/>
  <c r="P1226" i="1"/>
  <c r="P1227" i="1"/>
  <c r="P1228" i="1"/>
  <c r="P1229" i="1"/>
  <c r="P1230" i="1"/>
  <c r="P1232" i="1"/>
  <c r="P1231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7" i="1"/>
  <c r="P1246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2" i="1"/>
  <c r="P1281" i="1"/>
  <c r="P1280" i="1"/>
  <c r="P1283" i="1"/>
  <c r="P1284" i="1"/>
  <c r="P1285" i="1"/>
  <c r="P1286" i="1"/>
  <c r="P1291" i="1"/>
  <c r="P1290" i="1"/>
  <c r="P1293" i="1"/>
  <c r="P1294" i="1"/>
  <c r="P1287" i="1"/>
  <c r="P1292" i="1"/>
  <c r="P1289" i="1"/>
  <c r="P1288" i="1"/>
  <c r="P1295" i="1"/>
  <c r="P1296" i="1"/>
  <c r="P1297" i="1"/>
  <c r="P1298" i="1"/>
  <c r="P1299" i="1"/>
  <c r="P1300" i="1"/>
  <c r="P1301" i="1"/>
  <c r="P1302" i="1"/>
  <c r="P1303" i="1"/>
  <c r="P1304" i="1"/>
  <c r="P1305" i="1"/>
  <c r="P1307" i="1"/>
  <c r="P1306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8" i="1"/>
  <c r="P1335" i="1"/>
  <c r="P1334" i="1"/>
  <c r="P1337" i="1"/>
  <c r="P1333" i="1"/>
  <c r="P1336" i="1"/>
  <c r="P1339" i="1"/>
  <c r="P1340" i="1"/>
  <c r="P1341" i="1"/>
  <c r="P1342" i="1"/>
  <c r="P1343" i="1"/>
  <c r="P1344" i="1"/>
  <c r="P1346" i="1"/>
  <c r="P1345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7" i="1"/>
  <c r="P1366" i="1"/>
  <c r="P1368" i="1"/>
  <c r="P1369" i="1"/>
  <c r="P1371" i="1"/>
  <c r="P1370" i="1"/>
  <c r="P1372" i="1"/>
  <c r="P1373" i="1"/>
  <c r="P1374" i="1"/>
  <c r="P1375" i="1"/>
  <c r="P1376" i="1"/>
  <c r="P1377" i="1"/>
  <c r="P1378" i="1"/>
  <c r="P1379" i="1"/>
  <c r="P1380" i="1"/>
  <c r="P1382" i="1"/>
  <c r="P1383" i="1"/>
  <c r="P1381" i="1"/>
  <c r="P1384" i="1"/>
  <c r="P1385" i="1"/>
  <c r="P1386" i="1"/>
  <c r="P1387" i="1"/>
  <c r="P1388" i="1"/>
  <c r="P1389" i="1"/>
  <c r="P1390" i="1"/>
  <c r="P1391" i="1"/>
  <c r="P1392" i="1"/>
  <c r="P1393" i="1"/>
  <c r="P1394" i="1"/>
  <c r="P1396" i="1"/>
  <c r="P1395" i="1"/>
  <c r="P1397" i="1"/>
  <c r="P1398" i="1"/>
  <c r="P1399" i="1"/>
  <c r="P1401" i="1"/>
  <c r="P1400" i="1"/>
  <c r="P1402" i="1"/>
  <c r="P1403" i="1"/>
  <c r="P1404" i="1"/>
  <c r="P1405" i="1"/>
  <c r="P1406" i="1"/>
  <c r="P1407" i="1"/>
  <c r="P1408" i="1"/>
  <c r="P1411" i="1"/>
  <c r="P1410" i="1"/>
  <c r="P1409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31" i="1"/>
  <c r="P1429" i="1"/>
  <c r="P1425" i="1"/>
  <c r="P1430" i="1"/>
  <c r="P1426" i="1"/>
  <c r="P1427" i="1"/>
  <c r="P1428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7" i="1"/>
  <c r="P1456" i="1"/>
  <c r="P1458" i="1"/>
  <c r="P1460" i="1"/>
  <c r="P1459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3" i="1"/>
  <c r="P1498" i="1"/>
  <c r="P1497" i="1"/>
  <c r="P1496" i="1"/>
  <c r="P1499" i="1"/>
  <c r="P1495" i="1"/>
  <c r="P1494" i="1"/>
  <c r="P1492" i="1"/>
  <c r="P1500" i="1"/>
  <c r="P1501" i="1"/>
  <c r="P1502" i="1"/>
  <c r="P1503" i="1"/>
  <c r="P1504" i="1"/>
  <c r="P1505" i="1"/>
  <c r="P1506" i="1"/>
  <c r="P1507" i="1"/>
  <c r="P1508" i="1"/>
  <c r="P1509" i="1"/>
  <c r="P1510" i="1"/>
  <c r="P1512" i="1"/>
  <c r="P1511" i="1"/>
  <c r="P1513" i="1"/>
  <c r="P1514" i="1"/>
  <c r="P1515" i="1"/>
  <c r="P1516" i="1"/>
  <c r="P1517" i="1"/>
  <c r="P1518" i="1"/>
  <c r="P1519" i="1"/>
  <c r="P1521" i="1"/>
  <c r="P1520" i="1"/>
  <c r="P1522" i="1"/>
  <c r="P1524" i="1"/>
  <c r="P1525" i="1"/>
  <c r="P1523" i="1"/>
  <c r="P1526" i="1"/>
  <c r="P1527" i="1"/>
  <c r="P1528" i="1"/>
  <c r="P1530" i="1"/>
  <c r="P1529" i="1"/>
  <c r="P1531" i="1"/>
  <c r="P1532" i="1"/>
  <c r="P1533" i="1"/>
  <c r="P1534" i="1"/>
  <c r="P1535" i="1"/>
  <c r="P1536" i="1"/>
  <c r="P1537" i="1"/>
  <c r="P1538" i="1"/>
  <c r="P1539" i="1"/>
  <c r="P1540" i="1"/>
  <c r="P1542" i="1"/>
  <c r="P1541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1" i="1"/>
  <c r="P1560" i="1"/>
  <c r="P1562" i="1"/>
  <c r="P1563" i="1"/>
  <c r="P1564" i="1"/>
  <c r="P1565" i="1"/>
  <c r="P1566" i="1"/>
  <c r="P1567" i="1"/>
  <c r="P1568" i="1"/>
  <c r="P1569" i="1"/>
  <c r="P1570" i="1"/>
  <c r="P1571" i="1"/>
  <c r="P1572" i="1"/>
  <c r="P1583" i="1"/>
  <c r="P1582" i="1"/>
  <c r="P1586" i="1"/>
  <c r="P1584" i="1"/>
  <c r="P1575" i="1"/>
  <c r="P1573" i="1"/>
  <c r="P1576" i="1"/>
  <c r="P1587" i="1"/>
  <c r="P1588" i="1"/>
  <c r="P1578" i="1"/>
  <c r="P1585" i="1"/>
  <c r="P1577" i="1"/>
  <c r="P1579" i="1"/>
  <c r="P1581" i="1"/>
  <c r="P1580" i="1"/>
  <c r="P1574" i="1"/>
  <c r="P1589" i="1"/>
  <c r="P1590" i="1"/>
  <c r="P1591" i="1"/>
  <c r="P1592" i="1"/>
  <c r="P1593" i="1"/>
  <c r="P1595" i="1"/>
  <c r="P1594" i="1"/>
  <c r="P1596" i="1"/>
  <c r="P1597" i="1"/>
  <c r="P1598" i="1"/>
  <c r="P1600" i="1"/>
  <c r="P1602" i="1"/>
  <c r="P1601" i="1"/>
  <c r="P1599" i="1"/>
  <c r="P1604" i="1"/>
  <c r="P1603" i="1"/>
  <c r="P1605" i="1"/>
  <c r="P1606" i="1"/>
  <c r="P1609" i="1"/>
  <c r="P1607" i="1"/>
  <c r="P1608" i="1"/>
  <c r="P1610" i="1"/>
  <c r="P1611" i="1"/>
  <c r="P1613" i="1"/>
  <c r="P1612" i="1"/>
  <c r="P1614" i="1"/>
  <c r="P1615" i="1"/>
  <c r="P1616" i="1"/>
  <c r="P1617" i="1"/>
  <c r="P1618" i="1"/>
  <c r="P1619" i="1"/>
  <c r="P1620" i="1"/>
  <c r="P1621" i="1"/>
  <c r="P1622" i="1"/>
  <c r="P1623" i="1"/>
  <c r="P1627" i="1"/>
  <c r="P1629" i="1"/>
  <c r="P1628" i="1"/>
  <c r="P1624" i="1"/>
  <c r="P1625" i="1"/>
  <c r="P1626" i="1"/>
  <c r="P1630" i="1"/>
  <c r="P1631" i="1"/>
  <c r="P1632" i="1"/>
  <c r="P1633" i="1"/>
  <c r="P1634" i="1"/>
  <c r="P1636" i="1"/>
  <c r="P1635" i="1"/>
  <c r="P1637" i="1"/>
  <c r="P1638" i="1"/>
  <c r="P1639" i="1"/>
  <c r="P1640" i="1"/>
  <c r="P1641" i="1"/>
  <c r="P1646" i="1"/>
  <c r="P1645" i="1"/>
  <c r="P1644" i="1"/>
  <c r="P1643" i="1"/>
  <c r="P1642" i="1"/>
  <c r="P1647" i="1"/>
  <c r="P1648" i="1"/>
  <c r="P1649" i="1"/>
  <c r="P1650" i="1"/>
  <c r="P1651" i="1"/>
  <c r="P1653" i="1"/>
  <c r="P1652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71" i="1"/>
  <c r="P1667" i="1"/>
  <c r="P1670" i="1"/>
  <c r="P1669" i="1"/>
  <c r="P1668" i="1"/>
  <c r="P1666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6" i="1"/>
  <c r="P1685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2" i="1"/>
  <c r="P1701" i="1"/>
  <c r="P1703" i="1"/>
  <c r="P1704" i="1"/>
  <c r="P1705" i="1"/>
  <c r="P1706" i="1"/>
  <c r="P1707" i="1"/>
  <c r="P1708" i="1"/>
  <c r="P1709" i="1"/>
  <c r="P1710" i="1"/>
  <c r="P1711" i="1"/>
  <c r="P1713" i="1"/>
  <c r="P1717" i="1"/>
  <c r="P1712" i="1"/>
  <c r="P1716" i="1"/>
  <c r="P1715" i="1"/>
  <c r="P1714" i="1"/>
  <c r="P1718" i="1"/>
  <c r="P1719" i="1"/>
  <c r="P1720" i="1"/>
  <c r="P1721" i="1"/>
  <c r="P1722" i="1"/>
  <c r="P1723" i="1"/>
  <c r="P1729" i="1"/>
  <c r="P1724" i="1"/>
  <c r="P1730" i="1"/>
  <c r="P1727" i="1"/>
  <c r="P1726" i="1"/>
  <c r="P1725" i="1"/>
  <c r="P1728" i="1"/>
  <c r="P1732" i="1"/>
  <c r="P1731" i="1"/>
  <c r="P1733" i="1"/>
  <c r="P1734" i="1"/>
  <c r="P1735" i="1"/>
  <c r="P1736" i="1"/>
  <c r="P1737" i="1"/>
  <c r="P1738" i="1"/>
  <c r="P1739" i="1"/>
  <c r="P1741" i="1"/>
  <c r="P1740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2" i="1"/>
  <c r="P1773" i="1"/>
  <c r="P1770" i="1"/>
  <c r="P1771" i="1"/>
  <c r="P1774" i="1"/>
  <c r="P1775" i="1"/>
  <c r="P1776" i="1"/>
  <c r="P1777" i="1"/>
  <c r="P1778" i="1"/>
  <c r="P1779" i="1"/>
  <c r="P1780" i="1"/>
  <c r="P1781" i="1"/>
  <c r="P1782" i="1"/>
  <c r="P1783" i="1"/>
  <c r="P1784" i="1"/>
  <c r="P1789" i="1"/>
  <c r="P1788" i="1"/>
  <c r="P1787" i="1"/>
  <c r="P1785" i="1"/>
  <c r="P1786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10" i="1"/>
  <c r="P1809" i="1"/>
  <c r="P1808" i="1"/>
  <c r="P1811" i="1"/>
  <c r="P1813" i="1"/>
  <c r="P1812" i="1"/>
  <c r="P1814" i="1"/>
  <c r="P1815" i="1"/>
  <c r="P1816" i="1"/>
  <c r="P1817" i="1"/>
  <c r="P1818" i="1"/>
  <c r="P1822" i="1"/>
  <c r="P1823" i="1"/>
  <c r="P1820" i="1"/>
  <c r="P1819" i="1"/>
  <c r="P1821" i="1"/>
  <c r="P1824" i="1"/>
  <c r="P1825" i="1"/>
  <c r="P1826" i="1"/>
  <c r="P1828" i="1"/>
  <c r="P1830" i="1"/>
  <c r="P1829" i="1"/>
  <c r="P1827" i="1"/>
  <c r="P1831" i="1"/>
  <c r="P1832" i="1"/>
  <c r="P1833" i="1"/>
  <c r="P1834" i="1"/>
  <c r="P1837" i="1"/>
  <c r="P1836" i="1"/>
  <c r="P1835" i="1"/>
  <c r="P1838" i="1"/>
  <c r="P1839" i="1"/>
  <c r="P1840" i="1"/>
  <c r="P1845" i="1"/>
  <c r="P1842" i="1"/>
  <c r="P1843" i="1"/>
  <c r="P1844" i="1"/>
  <c r="P1841" i="1"/>
  <c r="P1846" i="1"/>
  <c r="P1847" i="1"/>
  <c r="P1848" i="1"/>
  <c r="P1849" i="1"/>
  <c r="P1850" i="1"/>
  <c r="P1851" i="1"/>
  <c r="P1852" i="1"/>
  <c r="P1853" i="1"/>
  <c r="P1854" i="1"/>
  <c r="P1859" i="1"/>
  <c r="P1858" i="1"/>
  <c r="P1860" i="1"/>
  <c r="P1856" i="1"/>
  <c r="P1857" i="1"/>
  <c r="P1855" i="1"/>
  <c r="P1861" i="1"/>
  <c r="P1862" i="1"/>
  <c r="P1863" i="1"/>
  <c r="P1865" i="1"/>
  <c r="P1864" i="1"/>
  <c r="P1867" i="1"/>
  <c r="P1868" i="1"/>
  <c r="P1866" i="1"/>
  <c r="P1870" i="1"/>
  <c r="P1869" i="1"/>
  <c r="P1871" i="1"/>
  <c r="P1872" i="1"/>
  <c r="P1873" i="1"/>
  <c r="P1874" i="1"/>
  <c r="P1875" i="1"/>
  <c r="P1876" i="1"/>
  <c r="P1877" i="1"/>
  <c r="P1878" i="1"/>
  <c r="P1879" i="1"/>
  <c r="P1880" i="1"/>
  <c r="P1881" i="1"/>
  <c r="P1886" i="1"/>
  <c r="P1887" i="1"/>
  <c r="P1885" i="1"/>
  <c r="P1888" i="1"/>
  <c r="P1882" i="1"/>
  <c r="P1884" i="1"/>
  <c r="P1883" i="1"/>
  <c r="P1889" i="1"/>
  <c r="P1890" i="1"/>
  <c r="P1891" i="1"/>
  <c r="P1892" i="1"/>
  <c r="P1893" i="1"/>
  <c r="P1894" i="1"/>
  <c r="P1895" i="1"/>
  <c r="P1896" i="1"/>
  <c r="P1897" i="1"/>
  <c r="P1898" i="1"/>
  <c r="P1899" i="1"/>
  <c r="P1902" i="1"/>
  <c r="P1900" i="1"/>
  <c r="P1901" i="1"/>
  <c r="P1903" i="1"/>
  <c r="P1904" i="1"/>
  <c r="P1905" i="1"/>
  <c r="P1906" i="1"/>
  <c r="P1907" i="1"/>
  <c r="P1908" i="1"/>
  <c r="P1909" i="1"/>
  <c r="P1910" i="1"/>
  <c r="P1911" i="1"/>
  <c r="P1913" i="1"/>
  <c r="P1912" i="1"/>
  <c r="P1914" i="1"/>
  <c r="P1915" i="1"/>
  <c r="P1916" i="1"/>
  <c r="P1917" i="1"/>
  <c r="P1918" i="1"/>
  <c r="P1919" i="1"/>
  <c r="P1923" i="1"/>
  <c r="P1920" i="1"/>
  <c r="P1929" i="1"/>
  <c r="P1930" i="1"/>
  <c r="P1928" i="1"/>
  <c r="P1922" i="1"/>
  <c r="P1927" i="1"/>
  <c r="P1924" i="1"/>
  <c r="P1926" i="1"/>
  <c r="P1921" i="1"/>
  <c r="P1925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6" i="1"/>
  <c r="P1955" i="1"/>
  <c r="P1957" i="1"/>
  <c r="P1958" i="1"/>
  <c r="P1959" i="1"/>
  <c r="P1964" i="1"/>
  <c r="P1963" i="1"/>
  <c r="P1961" i="1"/>
  <c r="P1962" i="1"/>
  <c r="P1960" i="1"/>
  <c r="P1965" i="1"/>
  <c r="P1966" i="1"/>
  <c r="P1967" i="1"/>
  <c r="P1968" i="1"/>
  <c r="P1969" i="1"/>
  <c r="P1970" i="1"/>
  <c r="P1971" i="1"/>
  <c r="P1972" i="1"/>
  <c r="P1973" i="1"/>
  <c r="P1974" i="1"/>
  <c r="P1975" i="1"/>
  <c r="P1977" i="1"/>
  <c r="P1979" i="1"/>
  <c r="P1976" i="1"/>
  <c r="P1978" i="1"/>
  <c r="P1980" i="1"/>
  <c r="P1981" i="1"/>
  <c r="P1982" i="1"/>
  <c r="P1983" i="1"/>
  <c r="P1984" i="1"/>
  <c r="P1985" i="1"/>
  <c r="P1986" i="1"/>
  <c r="P1987" i="1"/>
  <c r="P1988" i="1"/>
  <c r="P1990" i="1"/>
  <c r="P1989" i="1"/>
  <c r="P1991" i="1"/>
  <c r="P1992" i="1"/>
  <c r="P1994" i="1"/>
  <c r="P1993" i="1"/>
  <c r="P1995" i="1"/>
  <c r="P1996" i="1"/>
  <c r="P2001" i="1"/>
  <c r="P2002" i="1"/>
  <c r="P2003" i="1"/>
  <c r="P1997" i="1"/>
  <c r="P1998" i="1"/>
  <c r="P2000" i="1"/>
  <c r="P1999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21" i="1"/>
  <c r="P2018" i="1"/>
  <c r="P2020" i="1"/>
  <c r="P2019" i="1"/>
  <c r="P2022" i="1"/>
  <c r="P2023" i="1"/>
  <c r="P2024" i="1"/>
  <c r="P2025" i="1"/>
  <c r="P2026" i="1"/>
  <c r="P2027" i="1"/>
  <c r="P2028" i="1"/>
  <c r="P2029" i="1"/>
  <c r="P2030" i="1"/>
  <c r="P2031" i="1"/>
  <c r="P2033" i="1"/>
  <c r="P2034" i="1"/>
  <c r="P2032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50" i="1"/>
  <c r="P2049" i="1"/>
  <c r="P2047" i="1"/>
  <c r="P2048" i="1"/>
  <c r="P2051" i="1"/>
  <c r="P2052" i="1"/>
  <c r="P2053" i="1"/>
  <c r="P2054" i="1"/>
  <c r="P2055" i="1"/>
  <c r="P2058" i="1"/>
  <c r="P2057" i="1"/>
  <c r="P2056" i="1"/>
  <c r="P2059" i="1"/>
  <c r="P2060" i="1"/>
  <c r="P2061" i="1"/>
  <c r="P2062" i="1"/>
  <c r="P2063" i="1"/>
  <c r="P2064" i="1"/>
  <c r="P2066" i="1"/>
  <c r="P2065" i="1"/>
  <c r="P2067" i="1"/>
  <c r="P2068" i="1"/>
  <c r="P2069" i="1"/>
  <c r="P2070" i="1"/>
  <c r="P2072" i="1"/>
  <c r="P2073" i="1"/>
  <c r="P2071" i="1"/>
  <c r="P2074" i="1"/>
  <c r="P2075" i="1"/>
  <c r="P2077" i="1"/>
  <c r="P2076" i="1"/>
  <c r="P2078" i="1"/>
  <c r="P2079" i="1"/>
  <c r="P2080" i="1"/>
  <c r="P2081" i="1"/>
  <c r="P2082" i="1"/>
  <c r="P2084" i="1"/>
  <c r="P2083" i="1"/>
  <c r="P2085" i="1"/>
  <c r="P2086" i="1"/>
  <c r="P2087" i="1"/>
  <c r="P2088" i="1"/>
  <c r="P2089" i="1"/>
  <c r="P2090" i="1"/>
  <c r="P2091" i="1"/>
  <c r="P2093" i="1"/>
  <c r="P2092" i="1"/>
  <c r="P2094" i="1"/>
  <c r="P2095" i="1"/>
  <c r="P2096" i="1"/>
  <c r="P2097" i="1"/>
  <c r="P2098" i="1"/>
  <c r="P2125" i="1"/>
  <c r="P2164" i="1"/>
  <c r="P2163" i="1"/>
  <c r="P2131" i="1"/>
  <c r="P2157" i="1"/>
  <c r="P2198" i="1"/>
  <c r="P2197" i="1"/>
  <c r="P2189" i="1"/>
  <c r="P2187" i="1"/>
  <c r="P2136" i="1"/>
  <c r="P2199" i="1"/>
  <c r="P2143" i="1"/>
  <c r="P2167" i="1"/>
  <c r="P2102" i="1"/>
  <c r="P2190" i="1"/>
  <c r="P2195" i="1"/>
  <c r="P2161" i="1"/>
  <c r="P2144" i="1"/>
  <c r="P2137" i="1"/>
  <c r="P2149" i="1"/>
  <c r="P2156" i="1"/>
  <c r="P2129" i="1"/>
  <c r="P2104" i="1"/>
  <c r="P2123" i="1"/>
  <c r="P2192" i="1"/>
  <c r="P2191" i="1"/>
  <c r="P2196" i="1"/>
  <c r="P2099" i="1"/>
  <c r="P2182" i="1"/>
  <c r="P2111" i="1"/>
  <c r="P2168" i="1"/>
  <c r="P2194" i="1"/>
  <c r="P2193" i="1"/>
  <c r="P2185" i="1"/>
  <c r="P2100" i="1"/>
  <c r="P2148" i="1"/>
  <c r="P2183" i="1"/>
  <c r="P2184" i="1"/>
  <c r="P2188" i="1"/>
  <c r="P2133" i="1"/>
  <c r="P2186" i="1"/>
  <c r="P2116" i="1"/>
  <c r="P2147" i="1"/>
  <c r="P2154" i="1"/>
  <c r="P2166" i="1"/>
  <c r="P2152" i="1"/>
  <c r="P2181" i="1"/>
  <c r="P2127" i="1"/>
  <c r="P2142" i="1"/>
  <c r="P2158" i="1"/>
  <c r="P2122" i="1"/>
  <c r="P2109" i="1"/>
  <c r="P2126" i="1"/>
  <c r="P2101" i="1"/>
  <c r="P2107" i="1"/>
  <c r="P2175" i="1"/>
  <c r="P2128" i="1"/>
  <c r="P2174" i="1"/>
  <c r="P2120" i="1"/>
  <c r="P2112" i="1"/>
  <c r="P2180" i="1"/>
  <c r="P2162" i="1"/>
  <c r="P2115" i="1"/>
  <c r="P2138" i="1"/>
  <c r="P2165" i="1"/>
  <c r="P2117" i="1"/>
  <c r="P2177" i="1"/>
  <c r="P2170" i="1"/>
  <c r="P2141" i="1"/>
  <c r="P2132" i="1"/>
  <c r="P2153" i="1"/>
  <c r="P2171" i="1"/>
  <c r="P2105" i="1"/>
  <c r="P2130" i="1"/>
  <c r="P2146" i="1"/>
  <c r="P2169" i="1"/>
  <c r="P2176" i="1"/>
  <c r="P2134" i="1"/>
  <c r="P2119" i="1"/>
  <c r="P2155" i="1"/>
  <c r="P2179" i="1"/>
  <c r="P2106" i="1"/>
  <c r="P2139" i="1"/>
  <c r="P2103" i="1"/>
  <c r="P2121" i="1"/>
  <c r="P2172" i="1"/>
  <c r="P2110" i="1"/>
  <c r="P2178" i="1"/>
  <c r="P2114" i="1"/>
  <c r="P2124" i="1"/>
  <c r="P2160" i="1"/>
  <c r="P2173" i="1"/>
  <c r="P2108" i="1"/>
  <c r="P2135" i="1"/>
  <c r="P2151" i="1"/>
  <c r="P2113" i="1"/>
  <c r="P2118" i="1"/>
  <c r="P2140" i="1"/>
  <c r="P2150" i="1"/>
  <c r="P2145" i="1"/>
  <c r="P215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2" i="1"/>
  <c r="P2221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9" i="1"/>
  <c r="P2308" i="1"/>
  <c r="P2310" i="1"/>
  <c r="P2311" i="1"/>
  <c r="P2312" i="1"/>
  <c r="P2313" i="1"/>
  <c r="P2314" i="1"/>
  <c r="P2315" i="1"/>
  <c r="P2316" i="1"/>
  <c r="P2317" i="1"/>
  <c r="P2319" i="1"/>
  <c r="P2318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40" i="1"/>
  <c r="P2339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8" i="1"/>
  <c r="P2367" i="1"/>
  <c r="P2369" i="1"/>
  <c r="P2370" i="1"/>
  <c r="P2371" i="1"/>
  <c r="P2372" i="1"/>
  <c r="P2373" i="1"/>
  <c r="P2374" i="1"/>
  <c r="P2375" i="1"/>
  <c r="P2376" i="1"/>
  <c r="P2378" i="1"/>
  <c r="P2377" i="1"/>
  <c r="P2380" i="1"/>
  <c r="P2379" i="1"/>
  <c r="P2382" i="1"/>
  <c r="P2381" i="1"/>
  <c r="P2383" i="1"/>
  <c r="P2385" i="1"/>
  <c r="P2384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9" i="1"/>
  <c r="P2458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3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5" i="1"/>
  <c r="P2574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7" i="1"/>
  <c r="P2596" i="1"/>
  <c r="P2598" i="1"/>
  <c r="P2599" i="1"/>
  <c r="P2600" i="1"/>
  <c r="P2601" i="1"/>
  <c r="P2602" i="1"/>
  <c r="P2603" i="1"/>
  <c r="P2604" i="1"/>
  <c r="P2605" i="1"/>
  <c r="P2606" i="1"/>
  <c r="P2608" i="1"/>
  <c r="P2607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4" i="1"/>
  <c r="P2633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8" i="1"/>
  <c r="P2667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8" i="1"/>
  <c r="P2699" i="1"/>
  <c r="P2697" i="1"/>
  <c r="P2696" i="1"/>
  <c r="P2695" i="1"/>
  <c r="P2700" i="1"/>
  <c r="P2701" i="1"/>
  <c r="P2702" i="1"/>
  <c r="P2703" i="1"/>
  <c r="P2704" i="1"/>
  <c r="P2705" i="1"/>
  <c r="P2706" i="1"/>
  <c r="P2707" i="1"/>
  <c r="P2708" i="1"/>
  <c r="P2709" i="1"/>
  <c r="P2713" i="1"/>
  <c r="P2716" i="1"/>
  <c r="P2712" i="1"/>
  <c r="P2714" i="1"/>
  <c r="P2710" i="1"/>
  <c r="P2715" i="1"/>
  <c r="P2711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40" i="1"/>
  <c r="P2739" i="1"/>
  <c r="P2741" i="1"/>
  <c r="P2742" i="1"/>
  <c r="P2743" i="1"/>
  <c r="P2745" i="1"/>
  <c r="P2744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3" i="1"/>
  <c r="P2772" i="1"/>
  <c r="P2774" i="1"/>
  <c r="P2775" i="1"/>
  <c r="P2776" i="1"/>
  <c r="P2777" i="1"/>
  <c r="P2778" i="1"/>
  <c r="P2779" i="1"/>
  <c r="P2780" i="1"/>
  <c r="P2782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7" i="1"/>
  <c r="P2815" i="1"/>
  <c r="P2816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7" i="1"/>
  <c r="P2836" i="1"/>
  <c r="P2838" i="1"/>
  <c r="P2839" i="1"/>
  <c r="P2840" i="1"/>
  <c r="P2842" i="1"/>
  <c r="P2841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9" i="1"/>
  <c r="P2866" i="1"/>
  <c r="P2867" i="1"/>
  <c r="P2856" i="1"/>
  <c r="P2858" i="1"/>
  <c r="P2857" i="1"/>
  <c r="P2862" i="1"/>
  <c r="P2860" i="1"/>
  <c r="P2865" i="1"/>
  <c r="P2864" i="1"/>
  <c r="P2855" i="1"/>
  <c r="P2863" i="1"/>
  <c r="P2861" i="1"/>
  <c r="P2868" i="1"/>
  <c r="P2869" i="1"/>
  <c r="P2870" i="1"/>
  <c r="P2871" i="1"/>
  <c r="P2872" i="1"/>
  <c r="P2873" i="1"/>
  <c r="P2874" i="1"/>
  <c r="P2875" i="1"/>
  <c r="P2876" i="1"/>
  <c r="P2878" i="1"/>
  <c r="P2877" i="1"/>
  <c r="P2879" i="1"/>
  <c r="P2880" i="1"/>
  <c r="P2881" i="1"/>
  <c r="P2882" i="1"/>
  <c r="P2883" i="1"/>
  <c r="P2884" i="1"/>
  <c r="P2885" i="1"/>
  <c r="P2888" i="1"/>
  <c r="P2887" i="1"/>
  <c r="P2886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42" i="1"/>
  <c r="P2940" i="1"/>
  <c r="P2943" i="1"/>
  <c r="P2941" i="1"/>
  <c r="P2939" i="1"/>
  <c r="P2944" i="1"/>
  <c r="P2945" i="1"/>
  <c r="P2946" i="1"/>
  <c r="P2947" i="1"/>
  <c r="P2948" i="1"/>
  <c r="P2949" i="1"/>
  <c r="P2951" i="1"/>
  <c r="P2952" i="1"/>
  <c r="P2950" i="1"/>
  <c r="P2953" i="1"/>
  <c r="P2955" i="1"/>
  <c r="P2956" i="1"/>
  <c r="P2954" i="1"/>
  <c r="P2957" i="1"/>
  <c r="P2958" i="1"/>
  <c r="P2959" i="1"/>
  <c r="P2960" i="1"/>
  <c r="P2961" i="1"/>
  <c r="P2962" i="1"/>
  <c r="P2963" i="1"/>
  <c r="P2964" i="1"/>
  <c r="P2965" i="1"/>
  <c r="P2966" i="1"/>
  <c r="P2967" i="1"/>
  <c r="P2972" i="1"/>
  <c r="P2971" i="1"/>
  <c r="P2969" i="1"/>
  <c r="P2970" i="1"/>
  <c r="P2973" i="1"/>
  <c r="P2968" i="1"/>
  <c r="P2974" i="1"/>
  <c r="P2975" i="1"/>
  <c r="P2976" i="1"/>
  <c r="P2977" i="1"/>
  <c r="P2978" i="1"/>
  <c r="P2979" i="1"/>
  <c r="P2980" i="1"/>
  <c r="P2981" i="1"/>
  <c r="P2982" i="1"/>
  <c r="P2983" i="1"/>
  <c r="P2985" i="1"/>
  <c r="P2984" i="1"/>
  <c r="P2986" i="1"/>
  <c r="P2987" i="1"/>
  <c r="P2988" i="1"/>
  <c r="P2989" i="1"/>
  <c r="P2990" i="1"/>
  <c r="P2992" i="1"/>
  <c r="P2991" i="1"/>
  <c r="P2993" i="1"/>
  <c r="P2994" i="1"/>
  <c r="P2998" i="1"/>
  <c r="P3000" i="1"/>
  <c r="P2999" i="1"/>
  <c r="P2997" i="1"/>
  <c r="P2995" i="1"/>
  <c r="P2996" i="1"/>
  <c r="P3001" i="1"/>
  <c r="P3002" i="1"/>
  <c r="P3003" i="1"/>
  <c r="P3004" i="1"/>
  <c r="P3005" i="1"/>
  <c r="P3006" i="1"/>
  <c r="P3007" i="1"/>
  <c r="P3009" i="1"/>
  <c r="P3008" i="1"/>
  <c r="P3015" i="1"/>
  <c r="P3012" i="1"/>
  <c r="P3010" i="1"/>
  <c r="P3011" i="1"/>
  <c r="P3013" i="1"/>
  <c r="P3014" i="1"/>
  <c r="P3016" i="1"/>
  <c r="P3017" i="1"/>
  <c r="P3018" i="1"/>
  <c r="P3019" i="1"/>
  <c r="P3020" i="1"/>
  <c r="P3021" i="1"/>
  <c r="P3022" i="1"/>
  <c r="P3023" i="1"/>
  <c r="P3026" i="1"/>
  <c r="P3025" i="1"/>
  <c r="P3024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3" i="1"/>
  <c r="P3042" i="1"/>
  <c r="P3044" i="1"/>
  <c r="P3045" i="1"/>
  <c r="P3046" i="1"/>
  <c r="P3047" i="1"/>
  <c r="P3048" i="1"/>
  <c r="P3049" i="1"/>
  <c r="P3051" i="1"/>
  <c r="P3050" i="1"/>
  <c r="P3052" i="1"/>
  <c r="P3053" i="1"/>
  <c r="P3054" i="1"/>
  <c r="P3055" i="1"/>
  <c r="P3056" i="1"/>
  <c r="P3057" i="1"/>
  <c r="P3058" i="1"/>
  <c r="P3061" i="1"/>
  <c r="P3062" i="1"/>
  <c r="P3063" i="1"/>
  <c r="P3065" i="1"/>
  <c r="P3064" i="1"/>
  <c r="P3060" i="1"/>
  <c r="P3059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4" i="1"/>
  <c r="P3082" i="1"/>
  <c r="P3083" i="1"/>
  <c r="P3085" i="1"/>
  <c r="P3087" i="1"/>
  <c r="P3086" i="1"/>
  <c r="P3088" i="1"/>
  <c r="P3089" i="1"/>
  <c r="P3090" i="1"/>
  <c r="P3092" i="1"/>
  <c r="P3091" i="1"/>
  <c r="P3093" i="1"/>
  <c r="P3095" i="1"/>
  <c r="P3094" i="1"/>
  <c r="P3096" i="1"/>
  <c r="P3097" i="1"/>
  <c r="P3098" i="1"/>
  <c r="P3099" i="1"/>
  <c r="P3100" i="1"/>
  <c r="P3102" i="1"/>
  <c r="P3103" i="1"/>
  <c r="P3101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2" i="1"/>
  <c r="P3130" i="1"/>
  <c r="P3131" i="1"/>
  <c r="P3133" i="1"/>
  <c r="P3134" i="1"/>
  <c r="P3135" i="1"/>
  <c r="P3136" i="1"/>
  <c r="P3139" i="1"/>
  <c r="P3138" i="1"/>
  <c r="P3137" i="1"/>
  <c r="P3140" i="1"/>
  <c r="P3141" i="1"/>
  <c r="P3142" i="1"/>
  <c r="P3144" i="1"/>
  <c r="P3145" i="1"/>
  <c r="P3143" i="1"/>
  <c r="P3146" i="1"/>
  <c r="P3147" i="1"/>
  <c r="P3148" i="1"/>
  <c r="P3149" i="1"/>
  <c r="P3151" i="1"/>
  <c r="P3150" i="1"/>
  <c r="P3152" i="1"/>
  <c r="P3153" i="1"/>
  <c r="P3154" i="1"/>
  <c r="P3156" i="1"/>
  <c r="P3155" i="1"/>
  <c r="P3157" i="1"/>
  <c r="P3158" i="1"/>
  <c r="P3159" i="1"/>
  <c r="P3160" i="1"/>
  <c r="P3161" i="1"/>
  <c r="P3162" i="1"/>
  <c r="P3163" i="1"/>
  <c r="P3164" i="1"/>
  <c r="P3165" i="1"/>
  <c r="P3169" i="1"/>
  <c r="P3168" i="1"/>
  <c r="P3167" i="1"/>
  <c r="P3166" i="1"/>
  <c r="P3170" i="1"/>
  <c r="P3171" i="1"/>
  <c r="P3174" i="1"/>
  <c r="P3173" i="1"/>
  <c r="P3172" i="1"/>
  <c r="P3175" i="1"/>
  <c r="P3176" i="1"/>
  <c r="P3179" i="1"/>
  <c r="P3177" i="1"/>
  <c r="P3178" i="1"/>
  <c r="P3185" i="1"/>
  <c r="P3191" i="1"/>
  <c r="P3193" i="1"/>
  <c r="P3195" i="1"/>
  <c r="P3180" i="1"/>
  <c r="P3190" i="1"/>
  <c r="P3182" i="1"/>
  <c r="P3183" i="1"/>
  <c r="P3192" i="1"/>
  <c r="P3186" i="1"/>
  <c r="P3184" i="1"/>
  <c r="P3188" i="1"/>
  <c r="P3187" i="1"/>
  <c r="P3189" i="1"/>
  <c r="P3194" i="1"/>
  <c r="P3181" i="1"/>
  <c r="P3196" i="1"/>
  <c r="P3197" i="1"/>
  <c r="P3198" i="1"/>
  <c r="P3199" i="1"/>
  <c r="P3200" i="1"/>
  <c r="P3201" i="1"/>
  <c r="P3202" i="1"/>
  <c r="P3203" i="1"/>
  <c r="P3205" i="1"/>
  <c r="P3204" i="1"/>
  <c r="P3206" i="1"/>
  <c r="P3208" i="1"/>
  <c r="P3207" i="1"/>
  <c r="P3209" i="1"/>
  <c r="P3210" i="1"/>
  <c r="P3211" i="1"/>
  <c r="P3212" i="1"/>
  <c r="P3213" i="1"/>
  <c r="P3215" i="1"/>
  <c r="P3214" i="1"/>
  <c r="P3216" i="1"/>
  <c r="P3217" i="1"/>
  <c r="P3219" i="1"/>
  <c r="P3218" i="1"/>
  <c r="P3220" i="1"/>
  <c r="P3221" i="1"/>
  <c r="P3222" i="1"/>
  <c r="P3223" i="1"/>
  <c r="P3226" i="1"/>
  <c r="P3224" i="1"/>
  <c r="P3225" i="1"/>
  <c r="P3227" i="1"/>
  <c r="P3228" i="1"/>
  <c r="P3229" i="1"/>
  <c r="P3230" i="1"/>
  <c r="P3231" i="1"/>
  <c r="P3232" i="1"/>
  <c r="P3240" i="1"/>
  <c r="P3234" i="1"/>
  <c r="P3241" i="1"/>
  <c r="P3239" i="1"/>
  <c r="P3238" i="1"/>
  <c r="P3236" i="1"/>
  <c r="P3237" i="1"/>
  <c r="P3235" i="1"/>
  <c r="P3233" i="1"/>
  <c r="P3242" i="1"/>
  <c r="P3243" i="1"/>
  <c r="P3244" i="1"/>
  <c r="P3245" i="1"/>
  <c r="P3246" i="1"/>
  <c r="P3247" i="1"/>
  <c r="P3248" i="1"/>
  <c r="P3249" i="1"/>
  <c r="P3250" i="1"/>
  <c r="P3251" i="1"/>
  <c r="P3252" i="1"/>
  <c r="P3254" i="1"/>
  <c r="P3253" i="1"/>
  <c r="P3255" i="1"/>
  <c r="P3256" i="1"/>
  <c r="P3258" i="1"/>
  <c r="P3257" i="1"/>
  <c r="P3259" i="1"/>
  <c r="P3260" i="1"/>
  <c r="P3261" i="1"/>
  <c r="P3262" i="1"/>
  <c r="P3263" i="1"/>
  <c r="P3264" i="1"/>
  <c r="P3265" i="1"/>
  <c r="P3266" i="1"/>
  <c r="P3268" i="1"/>
  <c r="P3269" i="1"/>
  <c r="P3267" i="1"/>
  <c r="P3270" i="1"/>
  <c r="P3271" i="1"/>
  <c r="P3272" i="1"/>
  <c r="P3273" i="1"/>
  <c r="P3274" i="1"/>
  <c r="P3275" i="1"/>
  <c r="P3276" i="1"/>
  <c r="P3277" i="1"/>
  <c r="P3278" i="1"/>
  <c r="P3283" i="1"/>
  <c r="P3279" i="1"/>
  <c r="P3282" i="1"/>
  <c r="P3281" i="1"/>
  <c r="P3280" i="1"/>
  <c r="P3284" i="1"/>
  <c r="P3285" i="1"/>
  <c r="P3288" i="1"/>
  <c r="P3286" i="1"/>
  <c r="P3287" i="1"/>
  <c r="P3289" i="1"/>
  <c r="P3290" i="1"/>
  <c r="P3294" i="1"/>
  <c r="P3291" i="1"/>
  <c r="P3292" i="1"/>
  <c r="P3293" i="1"/>
  <c r="P3295" i="1"/>
  <c r="P3296" i="1"/>
  <c r="P3297" i="1"/>
  <c r="P3298" i="1"/>
  <c r="P3299" i="1"/>
  <c r="P3301" i="1"/>
  <c r="P3300" i="1"/>
  <c r="P3302" i="1"/>
  <c r="P3303" i="1"/>
  <c r="P3304" i="1"/>
  <c r="P3306" i="1"/>
  <c r="P3305" i="1"/>
  <c r="P3307" i="1"/>
  <c r="P3308" i="1"/>
  <c r="P3309" i="1"/>
  <c r="P3312" i="1"/>
  <c r="P3311" i="1"/>
  <c r="P3310" i="1"/>
  <c r="P3313" i="1"/>
  <c r="P3324" i="1"/>
  <c r="P3318" i="1"/>
  <c r="P3322" i="1"/>
  <c r="P3316" i="1"/>
  <c r="P3323" i="1"/>
  <c r="P3317" i="1"/>
  <c r="P3320" i="1"/>
  <c r="P3314" i="1"/>
  <c r="P3315" i="1"/>
  <c r="P3319" i="1"/>
  <c r="P3321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5" i="1"/>
  <c r="P3346" i="1"/>
  <c r="P3347" i="1"/>
  <c r="P3344" i="1"/>
  <c r="P3348" i="1"/>
  <c r="P3349" i="1"/>
  <c r="P3350" i="1"/>
  <c r="P3351" i="1"/>
  <c r="P3352" i="1"/>
  <c r="P3353" i="1"/>
  <c r="P3355" i="1"/>
  <c r="P3360" i="1"/>
  <c r="P3354" i="1"/>
  <c r="P3356" i="1"/>
  <c r="P3359" i="1"/>
  <c r="P3357" i="1"/>
  <c r="P3358" i="1"/>
  <c r="P3361" i="1"/>
  <c r="P3362" i="1"/>
  <c r="P3363" i="1"/>
  <c r="P3364" i="1"/>
  <c r="P3365" i="1"/>
  <c r="P3366" i="1"/>
  <c r="P3367" i="1"/>
  <c r="P3368" i="1"/>
  <c r="P3369" i="1"/>
  <c r="P3371" i="1"/>
  <c r="P3370" i="1"/>
  <c r="P3372" i="1"/>
  <c r="P3373" i="1"/>
  <c r="P3374" i="1"/>
  <c r="P3382" i="1"/>
  <c r="P3377" i="1"/>
  <c r="P3378" i="1"/>
  <c r="P3381" i="1"/>
  <c r="P3379" i="1"/>
  <c r="P3380" i="1"/>
  <c r="P3376" i="1"/>
  <c r="P3375" i="1"/>
  <c r="P3383" i="1"/>
  <c r="P3384" i="1"/>
  <c r="P3385" i="1"/>
  <c r="P3386" i="1"/>
  <c r="P3388" i="1"/>
  <c r="P3387" i="1"/>
  <c r="P3389" i="1"/>
  <c r="P3390" i="1"/>
  <c r="P3391" i="1"/>
  <c r="P3393" i="1"/>
  <c r="P3392" i="1"/>
  <c r="P3395" i="1"/>
  <c r="P3394" i="1"/>
  <c r="P3396" i="1"/>
  <c r="P3398" i="1"/>
  <c r="P3397" i="1"/>
  <c r="P3399" i="1"/>
  <c r="P3402" i="1"/>
  <c r="P3401" i="1"/>
  <c r="P3400" i="1"/>
  <c r="P3403" i="1"/>
  <c r="P3404" i="1"/>
  <c r="P3405" i="1"/>
  <c r="P3406" i="1"/>
  <c r="P3407" i="1"/>
  <c r="P3408" i="1"/>
  <c r="P3409" i="1"/>
  <c r="P3410" i="1"/>
  <c r="P3411" i="1"/>
  <c r="P3415" i="1"/>
  <c r="P3412" i="1"/>
  <c r="P3418" i="1"/>
  <c r="P3413" i="1"/>
  <c r="P3414" i="1"/>
  <c r="P3417" i="1"/>
  <c r="P3416" i="1"/>
  <c r="P3420" i="1"/>
  <c r="P3419" i="1"/>
  <c r="P3421" i="1"/>
  <c r="P3422" i="1"/>
  <c r="P3423" i="1"/>
  <c r="P3424" i="1"/>
  <c r="P3425" i="1"/>
  <c r="P3426" i="1"/>
  <c r="P3430" i="1"/>
  <c r="P3429" i="1"/>
  <c r="P3427" i="1"/>
  <c r="P3428" i="1"/>
  <c r="P3431" i="1"/>
  <c r="P3432" i="1"/>
  <c r="P3433" i="1"/>
  <c r="P3434" i="1"/>
  <c r="P3435" i="1"/>
  <c r="P3436" i="1"/>
  <c r="P3444" i="1"/>
  <c r="P3438" i="1"/>
  <c r="P3447" i="1"/>
  <c r="P3445" i="1"/>
  <c r="P3443" i="1"/>
  <c r="P3437" i="1"/>
  <c r="P3439" i="1"/>
  <c r="P3442" i="1"/>
  <c r="P3450" i="1"/>
  <c r="P3449" i="1"/>
  <c r="P3440" i="1"/>
  <c r="P3446" i="1"/>
  <c r="P3448" i="1"/>
  <c r="P3452" i="1"/>
  <c r="P3453" i="1"/>
  <c r="P3451" i="1"/>
  <c r="P3441" i="1"/>
  <c r="P3454" i="1"/>
  <c r="P3455" i="1"/>
  <c r="P3456" i="1"/>
  <c r="P3457" i="1"/>
  <c r="P3458" i="1"/>
  <c r="P3459" i="1"/>
  <c r="P3460" i="1"/>
  <c r="P3461" i="1"/>
  <c r="P3462" i="1"/>
  <c r="P3463" i="1"/>
  <c r="P3472" i="1"/>
  <c r="P3469" i="1"/>
  <c r="P3471" i="1"/>
  <c r="P3470" i="1"/>
  <c r="P3466" i="1"/>
  <c r="P3468" i="1"/>
  <c r="P3467" i="1"/>
  <c r="P3465" i="1"/>
  <c r="P3464" i="1"/>
  <c r="P3473" i="1"/>
  <c r="P3474" i="1"/>
  <c r="P3475" i="1"/>
  <c r="P3476" i="1"/>
  <c r="P3478" i="1"/>
  <c r="P3477" i="1"/>
  <c r="P3480" i="1"/>
  <c r="P3479" i="1"/>
  <c r="P3481" i="1"/>
  <c r="P3482" i="1"/>
  <c r="P3483" i="1"/>
  <c r="P3484" i="1"/>
  <c r="P3485" i="1"/>
  <c r="P3486" i="1"/>
  <c r="P3492" i="1"/>
  <c r="P3491" i="1"/>
  <c r="P3488" i="1"/>
  <c r="P3489" i="1"/>
  <c r="P3490" i="1"/>
  <c r="P3487" i="1"/>
  <c r="P3494" i="1"/>
  <c r="P3493" i="1"/>
  <c r="P3495" i="1"/>
  <c r="P3496" i="1"/>
  <c r="P3497" i="1"/>
  <c r="P3498" i="1"/>
  <c r="P3499" i="1"/>
  <c r="P3500" i="1"/>
  <c r="P3502" i="1"/>
  <c r="P3503" i="1"/>
  <c r="P3501" i="1"/>
  <c r="P3510" i="1"/>
  <c r="P3518" i="1"/>
  <c r="P3509" i="1"/>
  <c r="P3517" i="1"/>
  <c r="P3515" i="1"/>
  <c r="P3514" i="1"/>
  <c r="P3512" i="1"/>
  <c r="P3519" i="1"/>
  <c r="P3513" i="1"/>
  <c r="P3508" i="1"/>
  <c r="P3511" i="1"/>
  <c r="P3506" i="1"/>
  <c r="P3505" i="1"/>
  <c r="P3507" i="1"/>
  <c r="P3504" i="1"/>
  <c r="P3516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3" i="1"/>
  <c r="P3532" i="1"/>
  <c r="P3534" i="1"/>
  <c r="P3535" i="1"/>
  <c r="P3536" i="1"/>
  <c r="P3537" i="1"/>
  <c r="P3538" i="1"/>
  <c r="P3539" i="1"/>
  <c r="P3540" i="1"/>
  <c r="P3541" i="1"/>
  <c r="P3542" i="1"/>
  <c r="P3543" i="1"/>
  <c r="P3545" i="1"/>
  <c r="P3544" i="1"/>
  <c r="P3546" i="1"/>
  <c r="P3547" i="1"/>
  <c r="P3548" i="1"/>
  <c r="P3549" i="1"/>
  <c r="P3550" i="1"/>
  <c r="P3552" i="1"/>
  <c r="P3551" i="1"/>
  <c r="P3553" i="1"/>
  <c r="P3554" i="1"/>
  <c r="P3555" i="1"/>
  <c r="P3556" i="1"/>
  <c r="P3557" i="1"/>
  <c r="P3558" i="1"/>
  <c r="P3559" i="1"/>
  <c r="P3566" i="1"/>
  <c r="P3560" i="1"/>
  <c r="P3561" i="1"/>
  <c r="P3562" i="1"/>
  <c r="P3565" i="1"/>
  <c r="P3563" i="1"/>
  <c r="P3564" i="1"/>
  <c r="P3567" i="1"/>
  <c r="P3568" i="1"/>
  <c r="P3569" i="1"/>
  <c r="P3570" i="1"/>
  <c r="P3576" i="1"/>
  <c r="P3572" i="1"/>
  <c r="P3575" i="1"/>
  <c r="P3574" i="1"/>
  <c r="P3577" i="1"/>
  <c r="P3578" i="1"/>
  <c r="P3571" i="1"/>
  <c r="P3579" i="1"/>
  <c r="P3573" i="1"/>
  <c r="P3580" i="1"/>
  <c r="P3581" i="1"/>
  <c r="P3582" i="1"/>
  <c r="P3583" i="1"/>
  <c r="P3584" i="1"/>
  <c r="P3587" i="1"/>
  <c r="P3586" i="1"/>
  <c r="P3590" i="1"/>
  <c r="P3589" i="1"/>
  <c r="P3588" i="1"/>
  <c r="P3585" i="1"/>
  <c r="P3591" i="1"/>
  <c r="P3592" i="1"/>
  <c r="P3593" i="1"/>
  <c r="P3595" i="1"/>
  <c r="P3594" i="1"/>
  <c r="P3596" i="1"/>
  <c r="P3597" i="1"/>
  <c r="P3598" i="1"/>
  <c r="P3599" i="1"/>
  <c r="P3602" i="1"/>
  <c r="P3601" i="1"/>
  <c r="P3600" i="1"/>
  <c r="P3603" i="1"/>
  <c r="P3604" i="1"/>
  <c r="P3605" i="1"/>
  <c r="P3606" i="1"/>
  <c r="P3607" i="1"/>
  <c r="P3608" i="1"/>
  <c r="P3609" i="1"/>
  <c r="P3614" i="1"/>
  <c r="P3610" i="1"/>
  <c r="P3612" i="1"/>
  <c r="P3611" i="1"/>
  <c r="P3615" i="1"/>
  <c r="P3613" i="1"/>
  <c r="P3616" i="1"/>
  <c r="P3617" i="1"/>
  <c r="P3618" i="1"/>
  <c r="P3619" i="1"/>
  <c r="P3620" i="1"/>
  <c r="P3626" i="1"/>
  <c r="P3622" i="1"/>
  <c r="P3625" i="1"/>
  <c r="P3624" i="1"/>
  <c r="P3623" i="1"/>
  <c r="P3621" i="1"/>
  <c r="P3627" i="1"/>
  <c r="P3628" i="1"/>
  <c r="P3629" i="1"/>
  <c r="P3630" i="1"/>
  <c r="P3632" i="1"/>
  <c r="P3631" i="1"/>
  <c r="P3633" i="1"/>
  <c r="P3634" i="1"/>
  <c r="P3636" i="1"/>
  <c r="P3638" i="1"/>
  <c r="P3637" i="1"/>
  <c r="P3635" i="1"/>
  <c r="P3639" i="1"/>
  <c r="P3640" i="1"/>
  <c r="P3641" i="1"/>
  <c r="P3642" i="1"/>
  <c r="P3643" i="1"/>
  <c r="P3644" i="1"/>
  <c r="P3645" i="1"/>
  <c r="P3646" i="1"/>
  <c r="P3649" i="1"/>
  <c r="P3648" i="1"/>
  <c r="P3647" i="1"/>
  <c r="P3650" i="1"/>
  <c r="P3651" i="1"/>
  <c r="P3652" i="1"/>
  <c r="P3653" i="1"/>
  <c r="P3654" i="1"/>
  <c r="P3656" i="1"/>
  <c r="P3655" i="1"/>
  <c r="P3657" i="1"/>
  <c r="P3658" i="1"/>
  <c r="P3659" i="1"/>
  <c r="P3662" i="1"/>
  <c r="P3663" i="1"/>
  <c r="P3664" i="1"/>
  <c r="P3661" i="1"/>
  <c r="P3660" i="1"/>
  <c r="P3665" i="1"/>
  <c r="P3666" i="1"/>
  <c r="P3667" i="1"/>
  <c r="P3668" i="1"/>
  <c r="P3669" i="1"/>
  <c r="P3670" i="1"/>
  <c r="P3671" i="1"/>
  <c r="P3672" i="1"/>
  <c r="P3673" i="1"/>
  <c r="P3678" i="1"/>
  <c r="P3677" i="1"/>
  <c r="P3675" i="1"/>
  <c r="P3676" i="1"/>
  <c r="P3674" i="1"/>
  <c r="P3679" i="1"/>
  <c r="P3681" i="1"/>
  <c r="P3682" i="1"/>
  <c r="P3680" i="1"/>
  <c r="P3683" i="1"/>
  <c r="P3685" i="1"/>
  <c r="P3684" i="1"/>
  <c r="P3686" i="1"/>
  <c r="P3688" i="1"/>
  <c r="P3687" i="1"/>
  <c r="P3691" i="1"/>
  <c r="P3689" i="1"/>
  <c r="P3690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48" i="1"/>
  <c r="P3936" i="1"/>
  <c r="P4008" i="1"/>
  <c r="P4065" i="1"/>
  <c r="P3769" i="1"/>
  <c r="P3782" i="1"/>
  <c r="P3880" i="1"/>
  <c r="P3935" i="1"/>
  <c r="P3858" i="1"/>
  <c r="P3966" i="1"/>
  <c r="P3757" i="1"/>
  <c r="P3988" i="1"/>
  <c r="P4011" i="1"/>
  <c r="P3887" i="1"/>
  <c r="P3865" i="1"/>
  <c r="P3819" i="1"/>
  <c r="P3967" i="1"/>
  <c r="P3975" i="1"/>
  <c r="P3940" i="1"/>
  <c r="P3893" i="1"/>
  <c r="P3838" i="1"/>
  <c r="P3726" i="1"/>
  <c r="P3716" i="1"/>
  <c r="P4028" i="1"/>
  <c r="P4003" i="1"/>
  <c r="P3907" i="1"/>
  <c r="P3759" i="1"/>
  <c r="P3862" i="1"/>
  <c r="P3761" i="1"/>
  <c r="P3996" i="1"/>
  <c r="P3905" i="1"/>
  <c r="P3961" i="1"/>
  <c r="P3785" i="1"/>
  <c r="P3908" i="1"/>
  <c r="P3796" i="1"/>
  <c r="P3910" i="1"/>
  <c r="P3926" i="1"/>
  <c r="P3805" i="1"/>
  <c r="P3824" i="1"/>
  <c r="P3752" i="1"/>
  <c r="P3909" i="1"/>
  <c r="P3822" i="1"/>
  <c r="P3730" i="1"/>
  <c r="P3853" i="1"/>
  <c r="P4115" i="1"/>
  <c r="P3859" i="1"/>
  <c r="P4078" i="1"/>
  <c r="P3749" i="1"/>
  <c r="P4015" i="1"/>
  <c r="P4076" i="1"/>
  <c r="P4072" i="1"/>
  <c r="P4039" i="1"/>
  <c r="P4081" i="1"/>
  <c r="P4106" i="1"/>
  <c r="P4094" i="1"/>
  <c r="P4027" i="1"/>
  <c r="P3941" i="1"/>
  <c r="P4098" i="1"/>
  <c r="P3958" i="1"/>
  <c r="P3732" i="1"/>
  <c r="P3725" i="1"/>
  <c r="P4091" i="1"/>
  <c r="P3813" i="1"/>
  <c r="P3747" i="1"/>
  <c r="P3933" i="1"/>
  <c r="P3901" i="1"/>
  <c r="P4107" i="1"/>
  <c r="P3803" i="1"/>
  <c r="P3930" i="1"/>
  <c r="P3878" i="1"/>
  <c r="P3808" i="1"/>
  <c r="P3820" i="1"/>
  <c r="P3775" i="1"/>
  <c r="P3965" i="1"/>
  <c r="P3733" i="1"/>
  <c r="P3906" i="1"/>
  <c r="P3992" i="1"/>
  <c r="P3849" i="1"/>
  <c r="P3896" i="1"/>
  <c r="P3969" i="1"/>
  <c r="P3836" i="1"/>
  <c r="P3919" i="1"/>
  <c r="P4030" i="1"/>
  <c r="P3840" i="1"/>
  <c r="P3947" i="1"/>
  <c r="P3816" i="1"/>
  <c r="P3758" i="1"/>
  <c r="P3771" i="1"/>
  <c r="P3867" i="1"/>
  <c r="P3719" i="1"/>
  <c r="P3833" i="1"/>
  <c r="P3928" i="1"/>
  <c r="P3937" i="1"/>
  <c r="P3712" i="1"/>
  <c r="P4058" i="1"/>
  <c r="P3839" i="1"/>
  <c r="P3718" i="1"/>
  <c r="P3894" i="1"/>
  <c r="P3734" i="1"/>
  <c r="P4038" i="1"/>
  <c r="P3741" i="1"/>
  <c r="P3739" i="1"/>
  <c r="P3874" i="1"/>
  <c r="P3979" i="1"/>
  <c r="P4074" i="1"/>
  <c r="P4084" i="1"/>
  <c r="P3868" i="1"/>
  <c r="P4096" i="1"/>
  <c r="P4086" i="1"/>
  <c r="P4113" i="1"/>
  <c r="P4071" i="1"/>
  <c r="P4104" i="1"/>
  <c r="P4111" i="1"/>
  <c r="P4073" i="1"/>
  <c r="P4089" i="1"/>
  <c r="P4109" i="1"/>
  <c r="P4075" i="1"/>
  <c r="P4112" i="1"/>
  <c r="P4099" i="1"/>
  <c r="P4100" i="1"/>
  <c r="P4101" i="1"/>
  <c r="P3770" i="1"/>
  <c r="P3750" i="1"/>
  <c r="P4053" i="1"/>
  <c r="P3826" i="1"/>
  <c r="P3806" i="1"/>
  <c r="P3871" i="1"/>
  <c r="P4031" i="1"/>
  <c r="P3779" i="1"/>
  <c r="P4044" i="1"/>
  <c r="P3801" i="1"/>
  <c r="P3946" i="1"/>
  <c r="P3737" i="1"/>
  <c r="P3964" i="1"/>
  <c r="P3971" i="1"/>
  <c r="P3789" i="1"/>
  <c r="P3760" i="1"/>
  <c r="P3843" i="1"/>
  <c r="P4047" i="1"/>
  <c r="P4067" i="1"/>
  <c r="P4055" i="1"/>
  <c r="P4103" i="1"/>
  <c r="P4082" i="1"/>
  <c r="P3866" i="1"/>
  <c r="P3827" i="1"/>
  <c r="P3892" i="1"/>
  <c r="P3911" i="1"/>
  <c r="P3978" i="1"/>
  <c r="P3943" i="1"/>
  <c r="P4013" i="1"/>
  <c r="P3877" i="1"/>
  <c r="P3976" i="1"/>
  <c r="P3915" i="1"/>
  <c r="P3934" i="1"/>
  <c r="P4046" i="1"/>
  <c r="P3772" i="1"/>
  <c r="P4037" i="1"/>
  <c r="P4016" i="1"/>
  <c r="P4050" i="1"/>
  <c r="P4108" i="1"/>
  <c r="P3882" i="1"/>
  <c r="P3980" i="1"/>
  <c r="P4092" i="1"/>
  <c r="P4090" i="1"/>
  <c r="P4102" i="1"/>
  <c r="P3722" i="1"/>
  <c r="P4056" i="1"/>
  <c r="P4040" i="1"/>
  <c r="P3993" i="1"/>
  <c r="P3841" i="1"/>
  <c r="P3944" i="1"/>
  <c r="P3885" i="1"/>
  <c r="P3953" i="1"/>
  <c r="P3899" i="1"/>
  <c r="P3783" i="1"/>
  <c r="P3729" i="1"/>
  <c r="P3873" i="1"/>
  <c r="P3922" i="1"/>
  <c r="P3793" i="1"/>
  <c r="P3932" i="1"/>
  <c r="P3939" i="1"/>
  <c r="P4054" i="1"/>
  <c r="P3706" i="1"/>
  <c r="P3846" i="1"/>
  <c r="P4043" i="1"/>
  <c r="P3835" i="1"/>
  <c r="P4001" i="1"/>
  <c r="P4093" i="1"/>
  <c r="P3762" i="1"/>
  <c r="P4087" i="1"/>
  <c r="P4080" i="1"/>
  <c r="P4105" i="1"/>
  <c r="P4022" i="1"/>
  <c r="P3959" i="1"/>
  <c r="P3720" i="1"/>
  <c r="P3929" i="1"/>
  <c r="P3881" i="1"/>
  <c r="P3895" i="1"/>
  <c r="P3870" i="1"/>
  <c r="P4114" i="1"/>
  <c r="P4083" i="1"/>
  <c r="P4097" i="1"/>
  <c r="P4069" i="1"/>
  <c r="P3955" i="1"/>
  <c r="P3981" i="1"/>
  <c r="P3860" i="1"/>
  <c r="P3962" i="1"/>
  <c r="P3753" i="1"/>
  <c r="P3797" i="1"/>
  <c r="P3707" i="1"/>
  <c r="P3710" i="1"/>
  <c r="P3713" i="1"/>
  <c r="P3875" i="1"/>
  <c r="P3886" i="1"/>
  <c r="P3790" i="1"/>
  <c r="P3914" i="1"/>
  <c r="P3832" i="1"/>
  <c r="P3776" i="1"/>
  <c r="P3852" i="1"/>
  <c r="P3923" i="1"/>
  <c r="P3818" i="1"/>
  <c r="P3754" i="1"/>
  <c r="P3902" i="1"/>
  <c r="P4033" i="1"/>
  <c r="P4049" i="1"/>
  <c r="P3913" i="1"/>
  <c r="P3957" i="1"/>
  <c r="P3983" i="1"/>
  <c r="P3727" i="1"/>
  <c r="P4066" i="1"/>
  <c r="P3974" i="1"/>
  <c r="P4068" i="1"/>
  <c r="P3738" i="1"/>
  <c r="P3828" i="1"/>
  <c r="P3736" i="1"/>
  <c r="P4059" i="1"/>
  <c r="P4032" i="1"/>
  <c r="P4006" i="1"/>
  <c r="P4110" i="1"/>
  <c r="P3904" i="1"/>
  <c r="P4017" i="1"/>
  <c r="P3960" i="1"/>
  <c r="P3890" i="1"/>
  <c r="P3728" i="1"/>
  <c r="P3924" i="1"/>
  <c r="P3948" i="1"/>
  <c r="P3925" i="1"/>
  <c r="P3856" i="1"/>
  <c r="P3982" i="1"/>
  <c r="P3791" i="1"/>
  <c r="P3825" i="1"/>
  <c r="P3851" i="1"/>
  <c r="P3817" i="1"/>
  <c r="P3807" i="1"/>
  <c r="P3917" i="1"/>
  <c r="P3755" i="1"/>
  <c r="P3743" i="1"/>
  <c r="P3884" i="1"/>
  <c r="P3864" i="1"/>
  <c r="P3987" i="1"/>
  <c r="P3990" i="1"/>
  <c r="P3850" i="1"/>
  <c r="P3724" i="1"/>
  <c r="P3991" i="1"/>
  <c r="P3912" i="1"/>
  <c r="P3994" i="1"/>
  <c r="P3795" i="1"/>
  <c r="P3823" i="1"/>
  <c r="P3876" i="1"/>
  <c r="P3742" i="1"/>
  <c r="P4045" i="1"/>
  <c r="P3977" i="1"/>
  <c r="P3891" i="1"/>
  <c r="P3804" i="1"/>
  <c r="P3968" i="1"/>
  <c r="P3855" i="1"/>
  <c r="P3777" i="1"/>
  <c r="P4005" i="1"/>
  <c r="P3970" i="1"/>
  <c r="P3938" i="1"/>
  <c r="P4041" i="1"/>
  <c r="P3809" i="1"/>
  <c r="P3997" i="1"/>
  <c r="P3717" i="1"/>
  <c r="P4002" i="1"/>
  <c r="P4007" i="1"/>
  <c r="P3746" i="1"/>
  <c r="P3857" i="1"/>
  <c r="P3897" i="1"/>
  <c r="P4052" i="1"/>
  <c r="P4036" i="1"/>
  <c r="P3951" i="1"/>
  <c r="P4035" i="1"/>
  <c r="P3786" i="1"/>
  <c r="P3986" i="1"/>
  <c r="P3952" i="1"/>
  <c r="P4051" i="1"/>
  <c r="P3861" i="1"/>
  <c r="P3921" i="1"/>
  <c r="P3814" i="1"/>
  <c r="P3945" i="1"/>
  <c r="P3767" i="1"/>
  <c r="P4019" i="1"/>
  <c r="P3916" i="1"/>
  <c r="P4048" i="1"/>
  <c r="P3745" i="1"/>
  <c r="P4095" i="1"/>
  <c r="P4064" i="1"/>
  <c r="P4025" i="1"/>
  <c r="P4079" i="1"/>
  <c r="P4088" i="1"/>
  <c r="P4085" i="1"/>
  <c r="P4077" i="1"/>
  <c r="P3715" i="1"/>
  <c r="P4063" i="1"/>
  <c r="P3774" i="1"/>
  <c r="P3927" i="1"/>
  <c r="P3784" i="1"/>
  <c r="P3812" i="1"/>
  <c r="P4023" i="1"/>
  <c r="P3999" i="1"/>
  <c r="P3989" i="1"/>
  <c r="P3918" i="1"/>
  <c r="P3903" i="1"/>
  <c r="P4000" i="1"/>
  <c r="P4014" i="1"/>
  <c r="P3956" i="1"/>
  <c r="P3765" i="1"/>
  <c r="P3950" i="1"/>
  <c r="P3931" i="1"/>
  <c r="P3815" i="1"/>
  <c r="P3714" i="1"/>
  <c r="P3788" i="1"/>
  <c r="P3778" i="1"/>
  <c r="P4024" i="1"/>
  <c r="P3972" i="1"/>
  <c r="P4020" i="1"/>
  <c r="P3798" i="1"/>
  <c r="P4042" i="1"/>
  <c r="P3845" i="1"/>
  <c r="P4021" i="1"/>
  <c r="P3821" i="1"/>
  <c r="P3973" i="1"/>
  <c r="P3709" i="1"/>
  <c r="P3708" i="1"/>
  <c r="P3711" i="1"/>
  <c r="P3735" i="1"/>
  <c r="P3898" i="1"/>
  <c r="P3900" i="1"/>
  <c r="P3869" i="1"/>
  <c r="P3831" i="1"/>
  <c r="P3872" i="1"/>
  <c r="P4018" i="1"/>
  <c r="P3844" i="1"/>
  <c r="P3949" i="1"/>
  <c r="P3829" i="1"/>
  <c r="P4062" i="1"/>
  <c r="P4061" i="1"/>
  <c r="P3744" i="1"/>
  <c r="P4060" i="1"/>
  <c r="P3854" i="1"/>
  <c r="P3763" i="1"/>
  <c r="P3848" i="1"/>
  <c r="P3889" i="1"/>
  <c r="P3863" i="1"/>
  <c r="P3985" i="1"/>
  <c r="P3756" i="1"/>
  <c r="P3984" i="1"/>
  <c r="P3811" i="1"/>
  <c r="P4029" i="1"/>
  <c r="P3963" i="1"/>
  <c r="P3787" i="1"/>
  <c r="P3998" i="1"/>
  <c r="P4034" i="1"/>
  <c r="P3888" i="1"/>
  <c r="P3781" i="1"/>
  <c r="P4009" i="1"/>
  <c r="P3799" i="1"/>
  <c r="P3879" i="1"/>
  <c r="P3740" i="1"/>
  <c r="P3920" i="1"/>
  <c r="P3883" i="1"/>
  <c r="P4026" i="1"/>
  <c r="P3764" i="1"/>
  <c r="P4057" i="1"/>
  <c r="P3792" i="1"/>
  <c r="P3842" i="1"/>
  <c r="P3768" i="1"/>
  <c r="P3847" i="1"/>
  <c r="P3954" i="1"/>
  <c r="P3942" i="1"/>
  <c r="P3802" i="1"/>
  <c r="P3800" i="1"/>
  <c r="P3834" i="1"/>
  <c r="P3830" i="1"/>
  <c r="P3995" i="1"/>
  <c r="P4004" i="1"/>
  <c r="P4070" i="1"/>
  <c r="P3751" i="1"/>
  <c r="P3794" i="1"/>
  <c r="P3731" i="1"/>
  <c r="P4012" i="1"/>
  <c r="P3721" i="1"/>
  <c r="P3773" i="1"/>
  <c r="P3766" i="1"/>
  <c r="P3810" i="1"/>
  <c r="P3780" i="1"/>
  <c r="P4010" i="1"/>
  <c r="P3723" i="1"/>
  <c r="P3837" i="1"/>
  <c r="P2" i="1"/>
  <c r="O2" i="1"/>
  <c r="O509" i="1"/>
  <c r="O1493" i="1"/>
  <c r="O1595" i="1"/>
  <c r="O789" i="1"/>
  <c r="O1196" i="1"/>
  <c r="O1397" i="1"/>
  <c r="O1893" i="1"/>
  <c r="O2085" i="1"/>
  <c r="O724" i="1"/>
  <c r="O2001" i="1"/>
  <c r="O829" i="1"/>
  <c r="O367" i="1"/>
  <c r="O386" i="1"/>
  <c r="O1932" i="1"/>
  <c r="O1387" i="1"/>
  <c r="O2055" i="1"/>
  <c r="O1977" i="1"/>
  <c r="O1403" i="1"/>
  <c r="O486" i="1"/>
  <c r="O2058" i="1"/>
  <c r="O1228" i="1"/>
  <c r="O926" i="1"/>
  <c r="O896" i="1"/>
  <c r="O1243" i="1"/>
  <c r="O593" i="1"/>
  <c r="O415" i="1"/>
  <c r="O1108" i="1"/>
  <c r="O2028" i="1"/>
  <c r="O782" i="1"/>
  <c r="O1878" i="1"/>
  <c r="O2125" i="1"/>
  <c r="O2052" i="1"/>
  <c r="O1774" i="1"/>
  <c r="O634" i="1"/>
  <c r="O360" i="1"/>
  <c r="O511" i="1"/>
  <c r="O293" i="1"/>
  <c r="O1183" i="1"/>
  <c r="O628" i="1"/>
  <c r="O1867" i="1"/>
  <c r="O2164" i="1"/>
  <c r="O512" i="1"/>
  <c r="O127" i="1"/>
  <c r="O2163" i="1"/>
  <c r="O848" i="1"/>
  <c r="O1563" i="1"/>
  <c r="O1321" i="1"/>
  <c r="O1295" i="1"/>
  <c r="O2131" i="1"/>
  <c r="O2157" i="1"/>
  <c r="O670" i="1"/>
  <c r="O954" i="1"/>
  <c r="O1205" i="1"/>
  <c r="O1923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3" i="1"/>
  <c r="O696" i="1"/>
  <c r="O1137" i="1"/>
  <c r="O695" i="1"/>
  <c r="O771" i="1"/>
  <c r="O1270" i="1"/>
  <c r="O2198" i="1"/>
  <c r="O1065" i="1"/>
  <c r="O978" i="1"/>
  <c r="O433" i="1"/>
  <c r="O91" i="1"/>
  <c r="O9" i="1"/>
  <c r="O700" i="1"/>
  <c r="O1346" i="1"/>
  <c r="O265" i="1"/>
  <c r="O2093" i="1"/>
  <c r="O1729" i="1"/>
  <c r="O2197" i="1"/>
  <c r="O736" i="1"/>
  <c r="O1399" i="1"/>
  <c r="O1530" i="1"/>
  <c r="O1686" i="1"/>
  <c r="O985" i="1"/>
  <c r="O2021" i="1"/>
  <c r="O857" i="1"/>
  <c r="O1479" i="1"/>
  <c r="O1158" i="1"/>
  <c r="O1583" i="1"/>
  <c r="O620" i="1"/>
  <c r="O1001" i="1"/>
  <c r="O1411" i="1"/>
  <c r="O1410" i="1"/>
  <c r="O1422" i="1"/>
  <c r="O2189" i="1"/>
  <c r="O2187" i="1"/>
  <c r="O683" i="1"/>
  <c r="O1481" i="1"/>
  <c r="O858" i="1"/>
  <c r="O1332" i="1"/>
  <c r="O2002" i="1"/>
  <c r="O1732" i="1"/>
  <c r="O190" i="1"/>
  <c r="O217" i="1"/>
  <c r="O630" i="1"/>
  <c r="O423" i="1"/>
  <c r="O1582" i="1"/>
  <c r="O522" i="1"/>
  <c r="O1646" i="1"/>
  <c r="O523" i="1"/>
  <c r="O1037" i="1"/>
  <c r="O2004" i="1"/>
  <c r="O1056" i="1"/>
  <c r="O1533" i="1"/>
  <c r="O3630" i="1"/>
  <c r="O3587" i="1"/>
  <c r="O3748" i="1"/>
  <c r="O3403" i="1"/>
  <c r="O3936" i="1"/>
  <c r="O2615" i="1"/>
  <c r="O2832" i="1"/>
  <c r="O3028" i="1"/>
  <c r="O3074" i="1"/>
  <c r="O4008" i="1"/>
  <c r="O4065" i="1"/>
  <c r="O3769" i="1"/>
  <c r="O2723" i="1"/>
  <c r="O3782" i="1"/>
  <c r="O3880" i="1"/>
  <c r="O2625" i="1"/>
  <c r="O3935" i="1"/>
  <c r="O3858" i="1"/>
  <c r="O2959" i="1"/>
  <c r="O2136" i="1"/>
  <c r="O3966" i="1"/>
  <c r="O2686" i="1"/>
  <c r="O3382" i="1"/>
  <c r="O3757" i="1"/>
  <c r="O2424" i="1"/>
  <c r="O2771" i="1"/>
  <c r="O3297" i="1"/>
  <c r="O3988" i="1"/>
  <c r="O3533" i="1"/>
  <c r="O3202" i="1"/>
  <c r="O2469" i="1"/>
  <c r="O3555" i="1"/>
  <c r="O3658" i="1"/>
  <c r="O3260" i="1"/>
  <c r="O2998" i="1"/>
  <c r="O3666" i="1"/>
  <c r="O2847" i="1"/>
  <c r="O3406" i="1"/>
  <c r="O4011" i="1"/>
  <c r="O3688" i="1"/>
  <c r="O3887" i="1"/>
  <c r="O3649" i="1"/>
  <c r="O2582" i="1"/>
  <c r="O3865" i="1"/>
  <c r="O3308" i="1"/>
  <c r="O3819" i="1"/>
  <c r="O2236" i="1"/>
  <c r="O3648" i="1"/>
  <c r="O2906" i="1"/>
  <c r="O2478" i="1"/>
  <c r="O2949" i="1"/>
  <c r="O3687" i="1"/>
  <c r="O3967" i="1"/>
  <c r="O3975" i="1"/>
  <c r="O3940" i="1"/>
  <c r="O2805" i="1"/>
  <c r="O3893" i="1"/>
  <c r="O2319" i="1"/>
  <c r="O3838" i="1"/>
  <c r="O2520" i="1"/>
  <c r="O2375" i="1"/>
  <c r="O2503" i="1"/>
  <c r="O3726" i="1"/>
  <c r="O2354" i="1"/>
  <c r="O2934" i="1"/>
  <c r="O2833" i="1"/>
  <c r="O3716" i="1"/>
  <c r="O2575" i="1"/>
  <c r="O4028" i="1"/>
  <c r="O3542" i="1"/>
  <c r="O3348" i="1"/>
  <c r="O2859" i="1"/>
  <c r="O3693" i="1"/>
  <c r="O4003" i="1"/>
  <c r="O3494" i="1"/>
  <c r="O3907" i="1"/>
  <c r="O2303" i="1"/>
  <c r="O2700" i="1"/>
  <c r="O3161" i="1"/>
  <c r="O3759" i="1"/>
  <c r="O2440" i="1"/>
  <c r="O2245" i="1"/>
  <c r="O3862" i="1"/>
  <c r="O2401" i="1"/>
  <c r="O2264" i="1"/>
  <c r="O2571" i="1"/>
  <c r="O3761" i="1"/>
  <c r="O2593" i="1"/>
  <c r="O3996" i="1"/>
  <c r="O3905" i="1"/>
  <c r="O2452" i="1"/>
  <c r="O2290" i="1"/>
  <c r="O3628" i="1"/>
  <c r="O3576" i="1"/>
  <c r="O3656" i="1"/>
  <c r="O3424" i="1"/>
  <c r="O2252" i="1"/>
  <c r="O2651" i="1"/>
  <c r="O3061" i="1"/>
  <c r="O2551" i="1"/>
  <c r="O3258" i="1"/>
  <c r="O3961" i="1"/>
  <c r="O2634" i="1"/>
  <c r="O3785" i="1"/>
  <c r="O3908" i="1"/>
  <c r="O3796" i="1"/>
  <c r="O3213" i="1"/>
  <c r="O3910" i="1"/>
  <c r="O3926" i="1"/>
  <c r="O3805" i="1"/>
  <c r="O3353" i="1"/>
  <c r="O3824" i="1"/>
  <c r="O2985" i="1"/>
  <c r="O3752" i="1"/>
  <c r="O2316" i="1"/>
  <c r="O3909" i="1"/>
  <c r="O3822" i="1"/>
  <c r="O3377" i="1"/>
  <c r="O3730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1" i="1"/>
  <c r="O1338" i="1"/>
  <c r="O197" i="1"/>
  <c r="O912" i="1"/>
  <c r="O910" i="1"/>
  <c r="O1130" i="1"/>
  <c r="O482" i="1"/>
  <c r="O618" i="1"/>
  <c r="O1121" i="1"/>
  <c r="O467" i="1"/>
  <c r="O439" i="1"/>
  <c r="O1521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9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8" i="1"/>
  <c r="O1548" i="1"/>
  <c r="O1066" i="1"/>
  <c r="O561" i="1"/>
  <c r="O1615" i="1"/>
  <c r="O1460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70" i="1"/>
  <c r="O1176" i="1"/>
  <c r="O1590" i="1"/>
  <c r="O1876" i="1"/>
  <c r="O1640" i="1"/>
  <c r="O1567" i="1"/>
  <c r="O1177" i="1"/>
  <c r="O802" i="1"/>
  <c r="O1018" i="1"/>
  <c r="O738" i="1"/>
  <c r="O1382" i="1"/>
  <c r="O632" i="1"/>
  <c r="O855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43" i="1"/>
  <c r="O1986" i="1"/>
  <c r="O1937" i="1"/>
  <c r="O1163" i="1"/>
  <c r="O1101" i="1"/>
  <c r="O1286" i="1"/>
  <c r="O1383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3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853" i="1"/>
  <c r="O2829" i="1"/>
  <c r="O4115" i="1"/>
  <c r="O3026" i="1"/>
  <c r="O2620" i="1"/>
  <c r="O2726" i="1"/>
  <c r="O3859" i="1"/>
  <c r="O2866" i="1"/>
  <c r="O3686" i="1"/>
  <c r="O4078" i="1"/>
  <c r="O3749" i="1"/>
  <c r="O2729" i="1"/>
  <c r="O4015" i="1"/>
  <c r="O3510" i="1"/>
  <c r="O4076" i="1"/>
  <c r="O2327" i="1"/>
  <c r="O3518" i="1"/>
  <c r="O2867" i="1"/>
  <c r="O3681" i="1"/>
  <c r="O2777" i="1"/>
  <c r="O3626" i="1"/>
  <c r="O2946" i="1"/>
  <c r="O3036" i="1"/>
  <c r="O3244" i="1"/>
  <c r="O4072" i="1"/>
  <c r="O2229" i="1"/>
  <c r="O3597" i="1"/>
  <c r="O3228" i="1"/>
  <c r="O3541" i="1"/>
  <c r="O3273" i="1"/>
  <c r="O4039" i="1"/>
  <c r="O2756" i="1"/>
  <c r="O3547" i="1"/>
  <c r="O3395" i="1"/>
  <c r="O4081" i="1"/>
  <c r="O4106" i="1"/>
  <c r="O3034" i="1"/>
  <c r="O3521" i="1"/>
  <c r="O2430" i="1"/>
  <c r="O3250" i="1"/>
  <c r="O2491" i="1"/>
  <c r="O4094" i="1"/>
  <c r="O4027" i="1"/>
  <c r="O3179" i="1"/>
  <c r="O2652" i="1"/>
  <c r="O2552" i="1"/>
  <c r="O2979" i="1"/>
  <c r="O3592" i="1"/>
  <c r="O3941" i="1"/>
  <c r="O3040" i="1"/>
  <c r="O4098" i="1"/>
  <c r="O3958" i="1"/>
  <c r="O2378" i="1"/>
  <c r="O2530" i="1"/>
  <c r="O2813" i="1"/>
  <c r="O3509" i="1"/>
  <c r="O2266" i="1"/>
  <c r="O3459" i="1"/>
  <c r="O2485" i="1"/>
  <c r="O3652" i="1"/>
  <c r="O3732" i="1"/>
  <c r="O3725" i="1"/>
  <c r="O3396" i="1"/>
  <c r="O4091" i="1"/>
  <c r="O3813" i="1"/>
  <c r="O3747" i="1"/>
  <c r="O3933" i="1"/>
  <c r="O3474" i="1"/>
  <c r="O3901" i="1"/>
  <c r="O3694" i="1"/>
  <c r="O3278" i="1"/>
  <c r="O2882" i="1"/>
  <c r="O2725" i="1"/>
  <c r="O2944" i="1"/>
  <c r="O4107" i="1"/>
  <c r="O3154" i="1"/>
  <c r="O3081" i="1"/>
  <c r="O3125" i="1"/>
  <c r="O3338" i="1"/>
  <c r="O3492" i="1"/>
  <c r="O2955" i="1"/>
  <c r="O3240" i="1"/>
  <c r="O3444" i="1"/>
  <c r="O3803" i="1"/>
  <c r="O2972" i="1"/>
  <c r="O3483" i="1"/>
  <c r="O2617" i="1"/>
  <c r="O2942" i="1"/>
  <c r="O2449" i="1"/>
  <c r="O3930" i="1"/>
  <c r="O3127" i="1"/>
  <c r="O3878" i="1"/>
  <c r="O2472" i="1"/>
  <c r="O1769" i="1"/>
  <c r="O1527" i="1"/>
  <c r="O1000" i="1"/>
  <c r="O825" i="1"/>
  <c r="O1251" i="1"/>
  <c r="O2167" i="1"/>
  <c r="O1025" i="1"/>
  <c r="O1947" i="1"/>
  <c r="O970" i="1"/>
  <c r="O636" i="1"/>
  <c r="O1305" i="1"/>
  <c r="O2102" i="1"/>
  <c r="O785" i="1"/>
  <c r="O2057" i="1"/>
  <c r="O1524" i="1"/>
  <c r="O1724" i="1"/>
  <c r="O907" i="1"/>
  <c r="O830" i="1"/>
  <c r="O133" i="1"/>
  <c r="O1982" i="1"/>
  <c r="O3662" i="1"/>
  <c r="O3304" i="1"/>
  <c r="O3702" i="1"/>
  <c r="O3386" i="1"/>
  <c r="O3149" i="1"/>
  <c r="O2427" i="1"/>
  <c r="O3528" i="1"/>
  <c r="O3808" i="1"/>
  <c r="O3526" i="1"/>
  <c r="O2989" i="1"/>
  <c r="O3266" i="1"/>
  <c r="O2852" i="1"/>
  <c r="O3820" i="1"/>
  <c r="O3325" i="1"/>
  <c r="O2346" i="1"/>
  <c r="O3775" i="1"/>
  <c r="O3009" i="1"/>
  <c r="O3203" i="1"/>
  <c r="O3965" i="1"/>
  <c r="O3607" i="1"/>
  <c r="O3641" i="1"/>
  <c r="O3366" i="1"/>
  <c r="O3733" i="1"/>
  <c r="O3525" i="1"/>
  <c r="O3670" i="1"/>
  <c r="O3906" i="1"/>
  <c r="O3608" i="1"/>
  <c r="O3992" i="1"/>
  <c r="O3185" i="1"/>
  <c r="O3234" i="1"/>
  <c r="O3463" i="1"/>
  <c r="O3343" i="1"/>
  <c r="O3849" i="1"/>
  <c r="O3362" i="1"/>
  <c r="O3262" i="1"/>
  <c r="O3341" i="1"/>
  <c r="O3696" i="1"/>
  <c r="O3438" i="1"/>
  <c r="O3643" i="1"/>
  <c r="O3112" i="1"/>
  <c r="O3586" i="1"/>
  <c r="O3896" i="1"/>
  <c r="O3969" i="1"/>
  <c r="O3644" i="1"/>
  <c r="O3191" i="1"/>
  <c r="O3836" i="1"/>
  <c r="O3301" i="1"/>
  <c r="O2735" i="1"/>
  <c r="O2937" i="1"/>
  <c r="O3636" i="1"/>
  <c r="O2889" i="1"/>
  <c r="O3550" i="1"/>
  <c r="O2940" i="1"/>
  <c r="O2470" i="1"/>
  <c r="O3502" i="1"/>
  <c r="O3342" i="1"/>
  <c r="O3593" i="1"/>
  <c r="O3407" i="1"/>
  <c r="O2368" i="1"/>
  <c r="O3549" i="1"/>
  <c r="O3062" i="1"/>
  <c r="O3122" i="1"/>
  <c r="O3919" i="1"/>
  <c r="O2914" i="1"/>
  <c r="O4030" i="1"/>
  <c r="O3003" i="1"/>
  <c r="O3447" i="1"/>
  <c r="O3840" i="1"/>
  <c r="O3198" i="1"/>
  <c r="O3285" i="1"/>
  <c r="O3947" i="1"/>
  <c r="O3816" i="1"/>
  <c r="O3758" i="1"/>
  <c r="O2496" i="1"/>
  <c r="O3771" i="1"/>
  <c r="O3867" i="1"/>
  <c r="O3719" i="1"/>
  <c r="O2971" i="1"/>
  <c r="O3833" i="1"/>
  <c r="O3705" i="1"/>
  <c r="O3193" i="1"/>
  <c r="O3175" i="1"/>
  <c r="O2824" i="1"/>
  <c r="O3928" i="1"/>
  <c r="O3937" i="1"/>
  <c r="O3712" i="1"/>
  <c r="O2556" i="1"/>
  <c r="O3609" i="1"/>
  <c r="O4058" i="1"/>
  <c r="O3460" i="1"/>
  <c r="O3530" i="1"/>
  <c r="O3124" i="1"/>
  <c r="O3839" i="1"/>
  <c r="O2641" i="1"/>
  <c r="O3614" i="1"/>
  <c r="O3655" i="1"/>
  <c r="O3445" i="1"/>
  <c r="O3718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4" i="1"/>
  <c r="O2964" i="1"/>
  <c r="O3201" i="1"/>
  <c r="O3355" i="1"/>
  <c r="O3372" i="1"/>
  <c r="O2770" i="1"/>
  <c r="O2536" i="1"/>
  <c r="O3678" i="1"/>
  <c r="O2709" i="1"/>
  <c r="O2885" i="1"/>
  <c r="O2493" i="1"/>
  <c r="O2407" i="1"/>
  <c r="O2325" i="1"/>
  <c r="O2490" i="1"/>
  <c r="O3435" i="1"/>
  <c r="O3595" i="1"/>
  <c r="O2600" i="1"/>
  <c r="O3110" i="1"/>
  <c r="O2447" i="1"/>
  <c r="O2920" i="1"/>
  <c r="O2585" i="1"/>
  <c r="O2444" i="1"/>
  <c r="O3572" i="1"/>
  <c r="O3499" i="1"/>
  <c r="O3216" i="1"/>
  <c r="O2774" i="1"/>
  <c r="O2423" i="1"/>
  <c r="O3894" i="1"/>
  <c r="O2928" i="1"/>
  <c r="O2213" i="1"/>
  <c r="O2247" i="1"/>
  <c r="O2642" i="1"/>
  <c r="O3309" i="1"/>
  <c r="O2802" i="1"/>
  <c r="O2357" i="1"/>
  <c r="O3361" i="1"/>
  <c r="O3169" i="1"/>
  <c r="O3700" i="1"/>
  <c r="O2282" i="1"/>
  <c r="O2587" i="1"/>
  <c r="O2205" i="1"/>
  <c r="O2994" i="1"/>
  <c r="O2437" i="1"/>
  <c r="O2394" i="1"/>
  <c r="O2831" i="1"/>
  <c r="O3211" i="1"/>
  <c r="O3197" i="1"/>
  <c r="O3734" i="1"/>
  <c r="O2208" i="1"/>
  <c r="O2481" i="1"/>
  <c r="O3352" i="1"/>
  <c r="O4038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9" i="1"/>
  <c r="O411" i="1"/>
  <c r="O1454" i="1"/>
  <c r="O631" i="1"/>
  <c r="O610" i="1"/>
  <c r="O723" i="1"/>
  <c r="O384" i="1"/>
  <c r="O832" i="1"/>
  <c r="O735" i="1"/>
  <c r="O1009" i="1"/>
  <c r="O124" i="1"/>
  <c r="O795" i="1"/>
  <c r="O1371" i="1"/>
  <c r="O391" i="1"/>
  <c r="O1335" i="1"/>
  <c r="O1754" i="1"/>
  <c r="O1148" i="1"/>
  <c r="O461" i="1"/>
  <c r="O1749" i="1"/>
  <c r="O308" i="1"/>
  <c r="O1131" i="1"/>
  <c r="O2086" i="1"/>
  <c r="O2050" i="1"/>
  <c r="O1455" i="1"/>
  <c r="O1719" i="1"/>
  <c r="O899" i="1"/>
  <c r="O1111" i="1"/>
  <c r="O674" i="1"/>
  <c r="O1609" i="1"/>
  <c r="O1795" i="1"/>
  <c r="O920" i="1"/>
  <c r="O199" i="1"/>
  <c r="O1789" i="1"/>
  <c r="O1793" i="1"/>
  <c r="O3741" i="1"/>
  <c r="O2878" i="1"/>
  <c r="O3739" i="1"/>
  <c r="O3496" i="1"/>
  <c r="O3874" i="1"/>
  <c r="O2353" i="1"/>
  <c r="O3979" i="1"/>
  <c r="O2929" i="1"/>
  <c r="O4074" i="1"/>
  <c r="O2309" i="1"/>
  <c r="O4084" i="1"/>
  <c r="O3598" i="1"/>
  <c r="O2943" i="1"/>
  <c r="O3217" i="1"/>
  <c r="O2217" i="1"/>
  <c r="O3092" i="1"/>
  <c r="O2261" i="1"/>
  <c r="O3268" i="1"/>
  <c r="O3360" i="1"/>
  <c r="O3000" i="1"/>
  <c r="O1586" i="1"/>
  <c r="O598" i="1"/>
  <c r="O2190" i="1"/>
  <c r="O458" i="1"/>
  <c r="O1730" i="1"/>
  <c r="O300" i="1"/>
  <c r="O507" i="1"/>
  <c r="O1019" i="1"/>
  <c r="O245" i="1"/>
  <c r="O1216" i="1"/>
  <c r="O493" i="1"/>
  <c r="O1596" i="1"/>
  <c r="O2013" i="1"/>
  <c r="O1692" i="1"/>
  <c r="O1472" i="1"/>
  <c r="O1105" i="1"/>
  <c r="O1868" i="1"/>
  <c r="O1325" i="1"/>
  <c r="O994" i="1"/>
  <c r="O2090" i="1"/>
  <c r="O441" i="1"/>
  <c r="O1116" i="1"/>
  <c r="O1869" i="1"/>
  <c r="O784" i="1"/>
  <c r="O2195" i="1"/>
  <c r="O1498" i="1"/>
  <c r="O1543" i="1"/>
  <c r="O1482" i="1"/>
  <c r="O2161" i="1"/>
  <c r="O1604" i="1"/>
  <c r="O1497" i="1"/>
  <c r="O1584" i="1"/>
  <c r="O444" i="1"/>
  <c r="O385" i="1"/>
  <c r="O692" i="1"/>
  <c r="O1359" i="1"/>
  <c r="O983" i="1"/>
  <c r="O553" i="1"/>
  <c r="O409" i="1"/>
  <c r="O1247" i="1"/>
  <c r="O583" i="1"/>
  <c r="O2144" i="1"/>
  <c r="O878" i="1"/>
  <c r="O307" i="1"/>
  <c r="O581" i="1"/>
  <c r="O2015" i="1"/>
  <c r="O1847" i="1"/>
  <c r="O1645" i="1"/>
  <c r="O1360" i="1"/>
  <c r="O1575" i="1"/>
  <c r="O1303" i="1"/>
  <c r="O203" i="1"/>
  <c r="O1987" i="1"/>
  <c r="O1822" i="1"/>
  <c r="O627" i="1"/>
  <c r="O925" i="1"/>
  <c r="O1933" i="1"/>
  <c r="O807" i="1"/>
  <c r="O484" i="1"/>
  <c r="O944" i="1"/>
  <c r="O834" i="1"/>
  <c r="O1874" i="1"/>
  <c r="O1553" i="1"/>
  <c r="O167" i="1"/>
  <c r="O270" i="1"/>
  <c r="O836" i="1"/>
  <c r="O803" i="1"/>
  <c r="O2137" i="1"/>
  <c r="O2149" i="1"/>
  <c r="O862" i="1"/>
  <c r="O416" i="1"/>
  <c r="O635" i="1"/>
  <c r="O1500" i="1"/>
  <c r="O2156" i="1"/>
  <c r="O909" i="1"/>
  <c r="O1632" i="1"/>
  <c r="O220" i="1"/>
  <c r="O2129" i="1"/>
  <c r="O497" i="1"/>
  <c r="O1522" i="1"/>
  <c r="O2541" i="1"/>
  <c r="O3037" i="1"/>
  <c r="O3373" i="1"/>
  <c r="O2888" i="1"/>
  <c r="O2305" i="1"/>
  <c r="O3056" i="1"/>
  <c r="O2539" i="1"/>
  <c r="O2463" i="1"/>
  <c r="O3498" i="1"/>
  <c r="O2653" i="1"/>
  <c r="O3388" i="1"/>
  <c r="O2838" i="1"/>
  <c r="O3231" i="1"/>
  <c r="O3141" i="1"/>
  <c r="O2459" i="1"/>
  <c r="O3868" i="1"/>
  <c r="O2313" i="1"/>
  <c r="O2222" i="1"/>
  <c r="O3139" i="1"/>
  <c r="O2396" i="1"/>
  <c r="O2974" i="1"/>
  <c r="O3241" i="1"/>
  <c r="O2517" i="1"/>
  <c r="O2317" i="1"/>
  <c r="O3195" i="1"/>
  <c r="O2212" i="1"/>
  <c r="O2312" i="1"/>
  <c r="O4096" i="1"/>
  <c r="O2782" i="1"/>
  <c r="O2727" i="1"/>
  <c r="O2901" i="1"/>
  <c r="O2951" i="1"/>
  <c r="O2314" i="1"/>
  <c r="O2713" i="1"/>
  <c r="O2328" i="1"/>
  <c r="O3020" i="1"/>
  <c r="O2318" i="1"/>
  <c r="O4086" i="1"/>
  <c r="O2982" i="1"/>
  <c r="O2344" i="1"/>
  <c r="O3345" i="1"/>
  <c r="O4113" i="1"/>
  <c r="O3393" i="1"/>
  <c r="O2956" i="1"/>
  <c r="O3391" i="1"/>
  <c r="O2965" i="1"/>
  <c r="O4071" i="1"/>
  <c r="O4104" i="1"/>
  <c r="O4111" i="1"/>
  <c r="O2952" i="1"/>
  <c r="O2479" i="1"/>
  <c r="O4073" i="1"/>
  <c r="O3215" i="1"/>
  <c r="O2796" i="1"/>
  <c r="O4089" i="1"/>
  <c r="O2820" i="1"/>
  <c r="O4109" i="1"/>
  <c r="O3294" i="1"/>
  <c r="O2854" i="1"/>
  <c r="O3324" i="1"/>
  <c r="O4075" i="1"/>
  <c r="O2391" i="1"/>
  <c r="O2504" i="1"/>
  <c r="O3043" i="1"/>
  <c r="O2679" i="1"/>
  <c r="O2999" i="1"/>
  <c r="O4112" i="1"/>
  <c r="O4099" i="1"/>
  <c r="O2681" i="1"/>
  <c r="O4100" i="1"/>
  <c r="O2336" i="1"/>
  <c r="O2800" i="1"/>
  <c r="O2604" i="1"/>
  <c r="O2817" i="1"/>
  <c r="O2399" i="1"/>
  <c r="O3117" i="1"/>
  <c r="O4101" i="1"/>
  <c r="O3156" i="1"/>
  <c r="O3371" i="1"/>
  <c r="O3113" i="1"/>
  <c r="O2557" i="1"/>
  <c r="O3031" i="1"/>
  <c r="O2738" i="1"/>
  <c r="O2722" i="1"/>
  <c r="O2627" i="1"/>
  <c r="O3016" i="1"/>
  <c r="O3070" i="1"/>
  <c r="O3770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0" i="1"/>
  <c r="O3005" i="1"/>
  <c r="O3069" i="1"/>
  <c r="O2371" i="1"/>
  <c r="O2251" i="1"/>
  <c r="O2204" i="1"/>
  <c r="O2599" i="1"/>
  <c r="O3639" i="1"/>
  <c r="O3620" i="1"/>
  <c r="O2404" i="1"/>
  <c r="O3168" i="1"/>
  <c r="O2811" i="1"/>
  <c r="O2636" i="1"/>
  <c r="O2629" i="1"/>
  <c r="O3750" i="1"/>
  <c r="O2562" i="1"/>
  <c r="O3503" i="1"/>
  <c r="O2896" i="1"/>
  <c r="O3331" i="1"/>
  <c r="O2453" i="1"/>
  <c r="O3029" i="1"/>
  <c r="O2778" i="1"/>
  <c r="O3099" i="1"/>
  <c r="O3138" i="1"/>
  <c r="O2244" i="1"/>
  <c r="O2767" i="1"/>
  <c r="O3041" i="1"/>
  <c r="O1573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7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4" i="1"/>
  <c r="O1266" i="1"/>
  <c r="O1683" i="1"/>
  <c r="O642" i="1"/>
  <c r="O1318" i="1"/>
  <c r="O1084" i="1"/>
  <c r="O1772" i="1"/>
  <c r="O485" i="1"/>
  <c r="O666" i="1"/>
  <c r="O3394" i="1"/>
  <c r="O4053" i="1"/>
  <c r="O3104" i="1"/>
  <c r="O2748" i="1"/>
  <c r="O3529" i="1"/>
  <c r="O3002" i="1"/>
  <c r="O3826" i="1"/>
  <c r="O3566" i="1"/>
  <c r="O3121" i="1"/>
  <c r="O3806" i="1"/>
  <c r="O3871" i="1"/>
  <c r="O4031" i="1"/>
  <c r="O3779" i="1"/>
  <c r="O3180" i="1"/>
  <c r="O4044" i="1"/>
  <c r="O3801" i="1"/>
  <c r="O3946" i="1"/>
  <c r="O3737" i="1"/>
  <c r="O3964" i="1"/>
  <c r="O3971" i="1"/>
  <c r="O3190" i="1"/>
  <c r="O3789" i="1"/>
  <c r="O2200" i="1"/>
  <c r="O3760" i="1"/>
  <c r="O2737" i="1"/>
  <c r="O2992" i="1"/>
  <c r="O2935" i="1"/>
  <c r="O2442" i="1"/>
  <c r="O3478" i="1"/>
  <c r="O2334" i="1"/>
  <c r="O3269" i="1"/>
  <c r="O3843" i="1"/>
  <c r="O3543" i="1"/>
  <c r="O3132" i="1"/>
  <c r="O2809" i="1"/>
  <c r="O2887" i="1"/>
  <c r="O2231" i="1"/>
  <c r="O2405" i="1"/>
  <c r="O2773" i="1"/>
  <c r="O3004" i="1"/>
  <c r="O2733" i="1"/>
  <c r="O3619" i="1"/>
  <c r="O3302" i="1"/>
  <c r="O3229" i="1"/>
  <c r="O4047" i="1"/>
  <c r="O2932" i="1"/>
  <c r="O3531" i="1"/>
  <c r="O4067" i="1"/>
  <c r="O2609" i="1"/>
  <c r="O2765" i="1"/>
  <c r="O3580" i="1"/>
  <c r="O2639" i="1"/>
  <c r="O3174" i="1"/>
  <c r="O2613" i="1"/>
  <c r="O2538" i="1"/>
  <c r="O2853" i="1"/>
  <c r="O2544" i="1"/>
  <c r="O3567" i="1"/>
  <c r="O2780" i="1"/>
  <c r="O3318" i="1"/>
  <c r="O3008" i="1"/>
  <c r="O3570" i="1"/>
  <c r="O2844" i="1"/>
  <c r="O3100" i="1"/>
  <c r="O2870" i="1"/>
  <c r="O3473" i="1"/>
  <c r="O2311" i="1"/>
  <c r="O4055" i="1"/>
  <c r="O2976" i="1"/>
  <c r="O3333" i="1"/>
  <c r="O3312" i="1"/>
  <c r="O3575" i="1"/>
  <c r="O2356" i="1"/>
  <c r="O3322" i="1"/>
  <c r="O3472" i="1"/>
  <c r="O3485" i="1"/>
  <c r="O3582" i="1"/>
  <c r="O2754" i="1"/>
  <c r="O3023" i="1"/>
  <c r="O3421" i="1"/>
  <c r="O4103" i="1"/>
  <c r="O3642" i="1"/>
  <c r="O4082" i="1"/>
  <c r="O3430" i="1"/>
  <c r="O3330" i="1"/>
  <c r="O3866" i="1"/>
  <c r="O3316" i="1"/>
  <c r="O3093" i="1"/>
  <c r="O3517" i="1"/>
  <c r="O3500" i="1"/>
  <c r="O3429" i="1"/>
  <c r="O3827" i="1"/>
  <c r="O2605" i="1"/>
  <c r="O3283" i="1"/>
  <c r="O3677" i="1"/>
  <c r="O2856" i="1"/>
  <c r="O2806" i="1"/>
  <c r="O2324" i="1"/>
  <c r="O3370" i="1"/>
  <c r="O3548" i="1"/>
  <c r="O3892" i="1"/>
  <c r="O3911" i="1"/>
  <c r="O3978" i="1"/>
  <c r="O3350" i="1"/>
  <c r="O3943" i="1"/>
  <c r="O3491" i="1"/>
  <c r="O2742" i="1"/>
  <c r="O4013" i="1"/>
  <c r="O3327" i="1"/>
  <c r="O3477" i="1"/>
  <c r="O2707" i="1"/>
  <c r="O3877" i="1"/>
  <c r="O2823" i="1"/>
  <c r="O3288" i="1"/>
  <c r="O2803" i="1"/>
  <c r="O3251" i="1"/>
  <c r="O3976" i="1"/>
  <c r="O3105" i="1"/>
  <c r="O3332" i="1"/>
  <c r="O3915" i="1"/>
  <c r="O2919" i="1"/>
  <c r="O3934" i="1"/>
  <c r="O3554" i="1"/>
  <c r="O4046" i="1"/>
  <c r="O3772" i="1"/>
  <c r="O2509" i="1"/>
  <c r="O2532" i="1"/>
  <c r="O3098" i="1"/>
  <c r="O2825" i="1"/>
  <c r="O3461" i="1"/>
  <c r="O3354" i="1"/>
  <c r="O3515" i="1"/>
  <c r="O4037" i="1"/>
  <c r="O3603" i="1"/>
  <c r="O2818" i="1"/>
  <c r="O2977" i="1"/>
  <c r="O3669" i="1"/>
  <c r="O4016" i="1"/>
  <c r="O3663" i="1"/>
  <c r="O2843" i="1"/>
  <c r="O2655" i="1"/>
  <c r="O3657" i="1"/>
  <c r="O2899" i="1"/>
  <c r="O2910" i="1"/>
  <c r="O1503" i="1"/>
  <c r="O1465" i="1"/>
  <c r="O1370" i="1"/>
  <c r="O1566" i="1"/>
  <c r="O381" i="1"/>
  <c r="O1307" i="1"/>
  <c r="O574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3" i="1"/>
  <c r="O331" i="1"/>
  <c r="O390" i="1"/>
  <c r="O1605" i="1"/>
  <c r="O1119" i="1"/>
  <c r="O158" i="1"/>
  <c r="O1092" i="1"/>
  <c r="O2784" i="1"/>
  <c r="O2890" i="1"/>
  <c r="O2918" i="1"/>
  <c r="O4050" i="1"/>
  <c r="O2406" i="1"/>
  <c r="O3205" i="1"/>
  <c r="O4108" i="1"/>
  <c r="O3882" i="1"/>
  <c r="O3239" i="1"/>
  <c r="O2659" i="1"/>
  <c r="O3980" i="1"/>
  <c r="O2983" i="1"/>
  <c r="O4092" i="1"/>
  <c r="O4090" i="1"/>
  <c r="O2547" i="1"/>
  <c r="O4102" i="1"/>
  <c r="O2966" i="1"/>
  <c r="O2263" i="1"/>
  <c r="O3307" i="1"/>
  <c r="O2612" i="1"/>
  <c r="O1600" i="1"/>
  <c r="O842" i="1"/>
  <c r="O931" i="1"/>
  <c r="O797" i="1"/>
  <c r="O445" i="1"/>
  <c r="O1542" i="1"/>
  <c r="O259" i="1"/>
  <c r="O1810" i="1"/>
  <c r="O547" i="1"/>
  <c r="O4" i="1"/>
  <c r="O263" i="1"/>
  <c r="O249" i="1"/>
  <c r="O915" i="1"/>
  <c r="O140" i="1"/>
  <c r="O228" i="1"/>
  <c r="O1558" i="1"/>
  <c r="O1035" i="1"/>
  <c r="O1886" i="1"/>
  <c r="O737" i="1"/>
  <c r="O883" i="1"/>
  <c r="O361" i="1"/>
  <c r="O880" i="1"/>
  <c r="O2006" i="1"/>
  <c r="O1809" i="1"/>
  <c r="O942" i="1"/>
  <c r="O1254" i="1"/>
  <c r="O997" i="1"/>
  <c r="O1808" i="1"/>
  <c r="O1431" i="1"/>
  <c r="O1627" i="1"/>
  <c r="O419" i="1"/>
  <c r="O375" i="1"/>
  <c r="O1546" i="1"/>
  <c r="O1416" i="1"/>
  <c r="O420" i="1"/>
  <c r="O1142" i="1"/>
  <c r="O1138" i="1"/>
  <c r="O1149" i="1"/>
  <c r="O776" i="1"/>
  <c r="O232" i="1"/>
  <c r="O1920" i="1"/>
  <c r="O1824" i="1"/>
  <c r="O1273" i="1"/>
  <c r="O195" i="1"/>
  <c r="O2011" i="1"/>
  <c r="O751" i="1"/>
  <c r="O1259" i="1"/>
  <c r="O481" i="1"/>
  <c r="O1187" i="1"/>
  <c r="O1760" i="1"/>
  <c r="O804" i="1"/>
  <c r="O1790" i="1"/>
  <c r="O519" i="1"/>
  <c r="O1211" i="1"/>
  <c r="O1526" i="1"/>
  <c r="O767" i="1"/>
  <c r="O572" i="1"/>
  <c r="O1695" i="1"/>
  <c r="O2104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722" i="1"/>
  <c r="O4056" i="1"/>
  <c r="O2687" i="1"/>
  <c r="O2525" i="1"/>
  <c r="O2203" i="1"/>
  <c r="O2268" i="1"/>
  <c r="O2945" i="1"/>
  <c r="O2795" i="1"/>
  <c r="O4040" i="1"/>
  <c r="O2216" i="1"/>
  <c r="O3443" i="1"/>
  <c r="O1751" i="1"/>
  <c r="O98" i="1"/>
  <c r="O755" i="1"/>
  <c r="O466" i="1"/>
  <c r="O1762" i="1"/>
  <c r="O1799" i="1"/>
  <c r="O244" i="1"/>
  <c r="O1571" i="1"/>
  <c r="O1880" i="1"/>
  <c r="O565" i="1"/>
  <c r="O586" i="1"/>
  <c r="O641" i="1"/>
  <c r="O793" i="1"/>
  <c r="O294" i="1"/>
  <c r="O740" i="1"/>
  <c r="O1113" i="1"/>
  <c r="O967" i="1"/>
  <c r="O326" i="1"/>
  <c r="O725" i="1"/>
  <c r="O1232" i="1"/>
  <c r="O2123" i="1"/>
  <c r="O893" i="1"/>
  <c r="O2044" i="1"/>
  <c r="O710" i="1"/>
  <c r="O1016" i="1"/>
  <c r="O1151" i="1"/>
  <c r="O1470" i="1"/>
  <c r="O1613" i="1"/>
  <c r="O1355" i="1"/>
  <c r="O769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3" i="1"/>
  <c r="O1230" i="1"/>
  <c r="O1172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6" i="1"/>
  <c r="O3488" i="1"/>
  <c r="O3323" i="1"/>
  <c r="O2781" i="1"/>
  <c r="O3993" i="1"/>
  <c r="O3622" i="1"/>
  <c r="O3422" i="1"/>
  <c r="O2884" i="1"/>
  <c r="O2858" i="1"/>
  <c r="O3437" i="1"/>
  <c r="O2540" i="1"/>
  <c r="O3841" i="1"/>
  <c r="O3147" i="1"/>
  <c r="O3439" i="1"/>
  <c r="O2785" i="1"/>
  <c r="O2987" i="1"/>
  <c r="O3514" i="1"/>
  <c r="O3501" i="1"/>
  <c r="O3378" i="1"/>
  <c r="O2513" i="1"/>
  <c r="O3944" i="1"/>
  <c r="O3885" i="1"/>
  <c r="O2752" i="1"/>
  <c r="O2886" i="1"/>
  <c r="O3953" i="1"/>
  <c r="O2759" i="1"/>
  <c r="O2386" i="1"/>
  <c r="O3899" i="1"/>
  <c r="O2792" i="1"/>
  <c r="O2717" i="1"/>
  <c r="O3512" i="1"/>
  <c r="O3246" i="1"/>
  <c r="O2432" i="1"/>
  <c r="O2969" i="1"/>
  <c r="O2797" i="1"/>
  <c r="O3659" i="1"/>
  <c r="O3160" i="1"/>
  <c r="O3783" i="1"/>
  <c r="O3729" i="1"/>
  <c r="O3873" i="1"/>
  <c r="O3922" i="1"/>
  <c r="O3793" i="1"/>
  <c r="O3629" i="1"/>
  <c r="O3932" i="1"/>
  <c r="O3939" i="1"/>
  <c r="O3699" i="1"/>
  <c r="O3646" i="1"/>
  <c r="O4054" i="1"/>
  <c r="O3706" i="1"/>
  <c r="O3214" i="1"/>
  <c r="O2698" i="1"/>
  <c r="O2978" i="1"/>
  <c r="O3846" i="1"/>
  <c r="O4043" i="1"/>
  <c r="O3835" i="1"/>
  <c r="O4001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9" i="1"/>
  <c r="O279" i="1"/>
  <c r="O51" i="1"/>
  <c r="O1123" i="1"/>
  <c r="O24" i="1"/>
  <c r="O552" i="1"/>
  <c r="O929" i="1"/>
  <c r="O3051" i="1"/>
  <c r="O3519" i="1"/>
  <c r="O3263" i="1"/>
  <c r="O4093" i="1"/>
  <c r="O3038" i="1"/>
  <c r="O3420" i="1"/>
  <c r="O3762" i="1"/>
  <c r="O3025" i="1"/>
  <c r="O4087" i="1"/>
  <c r="O2393" i="1"/>
  <c r="O2753" i="1"/>
  <c r="O3254" i="1"/>
  <c r="O4080" i="1"/>
  <c r="O2740" i="1"/>
  <c r="O4105" i="1"/>
  <c r="O4022" i="1"/>
  <c r="O3664" i="1"/>
  <c r="O3071" i="1"/>
  <c r="O3411" i="1"/>
  <c r="O2454" i="1"/>
  <c r="O363" i="1"/>
  <c r="O1848" i="1"/>
  <c r="O1298" i="1"/>
  <c r="O160" i="1"/>
  <c r="O1618" i="1"/>
  <c r="O1120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90" i="1"/>
  <c r="O2911" i="1"/>
  <c r="O3335" i="1"/>
  <c r="O3959" i="1"/>
  <c r="O3589" i="1"/>
  <c r="O2410" i="1"/>
  <c r="O3720" i="1"/>
  <c r="O2747" i="1"/>
  <c r="O2367" i="1"/>
  <c r="O2624" i="1"/>
  <c r="O3929" i="1"/>
  <c r="O2269" i="1"/>
  <c r="O3881" i="1"/>
  <c r="O3895" i="1"/>
  <c r="O3870" i="1"/>
  <c r="O2289" i="1"/>
  <c r="O2912" i="1"/>
  <c r="O2880" i="1"/>
  <c r="O3381" i="1"/>
  <c r="O2922" i="1"/>
  <c r="O3277" i="1"/>
  <c r="O4114" i="1"/>
  <c r="O3120" i="1"/>
  <c r="O3513" i="1"/>
  <c r="O3015" i="1"/>
  <c r="O2499" i="1"/>
  <c r="O2903" i="1"/>
  <c r="O2621" i="1"/>
  <c r="O4083" i="1"/>
  <c r="O2308" i="1"/>
  <c r="O3284" i="1"/>
  <c r="O2857" i="1"/>
  <c r="O3017" i="1"/>
  <c r="O2850" i="1"/>
  <c r="O2471" i="1"/>
  <c r="O2633" i="1"/>
  <c r="O3306" i="1"/>
  <c r="O2684" i="1"/>
  <c r="O3222" i="1"/>
  <c r="O4097" i="1"/>
  <c r="O3317" i="1"/>
  <c r="O2732" i="1"/>
  <c r="O3536" i="1"/>
  <c r="O4069" i="1"/>
  <c r="O2207" i="1"/>
  <c r="O3955" i="1"/>
  <c r="O3638" i="1"/>
  <c r="O3981" i="1"/>
  <c r="O3860" i="1"/>
  <c r="O3091" i="1"/>
  <c r="O2409" i="1"/>
  <c r="O3962" i="1"/>
  <c r="O3634" i="1"/>
  <c r="O2510" i="1"/>
  <c r="O3402" i="1"/>
  <c r="O3032" i="1"/>
  <c r="O3753" i="1"/>
  <c r="O3489" i="1"/>
  <c r="O3797" i="1"/>
  <c r="O2776" i="1"/>
  <c r="O1277" i="1"/>
  <c r="O2060" i="1"/>
  <c r="O2089" i="1"/>
  <c r="O800" i="1"/>
  <c r="O1973" i="1"/>
  <c r="O1919" i="1"/>
  <c r="O488" i="1"/>
  <c r="O1887" i="1"/>
  <c r="O906" i="1"/>
  <c r="O162" i="1"/>
  <c r="O749" i="1"/>
  <c r="O1191" i="1"/>
  <c r="O1845" i="1"/>
  <c r="O1699" i="1"/>
  <c r="O1021" i="1"/>
  <c r="O1561" i="1"/>
  <c r="O479" i="1"/>
  <c r="O1487" i="1"/>
  <c r="O595" i="1"/>
  <c r="O1062" i="1"/>
  <c r="O820" i="1"/>
  <c r="O1816" i="1"/>
  <c r="O1911" i="1"/>
  <c r="O914" i="1"/>
  <c r="O412" i="1"/>
  <c r="O1898" i="1"/>
  <c r="O930" i="1"/>
  <c r="O1934" i="1"/>
  <c r="O1612" i="1"/>
  <c r="O169" i="1"/>
  <c r="O407" i="1"/>
  <c r="O1825" i="1"/>
  <c r="O2192" i="1"/>
  <c r="O2003" i="1"/>
  <c r="O739" i="1"/>
  <c r="O1621" i="1"/>
  <c r="O1602" i="1"/>
  <c r="O1496" i="1"/>
  <c r="O2191" i="1"/>
  <c r="O349" i="1"/>
  <c r="O1858" i="1"/>
  <c r="O2196" i="1"/>
  <c r="O760" i="1"/>
  <c r="O1213" i="1"/>
  <c r="O1141" i="1"/>
  <c r="O1174" i="1"/>
  <c r="O1517" i="1"/>
  <c r="O741" i="1"/>
  <c r="O1991" i="1"/>
  <c r="O515" i="1"/>
  <c r="O1964" i="1"/>
  <c r="O1979" i="1"/>
  <c r="O322" i="1"/>
  <c r="O861" i="1"/>
  <c r="O505" i="1"/>
  <c r="O2031" i="1"/>
  <c r="O1504" i="1"/>
  <c r="O608" i="1"/>
  <c r="O1073" i="1"/>
  <c r="O22" i="1"/>
  <c r="O1723" i="1"/>
  <c r="O1707" i="1"/>
  <c r="O1291" i="1"/>
  <c r="O794" i="1"/>
  <c r="O872" i="1"/>
  <c r="O380" i="1"/>
  <c r="O705" i="1"/>
  <c r="O1708" i="1"/>
  <c r="O530" i="1"/>
  <c r="O1717" i="1"/>
  <c r="O1975" i="1"/>
  <c r="O1064" i="1"/>
  <c r="O667" i="1"/>
  <c r="O254" i="1"/>
  <c r="O550" i="1"/>
  <c r="O980" i="1"/>
  <c r="O1112" i="1"/>
  <c r="O902" i="1"/>
  <c r="O319" i="1"/>
  <c r="O922" i="1"/>
  <c r="O1853" i="1"/>
  <c r="O3707" i="1"/>
  <c r="O2488" i="1"/>
  <c r="O1229" i="1"/>
  <c r="O1685" i="1"/>
  <c r="O3369" i="1"/>
  <c r="O2388" i="1"/>
  <c r="O2292" i="1"/>
  <c r="O2099" i="1"/>
  <c r="O2450" i="1"/>
  <c r="O2374" i="1"/>
  <c r="O2274" i="1"/>
  <c r="O2730" i="1"/>
  <c r="O3560" i="1"/>
  <c r="O2657" i="1"/>
  <c r="O3710" i="1"/>
  <c r="O2515" i="1"/>
  <c r="O3713" i="1"/>
  <c r="O2897" i="1"/>
  <c r="O2441" i="1"/>
  <c r="O3454" i="1"/>
  <c r="O3665" i="1"/>
  <c r="O3177" i="1"/>
  <c r="O2227" i="1"/>
  <c r="O3875" i="1"/>
  <c r="O3886" i="1"/>
  <c r="O2721" i="1"/>
  <c r="O3790" i="1"/>
  <c r="O2873" i="1"/>
  <c r="O3275" i="1"/>
  <c r="O2699" i="1"/>
  <c r="O3914" i="1"/>
  <c r="O3095" i="1"/>
  <c r="O2763" i="1"/>
  <c r="O3427" i="1"/>
  <c r="O2772" i="1"/>
  <c r="O2298" i="1"/>
  <c r="O3432" i="1"/>
  <c r="O3210" i="1"/>
  <c r="O2830" i="1"/>
  <c r="O3832" i="1"/>
  <c r="O3584" i="1"/>
  <c r="O2804" i="1"/>
  <c r="O3296" i="1"/>
  <c r="O2706" i="1"/>
  <c r="O2370" i="1"/>
  <c r="O3588" i="1"/>
  <c r="O2219" i="1"/>
  <c r="O3776" i="1"/>
  <c r="O3852" i="1"/>
  <c r="O3923" i="1"/>
  <c r="O3818" i="1"/>
  <c r="O3754" i="1"/>
  <c r="O3606" i="1"/>
  <c r="O2677" i="1"/>
  <c r="O3255" i="1"/>
  <c r="O2500" i="1"/>
  <c r="O3356" i="1"/>
  <c r="O3508" i="1"/>
  <c r="O3902" i="1"/>
  <c r="O1140" i="1"/>
  <c r="O1246" i="1"/>
  <c r="O2016" i="1"/>
  <c r="O900" i="1"/>
  <c r="O1022" i="1"/>
  <c r="O459" i="1"/>
  <c r="O1502" i="1"/>
  <c r="O650" i="1"/>
  <c r="O780" i="1"/>
  <c r="O255" i="1"/>
  <c r="O1680" i="1"/>
  <c r="O175" i="1"/>
  <c r="O1290" i="1"/>
  <c r="O1160" i="1"/>
  <c r="O849" i="1"/>
  <c r="O1689" i="1"/>
  <c r="O962" i="1"/>
  <c r="O999" i="1"/>
  <c r="O1388" i="1"/>
  <c r="O366" i="1"/>
  <c r="O417" i="1"/>
  <c r="O38" i="1"/>
  <c r="O1794" i="1"/>
  <c r="O2528" i="1"/>
  <c r="O2241" i="1"/>
  <c r="O4033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0" i="1"/>
  <c r="O2675" i="1"/>
  <c r="O2333" i="1"/>
  <c r="O2482" i="1"/>
  <c r="O2221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1" i="1"/>
  <c r="O3537" i="1"/>
  <c r="O2628" i="1"/>
  <c r="O4049" i="1"/>
  <c r="O2270" i="1"/>
  <c r="O3913" i="1"/>
  <c r="O3057" i="1"/>
  <c r="O2257" i="1"/>
  <c r="O3957" i="1"/>
  <c r="O3052" i="1"/>
  <c r="O2799" i="1"/>
  <c r="O575" i="1"/>
  <c r="O2182" i="1"/>
  <c r="O966" i="1"/>
  <c r="O2079" i="1"/>
  <c r="O1488" i="1"/>
  <c r="O1929" i="1"/>
  <c r="O1980" i="1"/>
  <c r="O2061" i="1"/>
  <c r="O359" i="1"/>
  <c r="O1837" i="1"/>
  <c r="O1671" i="1"/>
  <c r="O506" i="1"/>
  <c r="O172" i="1"/>
  <c r="O913" i="1"/>
  <c r="O1576" i="1"/>
  <c r="O258" i="1"/>
  <c r="O128" i="1"/>
  <c r="O2063" i="1"/>
  <c r="O243" i="1"/>
  <c r="O1239" i="1"/>
  <c r="O1813" i="1"/>
  <c r="O742" i="1"/>
  <c r="O766" i="1"/>
  <c r="O1860" i="1"/>
  <c r="O2111" i="1"/>
  <c r="O546" i="1"/>
  <c r="O823" i="1"/>
  <c r="O1339" i="1"/>
  <c r="O2033" i="1"/>
  <c r="O1838" i="1"/>
  <c r="O2077" i="1"/>
  <c r="O932" i="1"/>
  <c r="O1798" i="1"/>
  <c r="O1768" i="1"/>
  <c r="O426" i="1"/>
  <c r="O1885" i="1"/>
  <c r="O2168" i="1"/>
  <c r="O1248" i="1"/>
  <c r="O615" i="1"/>
  <c r="O591" i="1"/>
  <c r="O3983" i="1"/>
  <c r="O2758" i="1"/>
  <c r="O3359" i="1"/>
  <c r="O2296" i="1"/>
  <c r="O3679" i="1"/>
  <c r="O3314" i="1"/>
  <c r="O3561" i="1"/>
  <c r="O2871" i="1"/>
  <c r="O3727" i="1"/>
  <c r="O2704" i="1"/>
  <c r="O2214" i="1"/>
  <c r="O3167" i="1"/>
  <c r="O3334" i="1"/>
  <c r="O3627" i="1"/>
  <c r="O3311" i="1"/>
  <c r="O4066" i="1"/>
  <c r="O3974" i="1"/>
  <c r="O4068" i="1"/>
  <c r="O3493" i="1"/>
  <c r="O2519" i="1"/>
  <c r="O329" i="1"/>
  <c r="O1938" i="1"/>
  <c r="O1510" i="1"/>
  <c r="O571" i="1"/>
  <c r="O948" i="1"/>
  <c r="O1776" i="1"/>
  <c r="O1127" i="1"/>
  <c r="O365" i="1"/>
  <c r="O1389" i="1"/>
  <c r="O489" i="1"/>
  <c r="O1457" i="1"/>
  <c r="O560" i="1"/>
  <c r="O1587" i="1"/>
  <c r="O1007" i="1"/>
  <c r="O1818" i="1"/>
  <c r="O770" i="1"/>
  <c r="O1733" i="1"/>
  <c r="O491" i="1"/>
  <c r="O594" i="1"/>
  <c r="O1219" i="1"/>
  <c r="O2993" i="1"/>
  <c r="O3151" i="1"/>
  <c r="O2281" i="1"/>
  <c r="O3511" i="1"/>
  <c r="O3462" i="1"/>
  <c r="O2297" i="1"/>
  <c r="O3399" i="1"/>
  <c r="O3088" i="1"/>
  <c r="O2610" i="1"/>
  <c r="O2326" i="1"/>
  <c r="O3604" i="1"/>
  <c r="O2242" i="1"/>
  <c r="O3134" i="1"/>
  <c r="O2736" i="1"/>
  <c r="O3102" i="1"/>
  <c r="O3310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1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738" i="1"/>
  <c r="O2892" i="1"/>
  <c r="O2501" i="1"/>
  <c r="O2957" i="1"/>
  <c r="O3562" i="1"/>
  <c r="O2299" i="1"/>
  <c r="O3349" i="1"/>
  <c r="O3182" i="1"/>
  <c r="O2559" i="1"/>
  <c r="O2787" i="1"/>
  <c r="O3484" i="1"/>
  <c r="O3828" i="1"/>
  <c r="O3736" i="1"/>
  <c r="O2766" i="1"/>
  <c r="O4059" i="1"/>
  <c r="O403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6" i="1"/>
  <c r="O1052" i="1"/>
  <c r="O1274" i="1"/>
  <c r="O778" i="1"/>
  <c r="O1972" i="1"/>
  <c r="O1622" i="1"/>
  <c r="O973" i="1"/>
  <c r="O835" i="1"/>
  <c r="O986" i="1"/>
  <c r="O833" i="1"/>
  <c r="O1879" i="1"/>
  <c r="O1731" i="1"/>
  <c r="O827" i="1"/>
  <c r="O2194" i="1"/>
  <c r="O1823" i="1"/>
  <c r="O2193" i="1"/>
  <c r="O2034" i="1"/>
  <c r="O607" i="1"/>
  <c r="O558" i="1"/>
  <c r="O1054" i="1"/>
  <c r="O568" i="1"/>
  <c r="O475" i="1"/>
  <c r="O652" i="1"/>
  <c r="O181" i="1"/>
  <c r="O1357" i="1"/>
  <c r="O1312" i="1"/>
  <c r="O1341" i="1"/>
  <c r="O1393" i="1"/>
  <c r="O2030" i="1"/>
  <c r="O1396" i="1"/>
  <c r="O2185" i="1"/>
  <c r="O1507" i="1"/>
  <c r="O1519" i="1"/>
  <c r="O210" i="1"/>
  <c r="O1936" i="1"/>
  <c r="O463" i="1"/>
  <c r="O579" i="1"/>
  <c r="O1963" i="1"/>
  <c r="O1941" i="1"/>
  <c r="O3299" i="1"/>
  <c r="O3363" i="1"/>
  <c r="O2716" i="1"/>
  <c r="O2702" i="1"/>
  <c r="O3119" i="1"/>
  <c r="O3565" i="1"/>
  <c r="O2411" i="1"/>
  <c r="O3469" i="1"/>
  <c r="O2654" i="1"/>
  <c r="O3436" i="1"/>
  <c r="O2862" i="1"/>
  <c r="O3048" i="1"/>
  <c r="O3103" i="1"/>
  <c r="O3087" i="1"/>
  <c r="O2724" i="1"/>
  <c r="O3553" i="1"/>
  <c r="O2417" i="1"/>
  <c r="O2635" i="1"/>
  <c r="O2837" i="1"/>
  <c r="O3497" i="1"/>
  <c r="O4006" i="1"/>
  <c r="O2822" i="1"/>
  <c r="O2674" i="1"/>
  <c r="O3090" i="1"/>
  <c r="O2398" i="1"/>
  <c r="O3610" i="1"/>
  <c r="O3270" i="1"/>
  <c r="O3063" i="1"/>
  <c r="O4110" i="1"/>
  <c r="O3232" i="1"/>
  <c r="O3409" i="1"/>
  <c r="O3471" i="1"/>
  <c r="O3651" i="1"/>
  <c r="O3238" i="1"/>
  <c r="O3033" i="1"/>
  <c r="O3001" i="1"/>
  <c r="O2419" i="1"/>
  <c r="O2798" i="1"/>
  <c r="O3256" i="1"/>
  <c r="O3219" i="1"/>
  <c r="O968" i="1"/>
  <c r="O1088" i="1"/>
  <c r="O609" i="1"/>
  <c r="O1709" i="1"/>
  <c r="O538" i="1"/>
  <c r="O470" i="1"/>
  <c r="O856" i="1"/>
  <c r="O812" i="1"/>
  <c r="O2100" i="1"/>
  <c r="O299" i="1"/>
  <c r="O1418" i="1"/>
  <c r="O2148" i="1"/>
  <c r="O702" i="1"/>
  <c r="O1674" i="1"/>
  <c r="O187" i="1"/>
  <c r="O720" i="1"/>
  <c r="O2067" i="1"/>
  <c r="O537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3" i="1"/>
  <c r="O1698" i="1"/>
  <c r="O2183" i="1"/>
  <c r="O1830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2" i="1"/>
  <c r="O13" i="1"/>
  <c r="O47" i="1"/>
  <c r="O154" i="1"/>
  <c r="O21" i="1"/>
  <c r="O216" i="1"/>
  <c r="O871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2" i="1"/>
  <c r="O1337" i="1"/>
  <c r="O1570" i="1"/>
  <c r="O328" i="1"/>
  <c r="O1344" i="1"/>
  <c r="O1278" i="1"/>
  <c r="O476" i="1"/>
  <c r="O743" i="1"/>
  <c r="O453" i="1"/>
  <c r="O1990" i="1"/>
  <c r="O1486" i="1"/>
  <c r="O109" i="1"/>
  <c r="O1888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6" i="1"/>
  <c r="O1572" i="1"/>
  <c r="O1588" i="1"/>
  <c r="O822" i="1"/>
  <c r="O1315" i="1"/>
  <c r="O1252" i="1"/>
  <c r="O2329" i="1"/>
  <c r="O2958" i="1"/>
  <c r="O2273" i="1"/>
  <c r="O2508" i="1"/>
  <c r="O2761" i="1"/>
  <c r="O3257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04" i="1"/>
  <c r="O4017" i="1"/>
  <c r="O2970" i="1"/>
  <c r="O3506" i="1"/>
  <c r="O3960" i="1"/>
  <c r="O3546" i="1"/>
  <c r="O3106" i="1"/>
  <c r="O3364" i="1"/>
  <c r="O3890" i="1"/>
  <c r="O3728" i="1"/>
  <c r="O3298" i="1"/>
  <c r="O3924" i="1"/>
  <c r="O3948" i="1"/>
  <c r="O3539" i="1"/>
  <c r="O3271" i="1"/>
  <c r="O3925" i="1"/>
  <c r="O3856" i="1"/>
  <c r="O3982" i="1"/>
  <c r="O2603" i="1"/>
  <c r="O3574" i="1"/>
  <c r="O3791" i="1"/>
  <c r="O2414" i="1"/>
  <c r="O3825" i="1"/>
  <c r="O3851" i="1"/>
  <c r="O3817" i="1"/>
  <c r="O2694" i="1"/>
  <c r="O3129" i="1"/>
  <c r="O3415" i="1"/>
  <c r="O3807" i="1"/>
  <c r="O3384" i="1"/>
  <c r="O3917" i="1"/>
  <c r="O2947" i="1"/>
  <c r="O3668" i="1"/>
  <c r="O3568" i="1"/>
  <c r="O3755" i="1"/>
  <c r="O2680" i="1"/>
  <c r="O3743" i="1"/>
  <c r="O3884" i="1"/>
  <c r="O3864" i="1"/>
  <c r="O3367" i="1"/>
  <c r="O3079" i="1"/>
  <c r="O3012" i="1"/>
  <c r="O2891" i="1"/>
  <c r="O3236" i="1"/>
  <c r="O3148" i="1"/>
  <c r="O3987" i="1"/>
  <c r="O3274" i="1"/>
  <c r="O3142" i="1"/>
  <c r="O3458" i="1"/>
  <c r="O3990" i="1"/>
  <c r="O3490" i="1"/>
  <c r="O3850" i="1"/>
  <c r="O3563" i="1"/>
  <c r="O3552" i="1"/>
  <c r="O3724" i="1"/>
  <c r="O3442" i="1"/>
  <c r="O3991" i="1"/>
  <c r="O3912" i="1"/>
  <c r="O3994" i="1"/>
  <c r="O3795" i="1"/>
  <c r="O3261" i="1"/>
  <c r="O3339" i="1"/>
  <c r="O2560" i="1"/>
  <c r="O3823" i="1"/>
  <c r="O2475" i="1"/>
  <c r="O2310" i="1"/>
  <c r="O2451" i="1"/>
  <c r="O3450" i="1"/>
  <c r="O3076" i="1"/>
  <c r="O3876" i="1"/>
  <c r="O3290" i="1"/>
  <c r="O3742" i="1"/>
  <c r="O3226" i="1"/>
  <c r="O2963" i="1"/>
  <c r="O3303" i="1"/>
  <c r="O3602" i="1"/>
  <c r="O4045" i="1"/>
  <c r="O3612" i="1"/>
  <c r="O3977" i="1"/>
  <c r="O2601" i="1"/>
  <c r="O3625" i="1"/>
  <c r="O3449" i="1"/>
  <c r="O3637" i="1"/>
  <c r="O3146" i="1"/>
  <c r="O3596" i="1"/>
  <c r="O3891" i="1"/>
  <c r="O3691" i="1"/>
  <c r="O3685" i="1"/>
  <c r="O3116" i="1"/>
  <c r="O3267" i="1"/>
  <c r="O3689" i="1"/>
  <c r="O3632" i="1"/>
  <c r="O3804" i="1"/>
  <c r="O3486" i="1"/>
  <c r="O3326" i="1"/>
  <c r="O3581" i="1"/>
  <c r="O3968" i="1"/>
  <c r="O3379" i="1"/>
  <c r="O3855" i="1"/>
  <c r="O3440" i="1"/>
  <c r="O1299" i="1"/>
  <c r="O727" i="1"/>
  <c r="O248" i="1"/>
  <c r="O1257" i="1"/>
  <c r="O327" i="1"/>
  <c r="O355" i="1"/>
  <c r="O81" i="1"/>
  <c r="O1328" i="1"/>
  <c r="O1293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2" i="1"/>
  <c r="O1129" i="1"/>
  <c r="O302" i="1"/>
  <c r="O2184" i="1"/>
  <c r="O898" i="1"/>
  <c r="O1349" i="1"/>
  <c r="O1036" i="1"/>
  <c r="O1656" i="1"/>
  <c r="O676" i="1"/>
  <c r="O570" i="1"/>
  <c r="O2188" i="1"/>
  <c r="O2096" i="1"/>
  <c r="O1518" i="1"/>
  <c r="O1490" i="1"/>
  <c r="O337" i="1"/>
  <c r="O689" i="1"/>
  <c r="O592" i="1"/>
  <c r="O2133" i="1"/>
  <c r="O1069" i="1"/>
  <c r="O2073" i="1"/>
  <c r="O1034" i="1"/>
  <c r="O875" i="1"/>
  <c r="O1649" i="1"/>
  <c r="O168" i="1"/>
  <c r="O2082" i="1"/>
  <c r="O1376" i="1"/>
  <c r="O584" i="1"/>
  <c r="O813" i="1"/>
  <c r="O1653" i="1"/>
  <c r="O756" i="1"/>
  <c r="O661" i="1"/>
  <c r="O1918" i="1"/>
  <c r="O686" i="1"/>
  <c r="O2186" i="1"/>
  <c r="O1074" i="1"/>
  <c r="O1451" i="1"/>
  <c r="O247" i="1"/>
  <c r="O1051" i="1"/>
  <c r="O3006" i="1"/>
  <c r="O3535" i="1"/>
  <c r="O3777" i="1"/>
  <c r="O4005" i="1"/>
  <c r="O3970" i="1"/>
  <c r="O3291" i="1"/>
  <c r="O3938" i="1"/>
  <c r="O4041" i="1"/>
  <c r="O3171" i="1"/>
  <c r="O3480" i="1"/>
  <c r="O3809" i="1"/>
  <c r="O3997" i="1"/>
  <c r="O3717" i="1"/>
  <c r="O3084" i="1"/>
  <c r="O2537" i="1"/>
  <c r="O4002" i="1"/>
  <c r="O2719" i="1"/>
  <c r="O4007" i="1"/>
  <c r="O3569" i="1"/>
  <c r="O3746" i="1"/>
  <c r="O1214" i="1"/>
  <c r="O2116" i="1"/>
  <c r="O401" i="1"/>
  <c r="O1829" i="1"/>
  <c r="O2035" i="1"/>
  <c r="O1063" i="1"/>
  <c r="O1767" i="1"/>
  <c r="O1347" i="1"/>
  <c r="O1557" i="1"/>
  <c r="O2147" i="1"/>
  <c r="O2018" i="1"/>
  <c r="O718" i="1"/>
  <c r="O1155" i="1"/>
  <c r="O1499" i="1"/>
  <c r="O1603" i="1"/>
  <c r="O963" i="1"/>
  <c r="O1192" i="1"/>
  <c r="O1057" i="1"/>
  <c r="O2049" i="1"/>
  <c r="O1636" i="1"/>
  <c r="O1358" i="1"/>
  <c r="O1619" i="1"/>
  <c r="O402" i="1"/>
  <c r="O1952" i="1"/>
  <c r="O269" i="1"/>
  <c r="O1110" i="1"/>
  <c r="O863" i="1"/>
  <c r="O1801" i="1"/>
  <c r="O1690" i="1"/>
  <c r="O1948" i="1"/>
  <c r="O1697" i="1"/>
  <c r="O1395" i="1"/>
  <c r="O410" i="1"/>
  <c r="O792" i="1"/>
  <c r="O1340" i="1"/>
  <c r="O1458" i="1"/>
  <c r="O901" i="1"/>
  <c r="O1240" i="1"/>
  <c r="O1124" i="1"/>
  <c r="O2071" i="1"/>
  <c r="O3857" i="1"/>
  <c r="O3253" i="1"/>
  <c r="O3897" i="1"/>
  <c r="O4052" i="1"/>
  <c r="O3183" i="1"/>
  <c r="O4036" i="1"/>
  <c r="O3408" i="1"/>
  <c r="O3315" i="1"/>
  <c r="O3039" i="1"/>
  <c r="O3220" i="1"/>
  <c r="O3412" i="1"/>
  <c r="O3951" i="1"/>
  <c r="O4035" i="1"/>
  <c r="O3786" i="1"/>
  <c r="O3986" i="1"/>
  <c r="O3952" i="1"/>
  <c r="O4051" i="1"/>
  <c r="O3861" i="1"/>
  <c r="O3482" i="1"/>
  <c r="O3292" i="1"/>
  <c r="O2691" i="1"/>
  <c r="O3698" i="1"/>
  <c r="O3319" i="1"/>
  <c r="O3921" i="1"/>
  <c r="O3470" i="1"/>
  <c r="O3466" i="1"/>
  <c r="O3021" i="1"/>
  <c r="O2917" i="1"/>
  <c r="O3647" i="1"/>
  <c r="O3814" i="1"/>
  <c r="O3086" i="1"/>
  <c r="O3468" i="1"/>
  <c r="O3945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8" i="1"/>
  <c r="O350" i="1"/>
  <c r="O1004" i="1"/>
  <c r="O39" i="1"/>
  <c r="O1468" i="1"/>
  <c r="O281" i="1"/>
  <c r="O500" i="1"/>
  <c r="O478" i="1"/>
  <c r="O625" i="1"/>
  <c r="O1023" i="1"/>
  <c r="O19" i="1"/>
  <c r="O34" i="1"/>
  <c r="O1098" i="1"/>
  <c r="O53" i="1"/>
  <c r="O1168" i="1"/>
  <c r="O684" i="1"/>
  <c r="O394" i="1"/>
  <c r="O1002" i="1"/>
  <c r="O554" i="1"/>
  <c r="O104" i="1"/>
  <c r="O1421" i="1"/>
  <c r="O2154" i="1"/>
  <c r="O282" i="1"/>
  <c r="O364" i="1"/>
  <c r="O1815" i="1"/>
  <c r="O369" i="1"/>
  <c r="O1450" i="1"/>
  <c r="O3192" i="1"/>
  <c r="O3767" i="1"/>
  <c r="O2373" i="1"/>
  <c r="O3054" i="1"/>
  <c r="O2697" i="1"/>
  <c r="O2751" i="1"/>
  <c r="O3115" i="1"/>
  <c r="O3209" i="1"/>
  <c r="O3520" i="1"/>
  <c r="O3295" i="1"/>
  <c r="O3073" i="1"/>
  <c r="O3208" i="1"/>
  <c r="O2662" i="1"/>
  <c r="O3559" i="1"/>
  <c r="O2505" i="1"/>
  <c r="O2666" i="1"/>
  <c r="O2535" i="1"/>
  <c r="O3524" i="1"/>
  <c r="O2988" i="1"/>
  <c r="O3523" i="1"/>
  <c r="O1681" i="1"/>
  <c r="O1367" i="1"/>
  <c r="O1531" i="1"/>
  <c r="O1633" i="1"/>
  <c r="O786" i="1"/>
  <c r="O389" i="1"/>
  <c r="O1153" i="1"/>
  <c r="O341" i="1"/>
  <c r="O748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19" i="1"/>
  <c r="O3155" i="1"/>
  <c r="O3611" i="1"/>
  <c r="O4019" i="1"/>
  <c r="O3916" i="1"/>
  <c r="O3481" i="1"/>
  <c r="O3684" i="1"/>
  <c r="O2688" i="1"/>
  <c r="O3557" i="1"/>
  <c r="O3264" i="1"/>
  <c r="O3237" i="1"/>
  <c r="O3682" i="1"/>
  <c r="O3329" i="1"/>
  <c r="O2828" i="1"/>
  <c r="O2438" i="1"/>
  <c r="O3385" i="1"/>
  <c r="O4048" i="1"/>
  <c r="O3265" i="1"/>
  <c r="O2284" i="1"/>
  <c r="O2364" i="1"/>
  <c r="O1607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1" i="1"/>
  <c r="O346" i="1"/>
  <c r="O1555" i="1"/>
  <c r="O908" i="1"/>
  <c r="O1324" i="1"/>
  <c r="O32" i="1"/>
  <c r="O790" i="1"/>
  <c r="O192" i="1"/>
  <c r="O462" i="1"/>
  <c r="O94" i="1"/>
  <c r="O1643" i="1"/>
  <c r="O3337" i="1"/>
  <c r="O2408" i="1"/>
  <c r="O3745" i="1"/>
  <c r="O2845" i="1"/>
  <c r="O2486" i="1"/>
  <c r="O2435" i="1"/>
  <c r="O2422" i="1"/>
  <c r="O3166" i="1"/>
  <c r="O3163" i="1"/>
  <c r="O4095" i="1"/>
  <c r="O4064" i="1"/>
  <c r="O2664" i="1"/>
  <c r="O2534" i="1"/>
  <c r="O4025" i="1"/>
  <c r="O2259" i="1"/>
  <c r="O2701" i="1"/>
  <c r="O3279" i="1"/>
  <c r="O2658" i="1"/>
  <c r="O2696" i="1"/>
  <c r="O4079" i="1"/>
  <c r="O3259" i="1"/>
  <c r="O3247" i="1"/>
  <c r="O3423" i="1"/>
  <c r="O3159" i="1"/>
  <c r="O4088" i="1"/>
  <c r="O3065" i="1"/>
  <c r="O3218" i="1"/>
  <c r="O2606" i="1"/>
  <c r="O3418" i="1"/>
  <c r="O2703" i="1"/>
  <c r="O4085" i="1"/>
  <c r="O4077" i="1"/>
  <c r="O3457" i="1"/>
  <c r="O2608" i="1"/>
  <c r="O2973" i="1"/>
  <c r="O2762" i="1"/>
  <c r="O3380" i="1"/>
  <c r="O2448" i="1"/>
  <c r="O3047" i="1"/>
  <c r="O3715" i="1"/>
  <c r="O1473" i="1"/>
  <c r="O851" i="1"/>
  <c r="O1006" i="1"/>
  <c r="O882" i="1"/>
  <c r="O1520" i="1"/>
  <c r="O918" i="1"/>
  <c r="O868" i="1"/>
  <c r="O1726" i="1"/>
  <c r="O1902" i="1"/>
  <c r="O1471" i="1"/>
  <c r="O1725" i="1"/>
  <c r="O1322" i="1"/>
  <c r="O1159" i="1"/>
  <c r="O451" i="1"/>
  <c r="O1556" i="1"/>
  <c r="O976" i="1"/>
  <c r="O1706" i="1"/>
  <c r="O1856" i="1"/>
  <c r="O943" i="1"/>
  <c r="O601" i="1"/>
  <c r="O597" i="1"/>
  <c r="O1802" i="1"/>
  <c r="O678" i="1"/>
  <c r="O989" i="1"/>
  <c r="O1188" i="1"/>
  <c r="O1095" i="1"/>
  <c r="O721" i="1"/>
  <c r="O2054" i="1"/>
  <c r="O1739" i="1"/>
  <c r="O1282" i="1"/>
  <c r="O2043" i="1"/>
  <c r="O1053" i="1"/>
  <c r="O685" i="1"/>
  <c r="O1311" i="1"/>
  <c r="O194" i="1"/>
  <c r="O514" i="1"/>
  <c r="O647" i="1"/>
  <c r="O1419" i="1"/>
  <c r="O1512" i="1"/>
  <c r="O566" i="1"/>
  <c r="O2166" i="1"/>
  <c r="O2152" i="1"/>
  <c r="O768" i="1"/>
  <c r="O934" i="1"/>
  <c r="O1642" i="1"/>
  <c r="O1309" i="1"/>
  <c r="O840" i="1"/>
  <c r="O2024" i="1"/>
  <c r="O1394" i="1"/>
  <c r="O2181" i="1"/>
  <c r="O1154" i="1"/>
  <c r="O998" i="1"/>
  <c r="O1275" i="1"/>
  <c r="O348" i="1"/>
  <c r="O284" i="1"/>
  <c r="O1306" i="1"/>
  <c r="O2127" i="1"/>
  <c r="O841" i="1"/>
  <c r="O1117" i="1"/>
  <c r="O1578" i="1"/>
  <c r="O3186" i="1"/>
  <c r="O4063" i="1"/>
  <c r="O3774" i="1"/>
  <c r="O2835" i="1"/>
  <c r="O2387" i="1"/>
  <c r="O3927" i="1"/>
  <c r="O3784" i="1"/>
  <c r="O3446" i="1"/>
  <c r="O3184" i="1"/>
  <c r="O2915" i="1"/>
  <c r="O3812" i="1"/>
  <c r="O3072" i="1"/>
  <c r="O4023" i="1"/>
  <c r="O2304" i="1"/>
  <c r="O2267" i="1"/>
  <c r="O2872" i="1"/>
  <c r="O2526" i="1"/>
  <c r="O3999" i="1"/>
  <c r="O3082" i="1"/>
  <c r="O2794" i="1"/>
  <c r="O2385" i="1"/>
  <c r="O3340" i="1"/>
  <c r="O3577" i="1"/>
  <c r="O3101" i="1"/>
  <c r="O3989" i="1"/>
  <c r="O3206" i="1"/>
  <c r="O2516" i="1"/>
  <c r="O2302" i="1"/>
  <c r="O3207" i="1"/>
  <c r="O2597" i="1"/>
  <c r="O2879" i="1"/>
  <c r="O3918" i="1"/>
  <c r="O2337" i="1"/>
  <c r="O2836" i="1"/>
  <c r="O3583" i="1"/>
  <c r="O3903" i="1"/>
  <c r="O2683" i="1"/>
  <c r="O3050" i="1"/>
  <c r="O3410" i="1"/>
  <c r="O2468" i="1"/>
  <c r="O4000" i="1"/>
  <c r="O2372" i="1"/>
  <c r="O2533" i="1"/>
  <c r="O3351" i="1"/>
  <c r="O2380" i="1"/>
  <c r="O2860" i="1"/>
  <c r="O3467" i="1"/>
  <c r="O4014" i="1"/>
  <c r="O2338" i="1"/>
  <c r="O3173" i="1"/>
  <c r="O2986" i="1"/>
  <c r="O2734" i="1"/>
  <c r="O3321" i="1"/>
  <c r="O3956" i="1"/>
  <c r="O2881" i="1"/>
  <c r="O2507" i="1"/>
  <c r="O2883" i="1"/>
  <c r="O2898" i="1"/>
  <c r="O3765" i="1"/>
  <c r="O2232" i="1"/>
  <c r="O3235" i="1"/>
  <c r="O3624" i="1"/>
  <c r="O3245" i="1"/>
  <c r="O2865" i="1"/>
  <c r="O2548" i="1"/>
  <c r="O2728" i="1"/>
  <c r="O3532" i="1"/>
  <c r="O2984" i="1"/>
  <c r="O3645" i="1"/>
  <c r="O3680" i="1"/>
  <c r="O2347" i="1"/>
  <c r="O2614" i="1"/>
  <c r="O3615" i="1"/>
  <c r="O3675" i="1"/>
  <c r="O2234" i="1"/>
  <c r="O2764" i="1"/>
  <c r="O2487" i="1"/>
  <c r="O2428" i="1"/>
  <c r="O2750" i="1"/>
  <c r="O2433" i="1"/>
  <c r="O656" i="1"/>
  <c r="O2142" i="1"/>
  <c r="O2158" i="1"/>
  <c r="O1652" i="1"/>
  <c r="O1735" i="1"/>
  <c r="O754" i="1"/>
  <c r="O629" i="1"/>
  <c r="O2122" i="1"/>
  <c r="O1777" i="1"/>
  <c r="O1935" i="1"/>
  <c r="O1429" i="1"/>
  <c r="O1484" i="1"/>
  <c r="O1694" i="1"/>
  <c r="O1294" i="1"/>
  <c r="O1939" i="1"/>
  <c r="O675" i="1"/>
  <c r="O596" i="1"/>
  <c r="O1865" i="1"/>
  <c r="O1682" i="1"/>
  <c r="O1348" i="1"/>
  <c r="O3676" i="1"/>
  <c r="O2512" i="1"/>
  <c r="O3950" i="1"/>
  <c r="O3188" i="1"/>
  <c r="O3931" i="1"/>
  <c r="O3505" i="1"/>
  <c r="O2893" i="1"/>
  <c r="O3672" i="1"/>
  <c r="O3010" i="1"/>
  <c r="O3815" i="1"/>
  <c r="O3044" i="1"/>
  <c r="O2760" i="1"/>
  <c r="O3476" i="1"/>
  <c r="O3714" i="1"/>
  <c r="O2240" i="1"/>
  <c r="O2563" i="1"/>
  <c r="O3075" i="1"/>
  <c r="O3788" i="1"/>
  <c r="O3778" i="1"/>
  <c r="O4024" i="1"/>
  <c r="O1206" i="1"/>
  <c r="O806" i="1"/>
  <c r="O1363" i="1"/>
  <c r="O1970" i="1"/>
  <c r="O1235" i="1"/>
  <c r="O1040" i="1"/>
  <c r="O1028" i="1"/>
  <c r="O1425" i="1"/>
  <c r="O373" i="1"/>
  <c r="O1430" i="1"/>
  <c r="O2062" i="1"/>
  <c r="O1469" i="1"/>
  <c r="O320" i="1"/>
  <c r="O1787" i="1"/>
  <c r="O2066" i="1"/>
  <c r="O336" i="1"/>
  <c r="O1043" i="1"/>
  <c r="O653" i="1"/>
  <c r="O1857" i="1"/>
  <c r="O1224" i="1"/>
  <c r="O658" i="1"/>
  <c r="O1778" i="1"/>
  <c r="O471" i="1"/>
  <c r="O2026" i="1"/>
  <c r="O810" i="1"/>
  <c r="O1459" i="1"/>
  <c r="O1166" i="1"/>
  <c r="O2109" i="1"/>
  <c r="O312" i="1"/>
  <c r="O2126" i="1"/>
  <c r="O1648" i="1"/>
  <c r="O1538" i="1"/>
  <c r="O2039" i="1"/>
  <c r="O77" i="1"/>
  <c r="O1501" i="1"/>
  <c r="O332" i="1"/>
  <c r="O1610" i="1"/>
  <c r="O1663" i="1"/>
  <c r="O887" i="1"/>
  <c r="O2101" i="1"/>
  <c r="O122" i="1"/>
  <c r="O1263" i="1"/>
  <c r="O1900" i="1"/>
  <c r="O1072" i="1"/>
  <c r="O831" i="1"/>
  <c r="O1310" i="1"/>
  <c r="O305" i="1"/>
  <c r="O1901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07" i="1"/>
  <c r="O694" i="1"/>
  <c r="O472" i="1"/>
  <c r="O1080" i="1"/>
  <c r="O1245" i="1"/>
  <c r="O708" i="1"/>
  <c r="O227" i="1"/>
  <c r="O1997" i="1"/>
  <c r="O1249" i="1"/>
  <c r="O1329" i="1"/>
  <c r="O1162" i="1"/>
  <c r="O673" i="1"/>
  <c r="O1185" i="1"/>
  <c r="O1221" i="1"/>
  <c r="O604" i="1"/>
  <c r="O276" i="1"/>
  <c r="O454" i="1"/>
  <c r="O362" i="1"/>
  <c r="O1381" i="1"/>
  <c r="O1426" i="1"/>
  <c r="O2465" i="1"/>
  <c r="O3479" i="1"/>
  <c r="O3357" i="1"/>
  <c r="O3972" i="1"/>
  <c r="O3671" i="1"/>
  <c r="O4020" i="1"/>
  <c r="O3798" i="1"/>
  <c r="O3623" i="1"/>
  <c r="O2967" i="1"/>
  <c r="O3475" i="1"/>
  <c r="O4042" i="1"/>
  <c r="O2224" i="1"/>
  <c r="O2529" i="1"/>
  <c r="O2672" i="1"/>
  <c r="O3578" i="1"/>
  <c r="O2650" i="1"/>
  <c r="O3011" i="1"/>
  <c r="O3540" i="1"/>
  <c r="O2611" i="1"/>
  <c r="O2938" i="1"/>
  <c r="O2238" i="1"/>
  <c r="O3621" i="1"/>
  <c r="O3605" i="1"/>
  <c r="O3527" i="1"/>
  <c r="O2746" i="1"/>
  <c r="O2595" i="1"/>
  <c r="O3328" i="1"/>
  <c r="O3495" i="1"/>
  <c r="O3221" i="1"/>
  <c r="O3617" i="1"/>
  <c r="O3433" i="1"/>
  <c r="O3845" i="1"/>
  <c r="O3401" i="1"/>
  <c r="O2660" i="1"/>
  <c r="O3019" i="1"/>
  <c r="O3413" i="1"/>
  <c r="O3286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1" i="1"/>
  <c r="O2436" i="1"/>
  <c r="O2876" i="1"/>
  <c r="O2895" i="1"/>
  <c r="O4021" i="1"/>
  <c r="O2968" i="1"/>
  <c r="O2248" i="1"/>
  <c r="O3507" i="1"/>
  <c r="O3387" i="1"/>
  <c r="O3564" i="1"/>
  <c r="O3650" i="1"/>
  <c r="O3282" i="1"/>
  <c r="O2246" i="1"/>
  <c r="O2220" i="1"/>
  <c r="O3683" i="1"/>
  <c r="O3821" i="1"/>
  <c r="O2902" i="1"/>
  <c r="O3973" i="1"/>
  <c r="O1256" i="1"/>
  <c r="O3233" i="1"/>
  <c r="O2923" i="1"/>
  <c r="O2580" i="1"/>
  <c r="O3585" i="1"/>
  <c r="O1287" i="1"/>
  <c r="O2476" i="1"/>
  <c r="O2506" i="1"/>
  <c r="O681" i="1"/>
  <c r="O2939" i="1"/>
  <c r="O3709" i="1"/>
  <c r="O2840" i="1"/>
  <c r="O3200" i="1"/>
  <c r="O2260" i="1"/>
  <c r="O3097" i="1"/>
  <c r="O3708" i="1"/>
  <c r="O2210" i="1"/>
  <c r="O3711" i="1"/>
  <c r="O2695" i="1"/>
  <c r="O921" i="1"/>
  <c r="O626" i="1"/>
  <c r="O1585" i="1"/>
  <c r="O1930" i="1"/>
  <c r="O2020" i="1"/>
  <c r="O1434" i="1"/>
  <c r="O114" i="1"/>
  <c r="O1067" i="1"/>
  <c r="O280" i="1"/>
  <c r="O1807" i="1"/>
  <c r="O1928" i="1"/>
  <c r="O1027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90" i="1"/>
  <c r="O1670" i="1"/>
  <c r="O1907" i="1"/>
  <c r="O1207" i="1"/>
  <c r="O995" i="1"/>
  <c r="O923" i="1"/>
  <c r="O334" i="1"/>
  <c r="O1020" i="1"/>
  <c r="O865" i="1"/>
  <c r="O1236" i="1"/>
  <c r="O1940" i="1"/>
  <c r="O1237" i="1"/>
  <c r="O1351" i="1"/>
  <c r="O2175" i="1"/>
  <c r="O1763" i="1"/>
  <c r="O949" i="1"/>
  <c r="O2228" i="1"/>
  <c r="O2643" i="1"/>
  <c r="O3735" i="1"/>
  <c r="O2907" i="1"/>
  <c r="O3178" i="1"/>
  <c r="O2656" i="1"/>
  <c r="O3898" i="1"/>
  <c r="O2243" i="1"/>
  <c r="O3551" i="1"/>
  <c r="O2665" i="1"/>
  <c r="O3368" i="1"/>
  <c r="O2258" i="1"/>
  <c r="O3690" i="1"/>
  <c r="O3144" i="1"/>
  <c r="O2253" i="1"/>
  <c r="O2457" i="1"/>
  <c r="O3900" i="1"/>
  <c r="O2933" i="1"/>
  <c r="O3869" i="1"/>
  <c r="O2283" i="1"/>
  <c r="O1629" i="1"/>
  <c r="O874" i="1"/>
  <c r="O730" i="1"/>
  <c r="O866" i="1"/>
  <c r="O712" i="1"/>
  <c r="O2069" i="1"/>
  <c r="O1766" i="1"/>
  <c r="O2027" i="1"/>
  <c r="O2084" i="1"/>
  <c r="O961" i="1"/>
  <c r="O1773" i="1"/>
  <c r="O2070" i="1"/>
  <c r="O1950" i="1"/>
  <c r="O1634" i="1"/>
  <c r="O758" i="1"/>
  <c r="O1212" i="1"/>
  <c r="O1781" i="1"/>
  <c r="O1744" i="1"/>
  <c r="O1564" i="1"/>
  <c r="O753" i="1"/>
  <c r="O1746" i="1"/>
  <c r="O1302" i="1"/>
  <c r="O1194" i="1"/>
  <c r="O379" i="1"/>
  <c r="O624" i="1"/>
  <c r="O888" i="1"/>
  <c r="O2022" i="1"/>
  <c r="O1651" i="1"/>
  <c r="O1989" i="1"/>
  <c r="O1959" i="1"/>
  <c r="O1085" i="1"/>
  <c r="O1437" i="1"/>
  <c r="O1993" i="1"/>
  <c r="O981" i="1"/>
  <c r="O691" i="1"/>
  <c r="O1688" i="1"/>
  <c r="O1677" i="1"/>
  <c r="O1554" i="1"/>
  <c r="O1125" i="1"/>
  <c r="O1439" i="1"/>
  <c r="O1957" i="1"/>
  <c r="O1506" i="1"/>
  <c r="O1832" i="1"/>
  <c r="O1145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8" i="1"/>
  <c r="O622" i="1"/>
  <c r="O1770" i="1"/>
  <c r="O671" i="1"/>
  <c r="O1843" i="1"/>
  <c r="O1820" i="1"/>
  <c r="O649" i="1"/>
  <c r="O424" i="1"/>
  <c r="O1333" i="1"/>
  <c r="O1873" i="1"/>
  <c r="O2042" i="1"/>
  <c r="O937" i="1"/>
  <c r="O1258" i="1"/>
  <c r="O1635" i="1"/>
  <c r="O1014" i="1"/>
  <c r="O1668" i="1"/>
  <c r="O811" i="1"/>
  <c r="O1705" i="1"/>
  <c r="O1513" i="1"/>
  <c r="O1827" i="1"/>
  <c r="O1094" i="1"/>
  <c r="O1811" i="1"/>
  <c r="O2128" i="1"/>
  <c r="O2045" i="1"/>
  <c r="O600" i="1"/>
  <c r="O817" i="1"/>
  <c r="O1024" i="1"/>
  <c r="O150" i="1"/>
  <c r="O345" i="1"/>
  <c r="O905" i="1"/>
  <c r="O1684" i="1"/>
  <c r="O496" i="1"/>
  <c r="O2078" i="1"/>
  <c r="O1814" i="1"/>
  <c r="O955" i="1"/>
  <c r="O564" i="1"/>
  <c r="O590" i="1"/>
  <c r="O1637" i="1"/>
  <c r="O965" i="1"/>
  <c r="O1536" i="1"/>
  <c r="O1784" i="1"/>
  <c r="O316" i="1"/>
  <c r="O1379" i="1"/>
  <c r="O796" i="1"/>
  <c r="O388" i="1"/>
  <c r="O2076" i="1"/>
  <c r="O1195" i="1"/>
  <c r="O2087" i="1"/>
  <c r="O959" i="1"/>
  <c r="O235" i="1"/>
  <c r="O1186" i="1"/>
  <c r="O2075" i="1"/>
  <c r="O1414" i="1"/>
  <c r="O733" i="1"/>
  <c r="O1292" i="1"/>
  <c r="O1922" i="1"/>
  <c r="O1336" i="1"/>
  <c r="O1839" i="1"/>
  <c r="O729" i="1"/>
  <c r="O1819" i="1"/>
  <c r="O1082" i="1"/>
  <c r="O1864" i="1"/>
  <c r="O1882" i="1"/>
  <c r="O474" i="1"/>
  <c r="O939" i="1"/>
  <c r="O1408" i="1"/>
  <c r="O1535" i="1"/>
  <c r="O2174" i="1"/>
  <c r="O1532" i="1"/>
  <c r="O539" i="1"/>
  <c r="O2036" i="1"/>
  <c r="O2120" i="1"/>
  <c r="O1173" i="1"/>
  <c r="O1764" i="1"/>
  <c r="O1550" i="1"/>
  <c r="O544" i="1"/>
  <c r="O2112" i="1"/>
  <c r="O1821" i="1"/>
  <c r="O335" i="1"/>
  <c r="O1849" i="1"/>
  <c r="O646" i="1"/>
  <c r="O1189" i="1"/>
  <c r="O873" i="1"/>
  <c r="O2040" i="1"/>
  <c r="O431" i="1"/>
  <c r="O1545" i="1"/>
  <c r="O1910" i="1"/>
  <c r="O1327" i="1"/>
  <c r="O125" i="1"/>
  <c r="O1792" i="1"/>
  <c r="O711" i="1"/>
  <c r="O1855" i="1"/>
  <c r="O1927" i="1"/>
  <c r="O1673" i="1"/>
  <c r="O1409" i="1"/>
  <c r="O1862" i="1"/>
  <c r="O1046" i="1"/>
  <c r="O221" i="1"/>
  <c r="O1854" i="1"/>
  <c r="O1435" i="1"/>
  <c r="O1577" i="1"/>
  <c r="O215" i="1"/>
  <c r="O892" i="1"/>
  <c r="O1529" i="1"/>
  <c r="O1594" i="1"/>
  <c r="O919" i="1"/>
  <c r="O540" i="1"/>
  <c r="O1628" i="1"/>
  <c r="O2047" i="1"/>
  <c r="O1391" i="1"/>
  <c r="O2180" i="1"/>
  <c r="O2092" i="1"/>
  <c r="O1912" i="1"/>
  <c r="O1319" i="1"/>
  <c r="O1614" i="1"/>
  <c r="O1544" i="1"/>
  <c r="O1756" i="1"/>
  <c r="O1965" i="1"/>
  <c r="O1109" i="1"/>
  <c r="O2094" i="1"/>
  <c r="O2162" i="1"/>
  <c r="O1495" i="1"/>
  <c r="O936" i="1"/>
  <c r="O1599" i="1"/>
  <c r="O1005" i="1"/>
  <c r="O1741" i="1"/>
  <c r="O213" i="1"/>
  <c r="O2115" i="1"/>
  <c r="O1445" i="1"/>
  <c r="O510" i="1"/>
  <c r="O292" i="1"/>
  <c r="O1552" i="1"/>
  <c r="O1097" i="1"/>
  <c r="O1133" i="1"/>
  <c r="O1608" i="1"/>
  <c r="O2017" i="1"/>
  <c r="O1800" i="1"/>
  <c r="O1197" i="1"/>
  <c r="O2138" i="1"/>
  <c r="O805" i="1"/>
  <c r="O548" i="1"/>
  <c r="O2038" i="1"/>
  <c r="O1354" i="1"/>
  <c r="O234" i="1"/>
  <c r="O777" i="1"/>
  <c r="O1264" i="1"/>
  <c r="O1620" i="1"/>
  <c r="O2165" i="1"/>
  <c r="O648" i="1"/>
  <c r="O1624" i="1"/>
  <c r="O2117" i="1"/>
  <c r="O870" i="1"/>
  <c r="O2098" i="1"/>
  <c r="O1943" i="1"/>
  <c r="O1392" i="1"/>
  <c r="O545" i="1"/>
  <c r="O1904" i="1"/>
  <c r="O1231" i="1"/>
  <c r="O528" i="1"/>
  <c r="O1617" i="1"/>
  <c r="O1675" i="1"/>
  <c r="O1283" i="1"/>
  <c r="O2177" i="1"/>
  <c r="O1696" i="1"/>
  <c r="O643" i="1"/>
  <c r="O1260" i="1"/>
  <c r="O2170" i="1"/>
  <c r="O1204" i="1"/>
  <c r="O2046" i="1"/>
  <c r="O1456" i="1"/>
  <c r="O1096" i="1"/>
  <c r="O1438" i="1"/>
  <c r="O1924" i="1"/>
  <c r="O1560" i="1"/>
  <c r="O578" i="1"/>
  <c r="O1477" i="1"/>
  <c r="O1715" i="1"/>
  <c r="O2141" i="1"/>
  <c r="O286" i="1"/>
  <c r="O146" i="1"/>
  <c r="O2132" i="1"/>
  <c r="O1281" i="1"/>
  <c r="O1304" i="1"/>
  <c r="O1198" i="1"/>
  <c r="O344" i="1"/>
  <c r="O442" i="1"/>
  <c r="O1891" i="1"/>
  <c r="O436" i="1"/>
  <c r="O664" i="1"/>
  <c r="O1969" i="1"/>
  <c r="O1981" i="1"/>
  <c r="O273" i="1"/>
  <c r="O524" i="1"/>
  <c r="O762" i="1"/>
  <c r="O713" i="1"/>
  <c r="O277" i="1"/>
  <c r="O534" i="1"/>
  <c r="O252" i="1"/>
  <c r="O1638" i="1"/>
  <c r="O1748" i="1"/>
  <c r="O1666" i="1"/>
  <c r="O698" i="1"/>
  <c r="O1926" i="1"/>
  <c r="O808" i="1"/>
  <c r="O1049" i="1"/>
  <c r="O450" i="1"/>
  <c r="O224" i="1"/>
  <c r="O1779" i="1"/>
  <c r="O2153" i="1"/>
  <c r="O1921" i="1"/>
  <c r="O1050" i="1"/>
  <c r="O1579" i="1"/>
  <c r="O979" i="1"/>
  <c r="O1070" i="1"/>
  <c r="O679" i="1"/>
  <c r="O508" i="1"/>
  <c r="O889" i="1"/>
  <c r="O542" i="1"/>
  <c r="O387" i="1"/>
  <c r="O1017" i="1"/>
  <c r="O1988" i="1"/>
  <c r="O414" i="1"/>
  <c r="O682" i="1"/>
  <c r="O818" i="1"/>
  <c r="O1076" i="1"/>
  <c r="O687" i="1"/>
  <c r="O392" i="1"/>
  <c r="O1474" i="1"/>
  <c r="O2171" i="1"/>
  <c r="O2105" i="1"/>
  <c r="O1362" i="1"/>
  <c r="O761" i="1"/>
  <c r="O1250" i="1"/>
  <c r="O1737" i="1"/>
  <c r="O1461" i="1"/>
  <c r="O1405" i="1"/>
  <c r="O1976" i="1"/>
  <c r="O1467" i="1"/>
  <c r="O1323" i="1"/>
  <c r="O2130" i="1"/>
  <c r="O1606" i="1"/>
  <c r="O1844" i="1"/>
  <c r="O1547" i="1"/>
  <c r="O304" i="1"/>
  <c r="O1402" i="1"/>
  <c r="O1995" i="1"/>
  <c r="O1894" i="1"/>
  <c r="O2146" i="1"/>
  <c r="O903" i="1"/>
  <c r="O1190" i="1"/>
  <c r="O1702" i="1"/>
  <c r="O2169" i="1"/>
  <c r="O2176" i="1"/>
  <c r="O1182" i="1"/>
  <c r="O1866" i="1"/>
  <c r="O1961" i="1"/>
  <c r="O351" i="1"/>
  <c r="O2134" i="1"/>
  <c r="O1038" i="1"/>
  <c r="O1831" i="1"/>
  <c r="O1427" i="1"/>
  <c r="O1785" i="1"/>
  <c r="O935" i="1"/>
  <c r="O1903" i="1"/>
  <c r="O612" i="1"/>
  <c r="O2119" i="1"/>
  <c r="O672" i="1"/>
  <c r="O884" i="1"/>
  <c r="O714" i="1"/>
  <c r="O404" i="1"/>
  <c r="O1657" i="1"/>
  <c r="O432" i="1"/>
  <c r="O301" i="1"/>
  <c r="O662" i="1"/>
  <c r="O869" i="1"/>
  <c r="O788" i="1"/>
  <c r="O1494" i="1"/>
  <c r="O1759" i="1"/>
  <c r="O1525" i="1"/>
  <c r="O2155" i="1"/>
  <c r="O2019" i="1"/>
  <c r="O1752" i="1"/>
  <c r="O1008" i="1"/>
  <c r="O1796" i="1"/>
  <c r="O1786" i="1"/>
  <c r="O1511" i="1"/>
  <c r="O1803" i="1"/>
  <c r="O2179" i="1"/>
  <c r="O1407" i="1"/>
  <c r="O1048" i="1"/>
  <c r="O2106" i="1"/>
  <c r="O2010" i="1"/>
  <c r="O2088" i="1"/>
  <c r="O498" i="1"/>
  <c r="O1625" i="1"/>
  <c r="O1268" i="1"/>
  <c r="O1740" i="1"/>
  <c r="O455" i="1"/>
  <c r="O1462" i="1"/>
  <c r="O1998" i="1"/>
  <c r="O633" i="1"/>
  <c r="O1514" i="1"/>
  <c r="O1244" i="1"/>
  <c r="O1135" i="1"/>
  <c r="O2005" i="1"/>
  <c r="O1013" i="1"/>
  <c r="O801" i="1"/>
  <c r="O2139" i="1"/>
  <c r="O1691" i="1"/>
  <c r="O1417" i="1"/>
  <c r="O1872" i="1"/>
  <c r="O2103" i="1"/>
  <c r="O645" i="1"/>
  <c r="O2091" i="1"/>
  <c r="O2121" i="1"/>
  <c r="O1029" i="1"/>
  <c r="O2172" i="1"/>
  <c r="O148" i="1"/>
  <c r="O1265" i="1"/>
  <c r="O975" i="1"/>
  <c r="O881" i="1"/>
  <c r="O1215" i="1"/>
  <c r="O709" i="1"/>
  <c r="O2000" i="1"/>
  <c r="O688" i="1"/>
  <c r="O2081" i="1"/>
  <c r="O317" i="1"/>
  <c r="O693" i="1"/>
  <c r="O1157" i="1"/>
  <c r="O728" i="1"/>
  <c r="O897" i="1"/>
  <c r="O1313" i="1"/>
  <c r="O1714" i="1"/>
  <c r="O1179" i="1"/>
  <c r="O251" i="1"/>
  <c r="O644" i="1"/>
  <c r="O1551" i="1"/>
  <c r="O2083" i="1"/>
  <c r="O342" i="1"/>
  <c r="O1071" i="1"/>
  <c r="O291" i="1"/>
  <c r="O639" i="1"/>
  <c r="O1464" i="1"/>
  <c r="O2110" i="1"/>
  <c r="O434" i="1"/>
  <c r="O374" i="1"/>
  <c r="O567" i="1"/>
  <c r="O492" i="1"/>
  <c r="O2178" i="1"/>
  <c r="O1954" i="1"/>
  <c r="O1366" i="1"/>
  <c r="O759" i="1"/>
  <c r="O886" i="1"/>
  <c r="O1925" i="1"/>
  <c r="O1060" i="1"/>
  <c r="O1480" i="1"/>
  <c r="O1199" i="1"/>
  <c r="O2074" i="1"/>
  <c r="O853" i="1"/>
  <c r="O1505" i="1"/>
  <c r="O1701" i="1"/>
  <c r="O1806" i="1"/>
  <c r="O2114" i="1"/>
  <c r="O3831" i="1"/>
  <c r="O3703" i="1"/>
  <c r="O3591" i="1"/>
  <c r="O2262" i="1"/>
  <c r="O2523" i="1"/>
  <c r="O2358" i="1"/>
  <c r="O2894" i="1"/>
  <c r="O2349" i="1"/>
  <c r="O3872" i="1"/>
  <c r="O2392" i="1"/>
  <c r="O2801" i="1"/>
  <c r="O3674" i="1"/>
  <c r="O2834" i="1"/>
  <c r="O4018" i="1"/>
  <c r="O3045" i="1"/>
  <c r="O3844" i="1"/>
  <c r="O2568" i="1"/>
  <c r="O3504" i="1"/>
  <c r="O2874" i="1"/>
  <c r="O2815" i="1"/>
  <c r="O2023" i="1"/>
  <c r="O1581" i="1"/>
  <c r="O2124" i="1"/>
  <c r="O1580" i="1"/>
  <c r="O185" i="1"/>
  <c r="O1999" i="1"/>
  <c r="O321" i="1"/>
  <c r="O950" i="1"/>
  <c r="O1441" i="1"/>
  <c r="O1144" i="1"/>
  <c r="O1978" i="1"/>
  <c r="O1782" i="1"/>
  <c r="O2160" i="1"/>
  <c r="O1134" i="1"/>
  <c r="O1852" i="1"/>
  <c r="O1574" i="1"/>
  <c r="O1218" i="1"/>
  <c r="O982" i="1"/>
  <c r="O2173" i="1"/>
  <c r="O1655" i="1"/>
  <c r="O1626" i="1"/>
  <c r="O543" i="1"/>
  <c r="O1210" i="1"/>
  <c r="O1945" i="1"/>
  <c r="O1835" i="1"/>
  <c r="O1041" i="1"/>
  <c r="O2108" i="1"/>
  <c r="O527" i="1"/>
  <c r="O660" i="1"/>
  <c r="O1679" i="1"/>
  <c r="O1728" i="1"/>
  <c r="O1180" i="1"/>
  <c r="O1075" i="1"/>
  <c r="O1100" i="1"/>
  <c r="O531" i="1"/>
  <c r="O1139" i="1"/>
  <c r="O533" i="1"/>
  <c r="O1448" i="1"/>
  <c r="O1851" i="1"/>
  <c r="O2053" i="1"/>
  <c r="O1225" i="1"/>
  <c r="O904" i="1"/>
  <c r="O852" i="1"/>
  <c r="O677" i="1"/>
  <c r="O722" i="1"/>
  <c r="O654" i="1"/>
  <c r="O1330" i="1"/>
  <c r="O2065" i="1"/>
  <c r="O418" i="1"/>
  <c r="O1289" i="1"/>
  <c r="O1161" i="1"/>
  <c r="O1956" i="1"/>
  <c r="O819" i="1"/>
  <c r="O2032" i="1"/>
  <c r="O1223" i="1"/>
  <c r="O781" i="1"/>
  <c r="O562" i="1"/>
  <c r="O1631" i="1"/>
  <c r="O815" i="1"/>
  <c r="O285" i="1"/>
  <c r="O137" i="1"/>
  <c r="O1276" i="1"/>
  <c r="O520" i="1"/>
  <c r="O1026" i="1"/>
  <c r="O429" i="1"/>
  <c r="O1841" i="1"/>
  <c r="O1745" i="1"/>
  <c r="O1721" i="1"/>
  <c r="O408" i="1"/>
  <c r="O1962" i="1"/>
  <c r="O198" i="1"/>
  <c r="O236" i="1"/>
  <c r="O1537" i="1"/>
  <c r="O1955" i="1"/>
  <c r="O1126" i="1"/>
  <c r="O1780" i="1"/>
  <c r="O1722" i="1"/>
  <c r="O699" i="1"/>
  <c r="O113" i="1"/>
  <c r="O1960" i="1"/>
  <c r="O2731" i="1"/>
  <c r="O2779" i="1"/>
  <c r="O2712" i="1"/>
  <c r="O2673" i="1"/>
  <c r="O2586" i="1"/>
  <c r="O3949" i="1"/>
  <c r="O2416" i="1"/>
  <c r="O2626" i="1"/>
  <c r="O3281" i="1"/>
  <c r="O2494" i="1"/>
  <c r="O2542" i="1"/>
  <c r="O2518" i="1"/>
  <c r="O2545" i="1"/>
  <c r="O3829" i="1"/>
  <c r="O3064" i="1"/>
  <c r="O4062" i="1"/>
  <c r="O4061" i="1"/>
  <c r="O2714" i="1"/>
  <c r="O3027" i="1"/>
  <c r="O3187" i="1"/>
  <c r="O1623" i="1"/>
  <c r="O1492" i="1"/>
  <c r="O2012" i="1"/>
  <c r="O605" i="1"/>
  <c r="O1061" i="1"/>
  <c r="O1641" i="1"/>
  <c r="O854" i="1"/>
  <c r="O651" i="1"/>
  <c r="O1908" i="1"/>
  <c r="O1262" i="1"/>
  <c r="O1747" i="1"/>
  <c r="O1170" i="1"/>
  <c r="O1916" i="1"/>
  <c r="O2135" i="1"/>
  <c r="O1412" i="1"/>
  <c r="O2151" i="1"/>
  <c r="O2113" i="1"/>
  <c r="O1047" i="1"/>
  <c r="O1704" i="1"/>
  <c r="O940" i="1"/>
  <c r="O1317" i="1"/>
  <c r="O2118" i="1"/>
  <c r="O2140" i="1"/>
  <c r="O477" i="1"/>
  <c r="O1171" i="1"/>
  <c r="O1280" i="1"/>
  <c r="O2150" i="1"/>
  <c r="O2048" i="1"/>
  <c r="O1375" i="1"/>
  <c r="O504" i="1"/>
  <c r="O1489" i="1"/>
  <c r="O1589" i="1"/>
  <c r="O850" i="1"/>
  <c r="O1203" i="1"/>
  <c r="O1812" i="1"/>
  <c r="O659" i="1"/>
  <c r="O988" i="1"/>
  <c r="O447" i="1"/>
  <c r="O1136" i="1"/>
  <c r="O2041" i="1"/>
  <c r="O3280" i="1"/>
  <c r="O2948" i="1"/>
  <c r="O3744" i="1"/>
  <c r="O4060" i="1"/>
  <c r="O3400" i="1"/>
  <c r="O2239" i="1"/>
  <c r="O3189" i="1"/>
  <c r="O3094" i="1"/>
  <c r="O3673" i="1"/>
  <c r="O2201" i="1"/>
  <c r="O3111" i="1"/>
  <c r="O2908" i="1"/>
  <c r="O2909" i="1"/>
  <c r="O2749" i="1"/>
  <c r="O3854" i="1"/>
  <c r="O2527" i="1"/>
  <c r="O3763" i="1"/>
  <c r="O3692" i="1"/>
  <c r="O3545" i="1"/>
  <c r="O2400" i="1"/>
  <c r="O2145" i="1"/>
  <c r="O1884" i="1"/>
  <c r="O809" i="1"/>
  <c r="O116" i="1"/>
  <c r="O1209" i="1"/>
  <c r="O1931" i="1"/>
  <c r="O525" i="1"/>
  <c r="O2097" i="1"/>
  <c r="O876" i="1"/>
  <c r="O1345" i="1"/>
  <c r="O207" i="1"/>
  <c r="O1400" i="1"/>
  <c r="O503" i="1"/>
  <c r="O1534" i="1"/>
  <c r="O1184" i="1"/>
  <c r="O1428" i="1"/>
  <c r="O1288" i="1"/>
  <c r="O1466" i="1"/>
  <c r="O877" i="1"/>
  <c r="O438" i="1"/>
  <c r="O2159" i="1"/>
  <c r="O2056" i="1"/>
  <c r="O211" i="1"/>
  <c r="O1420" i="1"/>
  <c r="O1523" i="1"/>
  <c r="O941" i="1"/>
  <c r="O1234" i="1"/>
  <c r="O383" i="1"/>
  <c r="O1081" i="1"/>
  <c r="O1771" i="1"/>
  <c r="O1951" i="1"/>
  <c r="O1883" i="1"/>
  <c r="O7" i="1"/>
  <c r="O2743" i="1"/>
  <c r="O2484" i="1"/>
  <c r="O2498" i="1"/>
  <c r="O2306" i="1"/>
  <c r="O3049" i="1"/>
  <c r="O2991" i="1"/>
  <c r="O2572" i="1"/>
  <c r="O2569" i="1"/>
  <c r="O2786" i="1"/>
  <c r="O2921" i="1"/>
  <c r="O2366" i="1"/>
  <c r="O3448" i="1"/>
  <c r="O3599" i="1"/>
  <c r="O2570" i="1"/>
  <c r="O3013" i="1"/>
  <c r="O3613" i="1"/>
  <c r="O2846" i="1"/>
  <c r="O3060" i="1"/>
  <c r="O3579" i="1"/>
  <c r="O2549" i="1"/>
  <c r="O2864" i="1"/>
  <c r="O3635" i="1"/>
  <c r="O3848" i="1"/>
  <c r="O3150" i="1"/>
  <c r="O2431" i="1"/>
  <c r="O3305" i="1"/>
  <c r="O2638" i="1"/>
  <c r="O3452" i="1"/>
  <c r="O2931" i="1"/>
  <c r="O2596" i="1"/>
  <c r="O2995" i="1"/>
  <c r="O3889" i="1"/>
  <c r="O3863" i="1"/>
  <c r="O3985" i="1"/>
  <c r="O3756" i="1"/>
  <c r="O2255" i="1"/>
  <c r="O2868" i="1"/>
  <c r="O3556" i="1"/>
  <c r="O3984" i="1"/>
  <c r="O2631" i="1"/>
  <c r="O2855" i="1"/>
  <c r="O3811" i="1"/>
  <c r="O4029" i="1"/>
  <c r="O3963" i="1"/>
  <c r="O3787" i="1"/>
  <c r="O3998" i="1"/>
  <c r="O3083" i="1"/>
  <c r="O2429" i="1"/>
  <c r="O3109" i="1"/>
  <c r="O2561" i="1"/>
  <c r="O2379" i="1"/>
  <c r="O4034" i="1"/>
  <c r="O2492" i="1"/>
  <c r="O2930" i="1"/>
  <c r="O2863" i="1"/>
  <c r="O2690" i="1"/>
  <c r="O2554" i="1"/>
  <c r="O2377" i="1"/>
  <c r="O3145" i="1"/>
  <c r="O2842" i="1"/>
  <c r="O3224" i="1"/>
  <c r="O2271" i="1"/>
  <c r="O3888" i="1"/>
  <c r="O3594" i="1"/>
  <c r="O2661" i="1"/>
  <c r="O2223" i="1"/>
  <c r="O2590" i="1"/>
  <c r="O2745" i="1"/>
  <c r="O3426" i="1"/>
  <c r="O2962" i="1"/>
  <c r="O2343" i="1"/>
  <c r="O3661" i="1"/>
  <c r="O2710" i="1"/>
  <c r="O2351" i="1"/>
  <c r="O3376" i="1"/>
  <c r="O3781" i="1"/>
  <c r="O3398" i="1"/>
  <c r="O3453" i="1"/>
  <c r="O3080" i="1"/>
  <c r="O2841" i="1"/>
  <c r="O4009" i="1"/>
  <c r="O2757" i="1"/>
  <c r="O2647" i="1"/>
  <c r="O2591" i="1"/>
  <c r="O2715" i="1"/>
  <c r="O3392" i="1"/>
  <c r="O3194" i="1"/>
  <c r="O2632" i="1"/>
  <c r="O3035" i="1"/>
  <c r="O3799" i="1"/>
  <c r="O3879" i="1"/>
  <c r="O3654" i="1"/>
  <c r="O2578" i="1"/>
  <c r="O2678" i="1"/>
  <c r="O2293" i="1"/>
  <c r="O3740" i="1"/>
  <c r="O2202" i="1"/>
  <c r="O2644" i="1"/>
  <c r="O3516" i="1"/>
  <c r="O3428" i="1"/>
  <c r="O3204" i="1"/>
  <c r="O3920" i="1"/>
  <c r="O2355" i="1"/>
  <c r="O3883" i="1"/>
  <c r="O3414" i="1"/>
  <c r="O2950" i="1"/>
  <c r="O2936" i="1"/>
  <c r="O4026" i="1"/>
  <c r="O2577" i="1"/>
  <c r="O3287" i="1"/>
  <c r="O3701" i="1"/>
  <c r="O3522" i="1"/>
  <c r="O3764" i="1"/>
  <c r="O4057" i="1"/>
  <c r="O2460" i="1"/>
  <c r="O3792" i="1"/>
  <c r="O3600" i="1"/>
  <c r="O2382" i="1"/>
  <c r="O2458" i="1"/>
  <c r="O3107" i="1"/>
  <c r="O3347" i="1"/>
  <c r="O2953" i="1"/>
  <c r="O3842" i="1"/>
  <c r="O2810" i="1"/>
  <c r="O2607" i="1"/>
  <c r="O3293" i="1"/>
  <c r="O2462" i="1"/>
  <c r="O2692" i="1"/>
  <c r="O2775" i="1"/>
  <c r="O3538" i="1"/>
  <c r="O3199" i="1"/>
  <c r="O2502" i="1"/>
  <c r="O2209" i="1"/>
  <c r="O2384" i="1"/>
  <c r="O3768" i="1"/>
  <c r="O2275" i="1"/>
  <c r="O3114" i="1"/>
  <c r="O2689" i="1"/>
  <c r="O3078" i="1"/>
  <c r="O2543" i="1"/>
  <c r="O2905" i="1"/>
  <c r="O2521" i="1"/>
  <c r="O2361" i="1"/>
  <c r="O2808" i="1"/>
  <c r="O2381" i="1"/>
  <c r="O2720" i="1"/>
  <c r="O2340" i="1"/>
  <c r="O3046" i="1"/>
  <c r="O3847" i="1"/>
  <c r="O2900" i="1"/>
  <c r="O2522" i="1"/>
  <c r="O2839" i="1"/>
  <c r="O3667" i="1"/>
  <c r="O3417" i="1"/>
  <c r="O2360" i="1"/>
  <c r="O2565" i="1"/>
  <c r="O3954" i="1"/>
  <c r="O2249" i="1"/>
  <c r="O2566" i="1"/>
  <c r="O3487" i="1"/>
  <c r="O2339" i="1"/>
  <c r="O3077" i="1"/>
  <c r="O2708" i="1"/>
  <c r="O3451" i="1"/>
  <c r="O3131" i="1"/>
  <c r="O3660" i="1"/>
  <c r="O3416" i="1"/>
  <c r="O2816" i="1"/>
  <c r="O2916" i="1"/>
  <c r="O2461" i="1"/>
  <c r="O2768" i="1"/>
  <c r="O3942" i="1"/>
  <c r="O3137" i="1"/>
  <c r="O3802" i="1"/>
  <c r="O3631" i="1"/>
  <c r="O2616" i="1"/>
  <c r="O3172" i="1"/>
  <c r="O2744" i="1"/>
  <c r="O3227" i="1"/>
  <c r="O2564" i="1"/>
  <c r="O3225" i="1"/>
  <c r="O2218" i="1"/>
  <c r="O3800" i="1"/>
  <c r="O3143" i="1"/>
  <c r="O2861" i="1"/>
  <c r="O3834" i="1"/>
  <c r="O2783" i="1"/>
  <c r="O2420" i="1"/>
  <c r="O3830" i="1"/>
  <c r="O2574" i="1"/>
  <c r="O3995" i="1"/>
  <c r="O2790" i="1"/>
  <c r="O2446" i="1"/>
  <c r="O3108" i="1"/>
  <c r="O2345" i="1"/>
  <c r="O2279" i="1"/>
  <c r="O2668" i="1"/>
  <c r="O2646" i="1"/>
  <c r="O2237" i="1"/>
  <c r="O2389" i="1"/>
  <c r="O3344" i="1"/>
  <c r="O3434" i="1"/>
  <c r="O4004" i="1"/>
  <c r="O2342" i="1"/>
  <c r="O3616" i="1"/>
  <c r="O2755" i="1"/>
  <c r="O3042" i="1"/>
  <c r="O2550" i="1"/>
  <c r="O3534" i="1"/>
  <c r="O3544" i="1"/>
  <c r="O4070" i="1"/>
  <c r="O2341" i="1"/>
  <c r="O2483" i="1"/>
  <c r="O3751" i="1"/>
  <c r="O2553" i="1"/>
  <c r="O2254" i="1"/>
  <c r="O2480" i="1"/>
  <c r="O3007" i="1"/>
  <c r="O3014" i="1"/>
  <c r="O2980" i="1"/>
  <c r="O3794" i="1"/>
  <c r="O3018" i="1"/>
  <c r="O3118" i="1"/>
  <c r="O2531" i="1"/>
  <c r="O3276" i="1"/>
  <c r="O3465" i="1"/>
  <c r="O2235" i="1"/>
  <c r="O3181" i="1"/>
  <c r="O2365" i="1"/>
  <c r="O2567" i="1"/>
  <c r="O3731" i="1"/>
  <c r="O3358" i="1"/>
  <c r="O3170" i="1"/>
  <c r="O2434" i="1"/>
  <c r="O2412" i="1"/>
  <c r="O4012" i="1"/>
  <c r="O2739" i="1"/>
  <c r="O3721" i="1"/>
  <c r="O3464" i="1"/>
  <c r="O3773" i="1"/>
  <c r="O2579" i="1"/>
  <c r="O3059" i="1"/>
  <c r="O2489" i="1"/>
  <c r="O3375" i="1"/>
  <c r="O3397" i="1"/>
  <c r="O2877" i="1"/>
  <c r="O3766" i="1"/>
  <c r="O2685" i="1"/>
  <c r="O2875" i="1"/>
  <c r="O2954" i="1"/>
  <c r="O2637" i="1"/>
  <c r="O3618" i="1"/>
  <c r="O3024" i="1"/>
  <c r="O2348" i="1"/>
  <c r="O2996" i="1"/>
  <c r="O2667" i="1"/>
  <c r="O3810" i="1"/>
  <c r="O3780" i="1"/>
  <c r="O3162" i="1"/>
  <c r="O4010" i="1"/>
  <c r="O3723" i="1"/>
  <c r="O2426" i="1"/>
  <c r="O2711" i="1"/>
  <c r="O2495" i="1"/>
  <c r="O2788" i="1"/>
  <c r="O2215" i="1"/>
  <c r="O3055" i="1"/>
  <c r="O3067" i="1"/>
  <c r="O3837" i="1"/>
  <c r="O2413" i="1"/>
  <c r="O2960" i="1"/>
  <c r="O3573" i="1"/>
  <c r="O3441" i="1"/>
  <c r="O555" i="1"/>
</calcChain>
</file>

<file path=xl/sharedStrings.xml><?xml version="1.0" encoding="utf-8"?>
<sst xmlns="http://schemas.openxmlformats.org/spreadsheetml/2006/main" count="33327" uniqueCount="8379">
  <si>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</si>
  <si>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</si>
  <si>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</si>
  <si>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</si>
  <si>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</si>
  <si>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</si>
  <si>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</si>
  <si>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</si>
  <si>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</si>
  <si>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</si>
  <si>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</si>
  <si>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</si>
  <si>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</si>
  <si>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</si>
  <si>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</si>
  <si>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</si>
  <si>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</si>
  <si>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</si>
  <si>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</si>
  <si>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</si>
  <si>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</si>
  <si>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</si>
  <si>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</si>
  <si>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</si>
  <si>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</si>
  <si>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</si>
  <si>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</si>
  <si>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</si>
  <si>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</si>
  <si>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</si>
  <si>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</si>
  <si>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</si>
  <si>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</si>
  <si>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</si>
  <si>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</si>
  <si>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</si>
  <si>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</si>
  <si>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</si>
  <si>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</si>
  <si>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</si>
  <si>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</si>
  <si>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</si>
  <si>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</si>
  <si>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</si>
  <si>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</si>
  <si>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</si>
  <si>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</si>
  <si>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</si>
  <si>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</si>
  <si>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</si>
  <si>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</si>
  <si>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</si>
  <si>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</si>
  <si>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</si>
  <si>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</si>
  <si>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</si>
  <si>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</si>
  <si>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</si>
  <si>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</si>
  <si>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</si>
  <si>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</si>
  <si>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</si>
  <si>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</si>
  <si>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</si>
  <si>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</si>
  <si>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</si>
  <si>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</si>
  <si>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</si>
  <si>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</si>
  <si>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</si>
  <si>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</si>
  <si>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</si>
  <si>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</si>
  <si>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</si>
  <si>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</si>
  <si>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</si>
  <si>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</si>
  <si>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</si>
  <si>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</si>
  <si>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</si>
  <si>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</si>
  <si>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</si>
  <si>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</si>
  <si>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</si>
  <si>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</si>
  <si>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</si>
  <si>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</si>
  <si>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</si>
  <si>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</si>
  <si>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</si>
  <si>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</si>
  <si>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</si>
  <si>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</si>
  <si>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</si>
  <si>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</si>
  <si>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</si>
  <si>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</si>
  <si>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</si>
  <si>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</si>
  <si>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</si>
  <si>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</si>
  <si>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</si>
  <si>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</si>
  <si>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</si>
  <si>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</si>
  <si>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</si>
  <si>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</si>
  <si>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</si>
  <si>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</si>
  <si>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</si>
  <si>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</si>
  <si>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</si>
  <si>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</si>
  <si>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</si>
  <si>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</si>
  <si>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</si>
  <si>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</si>
  <si>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</si>
  <si>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</si>
  <si>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</si>
  <si>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</si>
  <si>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</si>
  <si>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</si>
  <si>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</si>
  <si>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</si>
  <si>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</si>
  <si>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</si>
  <si>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</si>
  <si>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</si>
  <si>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</si>
  <si>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</si>
  <si>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</si>
  <si>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</si>
  <si>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</si>
  <si>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</si>
  <si>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</si>
  <si>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</si>
  <si>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</si>
  <si>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</si>
  <si>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</si>
  <si>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</si>
  <si>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</si>
  <si>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</si>
  <si>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</si>
  <si>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</si>
  <si>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</si>
  <si>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</si>
  <si>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</si>
  <si>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</si>
  <si>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</si>
  <si>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</si>
  <si>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</si>
  <si>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</si>
  <si>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</si>
  <si>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</si>
  <si>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</si>
  <si>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</si>
  <si>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</si>
  <si>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</si>
  <si>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</si>
  <si>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</si>
  <si>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</si>
  <si>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</si>
  <si>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</si>
  <si>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</si>
  <si>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</si>
  <si>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</si>
  <si>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</si>
  <si>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</si>
  <si>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</si>
  <si>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</si>
  <si>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</si>
  <si>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</si>
  <si>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</si>
  <si>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</si>
  <si>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</si>
  <si>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</si>
  <si>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</si>
  <si>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</si>
  <si>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</si>
  <si>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</si>
  <si>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</si>
  <si>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</si>
  <si>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</si>
  <si>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</si>
  <si>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</si>
  <si>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</si>
  <si>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</si>
  <si>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</si>
  <si>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</si>
  <si>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</si>
  <si>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</si>
  <si>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</si>
  <si>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</si>
  <si>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</si>
  <si>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</si>
  <si>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</si>
  <si>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</si>
  <si>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</si>
  <si>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</si>
  <si>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</si>
  <si>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</si>
  <si>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</si>
  <si>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</si>
  <si>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</si>
  <si>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</si>
  <si>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</si>
  <si>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</si>
  <si>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</si>
  <si>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</si>
  <si>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</si>
  <si>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</si>
  <si>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</si>
  <si>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</si>
  <si>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</si>
  <si>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</si>
  <si>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</si>
  <si>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</si>
  <si>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</si>
  <si>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</si>
  <si>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</si>
  <si>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</si>
  <si>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</si>
  <si>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</si>
  <si>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</si>
  <si>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</si>
  <si>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</si>
  <si>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</si>
  <si>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</si>
  <si>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</si>
  <si>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</si>
  <si>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</si>
  <si>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</si>
  <si>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</si>
  <si>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</si>
  <si>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</si>
  <si>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</si>
  <si>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</si>
  <si>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</si>
  <si>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</si>
  <si>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</si>
  <si>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</si>
  <si>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</si>
  <si>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</si>
  <si>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</si>
  <si>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</si>
  <si>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</si>
  <si>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</si>
  <si>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</si>
  <si>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</si>
  <si>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</si>
  <si>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</si>
  <si>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</si>
  <si>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</si>
  <si>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</si>
  <si>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</si>
  <si>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</si>
  <si>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</si>
  <si>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</si>
  <si>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</si>
  <si>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</si>
  <si>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</si>
  <si>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</si>
  <si>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</si>
  <si>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</si>
  <si>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</si>
  <si>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</si>
  <si>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</si>
  <si>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</si>
  <si>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</si>
  <si>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</si>
  <si>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</si>
  <si>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</si>
  <si>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</si>
  <si>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</si>
  <si>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</si>
  <si>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</si>
  <si>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</si>
  <si>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</si>
  <si>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</si>
  <si>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</si>
  <si>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</si>
  <si>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</si>
  <si>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</si>
  <si>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</si>
  <si>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</si>
  <si>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</si>
  <si>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</si>
  <si>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</si>
  <si>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</si>
  <si>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</si>
  <si>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</si>
  <si>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</si>
  <si>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</si>
  <si>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</si>
  <si>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</si>
  <si>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</si>
  <si>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</si>
  <si>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</si>
  <si>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</si>
  <si>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</si>
  <si>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</si>
  <si>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</si>
  <si>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</si>
  <si>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</si>
  <si>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</si>
  <si>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</si>
  <si>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</si>
  <si>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</si>
  <si>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</si>
  <si>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</si>
  <si>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</si>
  <si>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</si>
  <si>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</si>
  <si>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</si>
  <si>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</si>
  <si>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</si>
  <si>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</si>
  <si>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</si>
  <si>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</si>
  <si>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</si>
  <si>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</si>
  <si>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</si>
  <si>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</si>
  <si>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</si>
  <si>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</si>
  <si>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</si>
  <si>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</si>
  <si>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</si>
  <si>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</si>
  <si>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</si>
  <si>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</si>
  <si>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</si>
  <si>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</si>
  <si>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</si>
  <si>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</si>
  <si>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</si>
  <si>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</si>
  <si>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</si>
  <si>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</si>
  <si>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</si>
  <si>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</si>
  <si>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</si>
  <si>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</si>
  <si>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</si>
  <si>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</si>
  <si>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</si>
  <si>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</si>
  <si>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</si>
  <si>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</si>
  <si>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</si>
  <si>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</si>
  <si>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</si>
  <si>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</si>
  <si>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</si>
  <si>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</si>
  <si>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</si>
  <si>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</si>
  <si>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</si>
  <si>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</si>
  <si>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</si>
  <si>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</si>
  <si>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</si>
  <si>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</si>
  <si>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</si>
  <si>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</si>
  <si>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</si>
  <si>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</si>
  <si>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</si>
  <si>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</si>
  <si>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</si>
  <si>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</si>
  <si>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</si>
  <si>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</si>
  <si>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</si>
  <si>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</si>
  <si>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</si>
  <si>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</si>
  <si>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</si>
  <si>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</si>
  <si>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</si>
  <si>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</si>
  <si>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</si>
  <si>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</si>
  <si>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</si>
  <si>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</si>
  <si>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</si>
  <si>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</si>
  <si>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</si>
  <si>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</si>
  <si>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</si>
  <si>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</si>
  <si>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</si>
  <si>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</si>
  <si>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</si>
  <si>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</si>
  <si>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</si>
  <si>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</si>
  <si>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</si>
  <si>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</si>
  <si>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</si>
  <si>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</si>
  <si>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</si>
  <si>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</si>
  <si>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</si>
  <si>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</si>
  <si>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</si>
  <si>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</si>
  <si>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</si>
  <si>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</si>
  <si>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</si>
  <si>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</si>
  <si>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</si>
  <si>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</si>
  <si>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</si>
  <si>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</si>
  <si>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</si>
  <si>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</si>
  <si>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</si>
  <si>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</si>
  <si>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</si>
  <si>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</si>
  <si>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</si>
  <si>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</si>
  <si>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</si>
  <si>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</si>
  <si>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</si>
  <si>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</si>
  <si>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</si>
  <si>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</si>
  <si>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</si>
  <si>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</si>
  <si>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</si>
  <si>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</si>
  <si>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</si>
  <si>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</si>
  <si>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</si>
  <si>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</si>
  <si>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</si>
  <si>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</si>
  <si>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</si>
  <si>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</si>
  <si>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</si>
  <si>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</si>
  <si>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</si>
  <si>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</si>
  <si>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</si>
  <si>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</si>
  <si>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</si>
  <si>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</si>
  <si>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</si>
  <si>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</si>
  <si>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</si>
  <si>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</si>
  <si>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</si>
  <si>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</si>
  <si>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</si>
  <si>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</si>
  <si>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</si>
  <si>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</si>
  <si>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</si>
  <si>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</si>
  <si>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</si>
  <si>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</si>
  <si>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</si>
  <si>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</si>
  <si>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</si>
  <si>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</si>
  <si>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</si>
  <si>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</si>
  <si>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</si>
  <si>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</si>
  <si>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</si>
  <si>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</si>
  <si>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</si>
  <si>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</si>
  <si>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</si>
  <si>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</si>
  <si>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</si>
  <si>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</si>
  <si>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</si>
  <si>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</si>
  <si>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</si>
  <si>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</si>
  <si>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</si>
  <si>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</si>
  <si>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</si>
  <si>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</si>
  <si>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</si>
  <si>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</si>
  <si>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</si>
  <si>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</si>
  <si>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</si>
  <si>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</si>
  <si>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</si>
  <si>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</si>
  <si>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</si>
  <si>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</si>
  <si>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</si>
  <si>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</si>
  <si>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</si>
  <si>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</si>
  <si>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</si>
  <si>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</si>
  <si>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</si>
  <si>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</si>
  <si>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</si>
  <si>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</si>
  <si>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</si>
  <si>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</si>
  <si>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</si>
  <si>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</si>
  <si>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</si>
  <si>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</si>
  <si>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</si>
  <si>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</si>
  <si>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</si>
  <si>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</si>
  <si>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</si>
  <si>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</si>
  <si>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</si>
  <si>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</si>
  <si>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</si>
  <si>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</si>
  <si>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</si>
  <si>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</si>
  <si>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</si>
  <si>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</si>
  <si>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</si>
  <si>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</si>
  <si>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</si>
  <si>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</si>
  <si>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</si>
  <si>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</si>
  <si>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</si>
  <si>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</si>
  <si>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</si>
  <si>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</si>
  <si>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</si>
  <si>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</si>
  <si>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</si>
  <si>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</si>
  <si>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</si>
  <si>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</si>
  <si>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</si>
  <si>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</si>
  <si>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</si>
  <si>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</si>
  <si>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</si>
  <si>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</si>
  <si>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</si>
  <si>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</si>
  <si>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</si>
  <si>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</si>
  <si>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</si>
  <si>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</si>
  <si>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</si>
  <si>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</si>
  <si>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</si>
  <si>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</si>
  <si>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</si>
  <si>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</si>
  <si>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</si>
  <si>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</si>
  <si>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</si>
  <si>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</si>
  <si>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</si>
  <si>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</si>
  <si>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</si>
  <si>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</si>
  <si>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</si>
  <si>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</si>
  <si>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</si>
  <si>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</si>
  <si>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</si>
  <si>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</si>
  <si>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</si>
  <si>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</si>
  <si>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</si>
  <si>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</si>
  <si>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</si>
  <si>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</si>
  <si>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</si>
  <si>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</si>
  <si>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</si>
  <si>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</si>
  <si>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</si>
  <si>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</si>
  <si>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</si>
  <si>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</si>
  <si>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</si>
  <si>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</si>
  <si>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</si>
  <si>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</si>
  <si>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</si>
  <si>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</si>
  <si>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</si>
  <si>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</si>
  <si>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</si>
  <si>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</si>
  <si>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</si>
  <si>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</si>
  <si>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</si>
  <si>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</si>
  <si>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</si>
  <si>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</si>
  <si>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</si>
  <si>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</si>
  <si>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</si>
  <si>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</si>
  <si>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</si>
  <si>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</si>
  <si>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</si>
  <si>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</si>
  <si>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</si>
  <si>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</si>
  <si>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</si>
  <si>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</si>
  <si>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</si>
  <si>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</si>
  <si>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</si>
  <si>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</si>
  <si>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</si>
  <si>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</si>
  <si>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</si>
  <si>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</si>
  <si>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</si>
  <si>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</si>
  <si>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</si>
  <si>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</si>
  <si>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</si>
  <si>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</si>
  <si>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</si>
  <si>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</si>
  <si>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</si>
  <si>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</si>
  <si>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</si>
  <si>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</si>
  <si>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</si>
  <si>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</si>
  <si>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</si>
  <si>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</si>
  <si>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</si>
  <si>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</si>
  <si>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</si>
  <si>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</si>
  <si>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</si>
  <si>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</si>
  <si>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</si>
  <si>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</si>
  <si>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</si>
  <si>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</si>
  <si>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</si>
  <si>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</si>
  <si>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</si>
  <si>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</si>
  <si>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</si>
  <si>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</si>
  <si>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</si>
  <si>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</si>
  <si>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</si>
  <si>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</si>
  <si>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</si>
  <si>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</si>
  <si>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</si>
  <si>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</si>
  <si>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</si>
  <si>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</si>
  <si>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</si>
  <si>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</si>
  <si>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</si>
  <si>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</si>
  <si>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</si>
  <si>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</si>
  <si>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</si>
  <si>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</si>
  <si>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</si>
  <si>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</si>
  <si>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</si>
  <si>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</si>
  <si>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</si>
  <si>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</si>
  <si>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</si>
  <si>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</si>
  <si>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</si>
  <si>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</si>
  <si>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</si>
  <si>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</si>
  <si>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</si>
  <si>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</si>
  <si>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</si>
  <si>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</si>
  <si>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</si>
  <si>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</si>
  <si>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</si>
  <si>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</si>
  <si>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</si>
  <si>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</si>
  <si>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</si>
  <si>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</si>
  <si>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</si>
  <si>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</si>
  <si>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</si>
  <si>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</si>
  <si>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</si>
  <si>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</si>
  <si>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</si>
  <si>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</si>
  <si>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</si>
  <si>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</si>
  <si>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</si>
  <si>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</si>
  <si>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</si>
  <si>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</si>
  <si>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</si>
  <si>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</si>
  <si>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</si>
  <si>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</si>
  <si>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</si>
  <si>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</si>
  <si>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</si>
  <si>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</si>
  <si>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</si>
  <si>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</si>
  <si>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</si>
  <si>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</si>
  <si>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</si>
  <si>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</si>
  <si>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</si>
  <si>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</si>
  <si>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</si>
  <si>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</si>
  <si>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</si>
  <si>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</si>
  <si>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</si>
  <si>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</si>
  <si>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</si>
  <si>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</si>
  <si>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</si>
  <si>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</si>
  <si>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</si>
  <si>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</si>
  <si>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</si>
  <si>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</si>
  <si>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</si>
  <si>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</si>
  <si>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</si>
  <si>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</si>
  <si>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</si>
  <si>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</si>
  <si>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</si>
  <si>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</si>
  <si>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</si>
  <si>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</si>
  <si>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</si>
  <si>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</si>
  <si>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</si>
  <si>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</si>
  <si>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</si>
  <si>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</si>
  <si>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</si>
  <si>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</si>
  <si>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</si>
  <si>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</si>
  <si>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</si>
  <si>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</si>
  <si>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</si>
  <si>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</si>
  <si>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</si>
  <si>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</si>
  <si>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</si>
  <si>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</si>
  <si>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</si>
  <si>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</si>
  <si>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</si>
  <si>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</si>
  <si>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</si>
  <si>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</si>
  <si>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</si>
  <si>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</si>
  <si>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</si>
  <si>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</si>
  <si>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</si>
  <si>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</si>
  <si>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</si>
  <si>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</si>
  <si>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</si>
  <si>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</si>
  <si>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</si>
  <si>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</si>
  <si>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</si>
  <si>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</si>
  <si>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</si>
  <si>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</si>
  <si>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</si>
  <si>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</si>
  <si>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</si>
  <si>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</si>
  <si>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</si>
  <si>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</si>
  <si>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</si>
  <si>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</si>
  <si>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</si>
  <si>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</si>
  <si>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</si>
  <si>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</si>
  <si>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</si>
  <si>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</si>
  <si>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</si>
  <si>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</si>
  <si>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</si>
  <si>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</si>
  <si>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</si>
  <si>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</si>
  <si>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</si>
  <si>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</si>
  <si>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</si>
  <si>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</si>
  <si>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</si>
  <si>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</si>
  <si>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</si>
  <si>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</si>
  <si>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</si>
  <si>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</si>
  <si>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</si>
  <si>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</si>
  <si>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</si>
  <si>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</si>
  <si>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</si>
  <si>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</si>
  <si>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</si>
  <si>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</si>
  <si>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</si>
  <si>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</si>
  <si>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</si>
  <si>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</si>
  <si>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</si>
  <si>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</si>
  <si>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</si>
  <si>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</si>
  <si>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</si>
  <si>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</si>
  <si>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</si>
  <si>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</si>
  <si>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</si>
  <si>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</si>
  <si>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</si>
  <si>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</si>
  <si>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</si>
  <si>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</si>
  <si>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</si>
  <si>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</si>
  <si>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</si>
  <si>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</si>
  <si>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</si>
  <si>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</si>
  <si>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</si>
  <si>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</si>
  <si>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</si>
  <si>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</si>
  <si>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</si>
  <si>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</si>
  <si>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</si>
  <si>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</si>
  <si>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</si>
  <si>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</si>
  <si>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</si>
  <si>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</si>
  <si>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</si>
  <si>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</si>
  <si>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</si>
  <si>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</si>
  <si>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</si>
  <si>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</si>
  <si>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</si>
  <si>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</si>
  <si>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</si>
  <si>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</si>
  <si>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</si>
  <si>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</si>
  <si>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</si>
  <si>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</si>
  <si>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</si>
  <si>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</si>
  <si>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</si>
  <si>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</si>
  <si>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</si>
  <si>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</si>
  <si>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</si>
  <si>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</si>
  <si>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</si>
  <si>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</si>
  <si>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</si>
  <si>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</si>
  <si>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</si>
  <si>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</si>
  <si>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</si>
  <si>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</si>
  <si>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</si>
  <si>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</si>
  <si>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</si>
  <si>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</si>
  <si>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</si>
  <si>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</si>
  <si>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</si>
  <si>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</si>
  <si>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</si>
  <si>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</si>
  <si>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</si>
  <si>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</si>
  <si>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</si>
  <si>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</si>
  <si>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</si>
  <si>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</si>
  <si>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</si>
  <si>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</si>
  <si>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</si>
  <si>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</si>
  <si>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</si>
  <si>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</si>
  <si>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</si>
  <si>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</si>
  <si>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</si>
  <si>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</si>
  <si>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</si>
  <si>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</si>
  <si>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</si>
  <si>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</si>
  <si>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</si>
  <si>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</si>
  <si>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</si>
  <si>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</si>
  <si>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</si>
  <si>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</si>
  <si>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</si>
  <si>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</si>
  <si>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</si>
  <si>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</si>
  <si>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</si>
  <si>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</si>
  <si>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</si>
  <si>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</si>
  <si>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</si>
  <si>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</si>
  <si>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</si>
  <si>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</si>
  <si>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</si>
  <si>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</si>
  <si>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</si>
  <si>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</si>
  <si>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</si>
  <si>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</si>
  <si>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</si>
  <si>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</si>
  <si>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</si>
  <si>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</si>
  <si>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</si>
  <si>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</si>
  <si>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</si>
  <si>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</si>
  <si>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</si>
  <si>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</si>
  <si>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</si>
  <si>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</si>
  <si>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</si>
  <si>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</si>
  <si>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</si>
  <si>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</si>
  <si>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</si>
  <si>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</si>
  <si>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</si>
  <si>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</si>
  <si>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</si>
  <si>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</si>
  <si>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</si>
  <si>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</si>
  <si>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</si>
  <si>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</si>
  <si>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</si>
  <si>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</si>
  <si>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</si>
  <si>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</si>
  <si>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</si>
  <si>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</si>
  <si>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</si>
  <si>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</si>
  <si>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</si>
  <si>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</si>
  <si>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</si>
  <si>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</si>
  <si>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</si>
  <si>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</si>
  <si>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</si>
  <si>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</si>
  <si>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</si>
  <si>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</si>
  <si>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</si>
  <si>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</si>
  <si>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</si>
  <si>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</si>
  <si>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</si>
  <si>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</si>
  <si>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</si>
  <si>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</si>
  <si>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</si>
  <si>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</si>
  <si>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</si>
  <si>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</si>
  <si>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</si>
  <si>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</si>
  <si>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</si>
  <si>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</si>
  <si>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</si>
  <si>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</si>
  <si>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</si>
  <si>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</si>
  <si>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</si>
  <si>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</si>
  <si>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</si>
  <si>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</si>
  <si>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</si>
  <si>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</si>
  <si>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</si>
  <si>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</si>
  <si>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</si>
  <si>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</si>
  <si>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</si>
  <si>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</si>
  <si>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</si>
  <si>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</si>
  <si>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</si>
  <si>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</si>
  <si>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</si>
  <si>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</si>
  <si>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</si>
  <si>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</si>
  <si>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</si>
  <si>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</si>
  <si>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</si>
  <si>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</si>
  <si>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</si>
  <si>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</si>
  <si>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</si>
  <si>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</si>
  <si>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</si>
  <si>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</si>
  <si>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</si>
  <si>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</si>
  <si>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</si>
  <si>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</si>
  <si>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</si>
  <si>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</si>
  <si>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</si>
  <si>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</si>
  <si>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</si>
  <si>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</si>
  <si>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</si>
  <si>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</si>
  <si>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</si>
  <si>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</si>
  <si>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</si>
  <si>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</si>
  <si>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</si>
  <si>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</si>
  <si>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</si>
  <si>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</si>
  <si>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</si>
  <si>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</si>
  <si>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</si>
  <si>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</si>
  <si>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</si>
  <si>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</si>
  <si>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</si>
  <si>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</si>
  <si>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</si>
  <si>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</si>
  <si>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</si>
  <si>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</si>
  <si>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</si>
  <si>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</si>
  <si>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</si>
  <si>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</si>
  <si>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</si>
  <si>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</si>
  <si>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</si>
  <si>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</si>
  <si>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</si>
  <si>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</si>
  <si>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</si>
  <si>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</si>
  <si>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</si>
  <si>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</si>
  <si>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</si>
  <si>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</si>
  <si>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</si>
  <si>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</si>
  <si>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</si>
  <si>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</si>
  <si>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</si>
  <si>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</si>
  <si>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</si>
  <si>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</si>
  <si>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</si>
  <si>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</si>
  <si>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</si>
  <si>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</si>
  <si>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</si>
  <si>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</si>
  <si>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</si>
  <si>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</si>
  <si>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</si>
  <si>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</si>
  <si>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</si>
  <si>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</si>
  <si>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</si>
  <si>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</si>
  <si>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</si>
  <si>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</si>
  <si>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</si>
  <si>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</si>
  <si>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</si>
  <si>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</si>
  <si>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</si>
  <si>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</si>
  <si>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</si>
  <si>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</si>
  <si>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</si>
  <si>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</si>
  <si>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</si>
  <si>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</si>
  <si>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</si>
  <si>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</si>
  <si>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</si>
  <si>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</si>
  <si>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</si>
  <si>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</si>
  <si>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</si>
  <si>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</si>
  <si>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</si>
  <si>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</si>
  <si>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</si>
  <si>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</si>
  <si>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</si>
  <si>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</si>
  <si>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</si>
  <si>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</si>
  <si>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</si>
  <si>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</si>
  <si>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</si>
  <si>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</si>
  <si>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</si>
  <si>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</si>
  <si>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</si>
  <si>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</si>
  <si>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</si>
  <si>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</si>
  <si>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</si>
  <si>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</si>
  <si>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</si>
  <si>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</si>
  <si>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</si>
  <si>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</si>
  <si>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</si>
  <si>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</si>
  <si>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</si>
  <si>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</si>
  <si>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</si>
  <si>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</si>
  <si>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</si>
  <si>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</si>
  <si>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</si>
  <si>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</si>
  <si>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</si>
  <si>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</si>
  <si>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</si>
  <si>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</si>
  <si>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</si>
  <si>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</si>
  <si>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</si>
  <si>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</si>
  <si>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</si>
  <si>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</si>
  <si>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</si>
  <si>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</si>
  <si>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</si>
  <si>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</si>
  <si>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</si>
  <si>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</si>
  <si>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</si>
  <si>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</si>
  <si>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</si>
  <si>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</si>
  <si>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</si>
  <si>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</si>
  <si>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</si>
  <si>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</si>
  <si>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</si>
  <si>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</si>
  <si>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</si>
  <si>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</si>
  <si>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</si>
  <si>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</si>
  <si>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</si>
  <si>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</si>
  <si>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</si>
  <si>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</si>
  <si>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</si>
  <si>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</si>
  <si>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</si>
  <si>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</si>
  <si>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</si>
  <si>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</si>
  <si>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</si>
  <si>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</si>
  <si>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</si>
  <si>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</si>
  <si>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</si>
  <si>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</si>
  <si>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</si>
  <si>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</si>
  <si>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</si>
  <si>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</si>
  <si>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</si>
  <si>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</si>
  <si>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</si>
  <si>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</si>
  <si>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</si>
  <si>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</si>
  <si>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</si>
  <si>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</si>
  <si>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</si>
  <si>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</si>
  <si>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</si>
  <si>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</si>
  <si>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</si>
  <si>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</si>
  <si>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</si>
  <si>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</si>
  <si>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</si>
  <si>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</si>
  <si>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</si>
  <si>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</si>
  <si>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</si>
  <si>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</si>
  <si>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</si>
  <si>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</si>
  <si>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</si>
  <si>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</si>
  <si>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</si>
  <si>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</si>
  <si>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</si>
  <si>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</si>
  <si>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</si>
  <si>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</si>
  <si>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</si>
  <si>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</si>
  <si>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</si>
  <si>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</si>
  <si>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</si>
  <si>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</si>
  <si>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</si>
  <si>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</si>
  <si>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</si>
  <si>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</si>
  <si>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</si>
  <si>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</si>
  <si>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</si>
  <si>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</si>
  <si>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</si>
  <si>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</si>
  <si>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</si>
  <si>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</si>
  <si>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</si>
  <si>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</si>
  <si>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</si>
  <si>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</si>
  <si>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</si>
  <si>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</si>
  <si>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</si>
  <si>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</si>
  <si>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</si>
  <si>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</si>
  <si>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</si>
  <si>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</si>
  <si>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</si>
  <si>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</si>
  <si>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</si>
  <si>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</si>
  <si>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</si>
  <si>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</si>
  <si>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</si>
  <si>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</si>
  <si>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</si>
  <si>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</si>
  <si>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</si>
  <si>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</si>
  <si>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</si>
  <si>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</si>
  <si>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</si>
  <si>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</si>
  <si>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</si>
  <si>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</si>
  <si>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</si>
  <si>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</si>
  <si>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</si>
  <si>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</si>
  <si>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</si>
  <si>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</si>
  <si>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</si>
  <si>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</si>
  <si>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</si>
  <si>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</si>
  <si>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</si>
  <si>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</si>
  <si>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</si>
  <si>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</si>
  <si>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</si>
  <si>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</si>
  <si>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</si>
  <si>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</si>
  <si>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</si>
  <si>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</si>
  <si>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</si>
  <si>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</si>
  <si>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</si>
  <si>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</si>
  <si>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</si>
  <si>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</si>
  <si>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</si>
  <si>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</si>
  <si>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</si>
  <si>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</si>
  <si>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</si>
  <si>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</si>
  <si>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</si>
  <si>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</si>
  <si>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</si>
  <si>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</si>
  <si>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</si>
  <si>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</si>
  <si>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</si>
  <si>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</si>
  <si>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</si>
  <si>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</si>
  <si>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</si>
  <si>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</si>
  <si>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</si>
  <si>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</si>
  <si>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</si>
  <si>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</si>
  <si>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</si>
  <si>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</si>
  <si>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</si>
  <si>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</si>
  <si>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</si>
  <si>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</si>
  <si>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</si>
  <si>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</si>
  <si>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</si>
  <si>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</si>
  <si>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</si>
  <si>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</si>
  <si>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</si>
  <si>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</si>
  <si>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</si>
  <si>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</si>
  <si>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</si>
  <si>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</si>
  <si>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</si>
  <si>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</si>
  <si>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</si>
  <si>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</si>
  <si>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</si>
  <si>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</si>
  <si>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</si>
  <si>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</si>
  <si>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</si>
  <si>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</si>
  <si>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</si>
  <si>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</si>
  <si>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</si>
  <si>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</si>
  <si>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</si>
  <si>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</si>
  <si>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</si>
  <si>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</si>
  <si>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</si>
  <si>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</si>
  <si>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</si>
  <si>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</si>
  <si>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</si>
  <si>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</si>
  <si>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</si>
  <si>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</si>
  <si>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</si>
  <si>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</si>
  <si>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</si>
  <si>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</si>
  <si>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</si>
  <si>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</si>
  <si>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</si>
  <si>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</si>
  <si>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</si>
  <si>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</si>
  <si>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</si>
  <si>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</si>
  <si>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</si>
  <si>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</si>
  <si>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</si>
  <si>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</si>
  <si>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</si>
  <si>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</si>
  <si>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</si>
  <si>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</si>
  <si>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</si>
  <si>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</si>
  <si>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</si>
  <si>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</si>
  <si>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</si>
  <si>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</si>
  <si>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</si>
  <si>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</si>
  <si>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</si>
  <si>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</si>
  <si>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</si>
  <si>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</si>
  <si>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</si>
  <si>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</si>
  <si>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</si>
  <si>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</si>
  <si>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</si>
  <si>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</si>
  <si>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</si>
  <si>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</si>
  <si>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</si>
  <si>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</si>
  <si>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</si>
  <si>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</si>
  <si>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</si>
  <si>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</si>
  <si>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</si>
  <si>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</si>
  <si>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</si>
  <si>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</si>
  <si>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</si>
  <si>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</si>
  <si>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</si>
  <si>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</si>
  <si>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</si>
  <si>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</si>
  <si>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</si>
  <si>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</si>
  <si>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</si>
  <si>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</si>
  <si>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</si>
  <si>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</si>
  <si>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</si>
  <si>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</si>
  <si>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</si>
  <si>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</si>
  <si>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</si>
  <si>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</si>
  <si>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</si>
  <si>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</si>
  <si>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</si>
  <si>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</si>
  <si>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</si>
  <si>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</si>
  <si>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</si>
  <si>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</si>
  <si>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</si>
  <si>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</si>
  <si>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</si>
  <si>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</si>
  <si>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</si>
  <si>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</si>
  <si>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</si>
  <si>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</si>
  <si>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</si>
  <si>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</si>
  <si>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</si>
  <si>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</si>
  <si>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</si>
  <si>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</si>
  <si>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</si>
  <si>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</si>
  <si>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</si>
  <si>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</si>
  <si>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</si>
  <si>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</si>
  <si>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</si>
  <si>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</si>
  <si>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</si>
  <si>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</si>
  <si>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</si>
  <si>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</si>
  <si>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</si>
  <si>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</si>
  <si>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</si>
  <si>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</si>
  <si>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</si>
  <si>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</si>
  <si>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</si>
  <si>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</si>
  <si>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</si>
  <si>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</si>
  <si>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</si>
  <si>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</si>
  <si>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</si>
  <si>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</si>
  <si>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</si>
  <si>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</si>
  <si>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</si>
  <si>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</si>
  <si>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</si>
  <si>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</si>
  <si>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</si>
  <si>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</si>
  <si>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</si>
  <si>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</si>
  <si>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</si>
  <si>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</si>
  <si>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</si>
  <si>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</si>
  <si>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</si>
  <si>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</si>
  <si>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</si>
  <si>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</si>
  <si>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</si>
  <si>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</si>
  <si>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</si>
  <si>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</si>
  <si>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</si>
  <si>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</si>
  <si>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</si>
  <si>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</si>
  <si>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</si>
  <si>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</si>
  <si>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</si>
  <si>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</si>
  <si>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</si>
  <si>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</si>
  <si>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</si>
  <si>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</si>
  <si>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</si>
  <si>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</si>
  <si>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</si>
  <si>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</si>
  <si>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</si>
  <si>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</si>
  <si>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</si>
  <si>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</si>
  <si>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</si>
  <si>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</si>
  <si>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</si>
  <si>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</si>
  <si>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</si>
  <si>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</si>
  <si>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</si>
  <si>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</si>
  <si>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</si>
  <si>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</si>
  <si>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</si>
  <si>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</si>
  <si>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</si>
  <si>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</si>
  <si>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</si>
  <si>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</si>
  <si>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</si>
  <si>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</si>
  <si>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</si>
  <si>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</si>
  <si>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</si>
  <si>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</si>
  <si>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</si>
  <si>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</si>
  <si>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</si>
  <si>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</si>
  <si>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</si>
  <si>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</si>
  <si>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</si>
  <si>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</si>
  <si>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</si>
  <si>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</si>
  <si>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</si>
  <si>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</si>
  <si>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</si>
  <si>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</si>
  <si>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</si>
  <si>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</si>
  <si>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</si>
  <si>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</si>
  <si>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</si>
  <si>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</si>
  <si>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</si>
  <si>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</si>
  <si>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</si>
  <si>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</si>
  <si>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</si>
  <si>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</si>
  <si>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</si>
  <si>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</si>
  <si>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</si>
  <si>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</si>
  <si>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</si>
  <si>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</si>
  <si>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</si>
  <si>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</si>
  <si>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</si>
  <si>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</si>
  <si>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</si>
  <si>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</si>
  <si>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</si>
  <si>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</si>
  <si>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</si>
  <si>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</si>
  <si>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</si>
  <si>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</si>
  <si>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</si>
  <si>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</si>
  <si>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</si>
  <si>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</si>
  <si>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</si>
  <si>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</si>
  <si>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</si>
  <si>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</si>
  <si>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</si>
  <si>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</si>
  <si>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</si>
  <si>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</si>
  <si>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</si>
  <si>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</si>
  <si>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</si>
  <si>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</si>
  <si>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</si>
  <si>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</si>
  <si>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</si>
  <si>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</si>
  <si>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</si>
  <si>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</si>
  <si>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</si>
  <si>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</si>
  <si>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</si>
  <si>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</si>
  <si>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</si>
  <si>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</si>
  <si>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</si>
  <si>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</si>
  <si>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</si>
  <si>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</si>
  <si>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</si>
  <si>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</si>
  <si>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</si>
  <si>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</si>
  <si>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</si>
  <si>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</si>
  <si>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</si>
  <si>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</si>
  <si>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</si>
  <si>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</si>
  <si>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</si>
  <si>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</si>
  <si>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</si>
  <si>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</si>
  <si>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</si>
  <si>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</si>
  <si>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</si>
  <si>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</si>
  <si>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</si>
  <si>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</si>
  <si>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</si>
  <si>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</si>
  <si>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</si>
  <si>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</si>
  <si>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</si>
  <si>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</si>
  <si>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</si>
  <si>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</si>
  <si>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</si>
  <si>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</si>
  <si>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</si>
  <si>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</si>
  <si>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</si>
  <si>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</si>
  <si>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</si>
  <si>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</si>
  <si>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</si>
  <si>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</si>
  <si>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</si>
  <si>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</si>
  <si>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</si>
  <si>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</si>
  <si>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</si>
  <si>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</si>
  <si>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</si>
  <si>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</si>
  <si>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</si>
  <si>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</si>
  <si>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</si>
  <si>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</si>
  <si>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</si>
  <si>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</si>
  <si>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</si>
  <si>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</si>
  <si>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</si>
  <si>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</si>
  <si>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</si>
  <si>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</si>
  <si>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</si>
  <si>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</si>
  <si>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</si>
  <si>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</si>
  <si>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</si>
  <si>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</si>
  <si>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</si>
  <si>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</si>
  <si>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</si>
  <si>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</si>
  <si>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</si>
  <si>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</si>
  <si>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</si>
  <si>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</si>
  <si>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</si>
  <si>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</si>
  <si>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</si>
  <si>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</si>
  <si>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</si>
  <si>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</si>
  <si>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</si>
  <si>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</si>
  <si>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</si>
  <si>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</si>
  <si>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</si>
  <si>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</si>
  <si>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</si>
  <si>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</si>
  <si>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</si>
  <si>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</si>
  <si>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</si>
  <si>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</si>
  <si>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</si>
  <si>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</si>
  <si>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</si>
  <si>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</si>
  <si>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</si>
  <si>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</si>
  <si>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</si>
  <si>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</si>
  <si>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</si>
  <si>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</si>
  <si>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</si>
  <si>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</si>
  <si>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</si>
  <si>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</si>
  <si>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</si>
  <si>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</si>
  <si>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</si>
  <si>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</si>
  <si>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</si>
  <si>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</si>
  <si>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</si>
  <si>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</si>
  <si>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</si>
  <si>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</si>
  <si>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</si>
  <si>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</si>
  <si>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</si>
  <si>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</si>
  <si>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</si>
  <si>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</si>
  <si>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</si>
  <si>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</si>
  <si>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</si>
  <si>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</si>
  <si>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</si>
  <si>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</si>
  <si>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</si>
  <si>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</si>
  <si>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</si>
  <si>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</si>
  <si>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</si>
  <si>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</si>
  <si>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</si>
  <si>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</si>
  <si>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</si>
  <si>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</si>
  <si>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</si>
  <si>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</si>
  <si>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</si>
  <si>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</si>
  <si>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</si>
  <si>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</si>
  <si>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</si>
  <si>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</si>
  <si>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</si>
  <si>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</si>
  <si>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</si>
  <si>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</si>
  <si>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</si>
  <si>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</si>
  <si>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</si>
  <si>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</si>
  <si>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</si>
  <si>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</si>
  <si>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</si>
  <si>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</si>
  <si>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</si>
  <si>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</si>
  <si>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</si>
  <si>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</si>
  <si>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</si>
  <si>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</si>
  <si>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</si>
  <si>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</si>
  <si>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</si>
  <si>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</si>
  <si>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</si>
  <si>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</si>
  <si>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</si>
  <si>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</si>
  <si>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</si>
  <si>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</si>
  <si>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</si>
  <si>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</si>
  <si>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</si>
  <si>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</si>
  <si>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</si>
  <si>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</si>
  <si>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</si>
  <si>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</si>
  <si>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</si>
  <si>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</si>
  <si>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</si>
  <si>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</si>
  <si>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</si>
  <si>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</si>
  <si>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</si>
  <si>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</si>
  <si>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</si>
  <si>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</si>
  <si>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</si>
  <si>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</si>
  <si>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</si>
  <si>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</si>
  <si>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</si>
  <si>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</si>
  <si>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</si>
  <si>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</si>
  <si>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</si>
  <si>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</si>
  <si>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</si>
  <si>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</si>
  <si>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</si>
  <si>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</si>
  <si>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</si>
  <si>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</si>
  <si>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</si>
  <si>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</si>
  <si>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</si>
  <si>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</si>
  <si>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</si>
  <si>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</si>
  <si>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</si>
  <si>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</si>
  <si>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</si>
  <si>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</si>
  <si>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</si>
  <si>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</si>
  <si>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</si>
  <si>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</si>
  <si>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</si>
  <si>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</si>
  <si>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</si>
  <si>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</si>
  <si>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</si>
  <si>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</si>
  <si>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</si>
  <si>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</si>
  <si>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</si>
  <si>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</si>
  <si>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</si>
  <si>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</si>
  <si>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</si>
  <si>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</si>
  <si>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</si>
  <si>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</si>
  <si>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</si>
  <si>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</si>
  <si>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</si>
  <si>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</si>
  <si>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</si>
  <si>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</si>
  <si>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</si>
  <si>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</si>
  <si>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</si>
  <si>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</si>
  <si>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</si>
  <si>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</si>
  <si>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</si>
  <si>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</si>
  <si>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</si>
  <si>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</si>
  <si>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</si>
  <si>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</si>
  <si>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</si>
  <si>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</si>
  <si>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</si>
  <si>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</si>
  <si>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</si>
  <si>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</si>
  <si>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</si>
  <si>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</si>
  <si>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</si>
  <si>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</si>
  <si>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</si>
  <si>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</si>
  <si>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</si>
  <si>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</si>
  <si>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</si>
  <si>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</si>
  <si>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</si>
  <si>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</si>
  <si>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</si>
  <si>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</si>
  <si>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</si>
  <si>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</si>
  <si>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</si>
  <si>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</si>
  <si>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</si>
  <si>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</si>
  <si>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</si>
  <si>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</si>
  <si>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</si>
  <si>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</si>
  <si>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</si>
  <si>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</si>
  <si>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</si>
  <si>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</si>
  <si>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</si>
  <si>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</si>
  <si>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</si>
  <si>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</si>
  <si>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</si>
  <si>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</si>
  <si>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</si>
  <si>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</si>
  <si>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</si>
  <si>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</si>
  <si>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</si>
  <si>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</si>
  <si>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</si>
  <si>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</si>
  <si>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</si>
  <si>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</si>
  <si>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</si>
  <si>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</si>
  <si>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</si>
  <si>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</si>
  <si>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</si>
  <si>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</si>
  <si>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</si>
  <si>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</si>
  <si>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</si>
  <si>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</si>
  <si>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</si>
  <si>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</si>
  <si>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</si>
  <si>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</si>
  <si>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</si>
  <si>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</si>
  <si>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</si>
  <si>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</si>
  <si>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</si>
  <si>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</si>
  <si>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</si>
  <si>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</si>
  <si>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</si>
  <si>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</si>
  <si>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</si>
  <si>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</si>
  <si>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</si>
  <si>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</si>
  <si>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</si>
  <si>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</si>
  <si>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</si>
  <si>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</si>
  <si>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</si>
  <si>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</si>
  <si>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</si>
  <si>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</si>
  <si>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</si>
  <si>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</si>
  <si>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</si>
  <si>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</si>
  <si>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</si>
  <si>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</si>
  <si>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</si>
  <si>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</si>
  <si>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</si>
  <si>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</si>
  <si>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</si>
  <si>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</si>
  <si>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</si>
  <si>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</si>
  <si>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</si>
  <si>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</si>
  <si>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</si>
  <si>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</si>
  <si>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</si>
  <si>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</si>
  <si>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</si>
  <si>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</si>
  <si>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</si>
  <si>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</si>
  <si>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</si>
  <si>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</si>
  <si>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</si>
  <si>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</si>
  <si>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</si>
  <si>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</si>
  <si>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</si>
  <si>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</si>
  <si>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</si>
  <si>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</si>
  <si>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</si>
  <si>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</si>
  <si>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</si>
  <si>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</si>
  <si>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</si>
  <si>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</si>
  <si>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</si>
  <si>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</si>
  <si>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</si>
  <si>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</si>
  <si>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</si>
  <si>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</si>
  <si>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</si>
  <si>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</si>
  <si>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</si>
  <si>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</si>
  <si>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</si>
  <si>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</si>
  <si>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</si>
  <si>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</si>
  <si>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</si>
  <si>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</si>
  <si>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</si>
  <si>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</si>
  <si>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</si>
  <si>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</si>
  <si>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</si>
  <si>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</si>
  <si>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</si>
  <si>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</si>
  <si>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</si>
  <si>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</si>
  <si>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</si>
  <si>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</si>
  <si>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</si>
  <si>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</si>
  <si>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</si>
  <si>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</si>
  <si>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</si>
  <si>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</si>
  <si>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</si>
  <si>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</si>
  <si>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</si>
  <si>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</si>
  <si>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</si>
  <si>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</si>
  <si>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</si>
  <si>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</si>
  <si>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</si>
  <si>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</si>
  <si>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</si>
  <si>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</si>
  <si>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</si>
  <si>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</si>
  <si>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</si>
  <si>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</si>
  <si>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</si>
  <si>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</si>
  <si>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</si>
  <si>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</si>
  <si>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</si>
  <si>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</si>
  <si>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</si>
  <si>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</si>
  <si>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</si>
  <si>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</si>
  <si>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</si>
  <si>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</si>
  <si>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</si>
  <si>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</si>
  <si>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</si>
  <si>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</si>
  <si>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</si>
  <si>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</si>
  <si>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</si>
  <si>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</si>
  <si>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</si>
  <si>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</si>
  <si>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</si>
  <si>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</si>
  <si>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</si>
  <si>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</si>
  <si>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</si>
  <si>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</si>
  <si>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</si>
  <si>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</si>
  <si>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</si>
  <si>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</si>
  <si>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</si>
  <si>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</si>
  <si>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</si>
  <si>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</si>
  <si>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</si>
  <si>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</si>
  <si>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</si>
  <si>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</si>
  <si>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</si>
  <si>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</si>
  <si>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</si>
  <si>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</si>
  <si>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</si>
  <si>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</si>
  <si>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</si>
  <si>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</si>
  <si>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</si>
  <si>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</si>
  <si>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</si>
  <si>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</si>
  <si>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</si>
  <si>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</si>
  <si>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</si>
  <si>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</si>
  <si>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</si>
  <si>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</si>
  <si>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</si>
  <si>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</si>
  <si>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</si>
  <si>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</si>
  <si>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</si>
  <si>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</si>
  <si>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</si>
  <si>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</si>
  <si>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</si>
  <si>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</si>
  <si>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</si>
  <si>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</si>
  <si>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</si>
  <si>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</si>
  <si>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</si>
  <si>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</si>
  <si>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</si>
  <si>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</si>
  <si>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</si>
  <si>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</si>
  <si>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</si>
  <si>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</si>
  <si>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</si>
  <si>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</si>
  <si>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</si>
  <si>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</si>
  <si>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</si>
  <si>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</si>
  <si>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</si>
  <si>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</si>
  <si>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</si>
  <si>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</si>
  <si>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</si>
  <si>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</si>
  <si>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</si>
  <si>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</si>
  <si>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</si>
  <si>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</si>
  <si>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</si>
  <si>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</si>
  <si>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</si>
  <si>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</si>
  <si>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</si>
  <si>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</si>
  <si>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</si>
  <si>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</si>
  <si>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</si>
  <si>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</si>
  <si>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</si>
  <si>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</si>
  <si>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</si>
  <si>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</si>
  <si>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</si>
  <si>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</si>
  <si>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</si>
  <si>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</si>
  <si>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</si>
  <si>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</si>
  <si>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</si>
  <si>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</si>
  <si>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</si>
  <si>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</si>
  <si>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</si>
  <si>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</si>
  <si>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</si>
  <si>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</si>
  <si>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</si>
  <si>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</si>
  <si>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</si>
  <si>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</si>
  <si>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</si>
  <si>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</si>
  <si>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</si>
  <si>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</si>
  <si>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</si>
  <si>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</si>
  <si>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</si>
  <si>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</si>
  <si>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</si>
  <si>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</si>
  <si>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</si>
  <si>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</si>
  <si>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</si>
  <si>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</si>
  <si>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</si>
  <si>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</si>
  <si>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</si>
  <si>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</si>
  <si>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</si>
  <si>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</si>
  <si>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</si>
  <si>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</si>
  <si>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</si>
  <si>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</si>
  <si>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</si>
  <si>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</si>
  <si>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</si>
  <si>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</si>
  <si>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</si>
  <si>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</si>
  <si>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</si>
  <si>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</si>
  <si>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</si>
  <si>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</si>
  <si>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</si>
  <si>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</si>
  <si>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</si>
  <si>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</si>
  <si>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</si>
  <si>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</si>
  <si>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</si>
  <si>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</si>
  <si>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</si>
  <si>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</si>
  <si>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</si>
  <si>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</si>
  <si>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</si>
  <si>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</si>
  <si>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</si>
  <si>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</si>
  <si>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</si>
  <si>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</si>
  <si>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</si>
  <si>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</si>
  <si>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</si>
  <si>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</si>
  <si>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</si>
  <si>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</si>
  <si>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</si>
  <si>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</si>
  <si>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</si>
  <si>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</si>
  <si>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</si>
  <si>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</si>
  <si>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</si>
  <si>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</si>
  <si>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</si>
  <si>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</si>
  <si>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</si>
  <si>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</si>
  <si>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</si>
  <si>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</si>
  <si>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</si>
  <si>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</si>
  <si>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</si>
  <si>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</si>
  <si>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</si>
  <si>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</si>
  <si>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</si>
  <si>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</si>
  <si>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</si>
  <si>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</si>
  <si>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</si>
  <si>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</si>
  <si>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</si>
  <si>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</si>
  <si>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</si>
  <si>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</si>
  <si>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</si>
  <si>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</si>
  <si>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</si>
  <si>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</si>
  <si>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</si>
  <si>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</si>
  <si>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</si>
  <si>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</si>
  <si>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</si>
  <si>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</si>
  <si>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</si>
  <si>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</si>
  <si>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</si>
  <si>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</si>
  <si>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</si>
  <si>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</si>
  <si>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</si>
  <si>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</si>
  <si>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</si>
  <si>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</si>
  <si>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</si>
  <si>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</si>
  <si>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</si>
  <si>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</si>
  <si>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</si>
  <si>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</si>
  <si>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</si>
  <si>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</si>
  <si>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</si>
  <si>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</si>
  <si>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</si>
  <si>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</si>
  <si>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</si>
  <si>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</si>
  <si>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</si>
  <si>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</si>
  <si>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</si>
  <si>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</si>
  <si>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</si>
  <si>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</si>
  <si>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</si>
  <si>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</si>
  <si>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</si>
  <si>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</si>
  <si>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</si>
  <si>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</si>
  <si>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</si>
  <si>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</si>
  <si>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</si>
  <si>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</si>
  <si>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</si>
  <si>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</si>
  <si>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</si>
  <si>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</si>
  <si>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</si>
  <si>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</si>
  <si>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</si>
  <si>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</si>
  <si>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</si>
  <si>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</si>
  <si>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</si>
  <si>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</si>
  <si>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</si>
  <si>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</si>
  <si>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</si>
  <si>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</si>
  <si>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</si>
  <si>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</si>
  <si>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</si>
  <si>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</si>
  <si>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</si>
  <si>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</si>
  <si>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</si>
  <si>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</si>
  <si>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</si>
  <si>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</si>
  <si>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</si>
  <si>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</si>
  <si>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</si>
  <si>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</si>
  <si>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</si>
  <si>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</si>
  <si>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</si>
  <si>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</si>
  <si>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</si>
  <si>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</si>
  <si>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</si>
  <si>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</si>
  <si>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</si>
  <si>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</si>
  <si>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</si>
  <si>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</si>
  <si>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</si>
  <si>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</si>
  <si>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</si>
  <si>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</si>
  <si>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</si>
  <si>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</si>
  <si>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</si>
  <si>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</si>
  <si>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</si>
  <si>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</si>
  <si>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</si>
  <si>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</si>
  <si>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</si>
  <si>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</si>
  <si>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</si>
  <si>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</si>
  <si>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</si>
  <si>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</si>
  <si>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</si>
  <si>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</si>
  <si>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</si>
  <si>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</si>
  <si>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</si>
  <si>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</si>
  <si>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</si>
  <si>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</si>
  <si>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</si>
  <si>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</si>
  <si>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</si>
  <si>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</si>
  <si>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</si>
  <si>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</si>
  <si>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</si>
  <si>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</si>
  <si>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</si>
  <si>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</si>
  <si>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</si>
  <si>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</si>
  <si>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</si>
  <si>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</si>
  <si>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</si>
  <si>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</si>
  <si>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</si>
  <si>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</si>
  <si>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</si>
  <si>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</si>
  <si>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</si>
  <si>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</si>
  <si>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</si>
  <si>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</si>
  <si>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</si>
  <si>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</si>
  <si>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</si>
  <si>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</si>
  <si>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</si>
  <si>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</si>
  <si>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</si>
  <si>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</si>
  <si>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</si>
  <si>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</si>
  <si>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</si>
  <si>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</si>
  <si>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</si>
  <si>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</si>
  <si>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</si>
  <si>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</si>
  <si>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</si>
  <si>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</si>
  <si>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</si>
  <si>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</si>
  <si>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</si>
  <si>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</si>
  <si>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</si>
  <si>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</si>
  <si>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</si>
  <si>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</si>
  <si>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</si>
  <si>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</si>
  <si>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</si>
  <si>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</si>
  <si>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</si>
  <si>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</si>
  <si>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</si>
  <si>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</si>
  <si>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</si>
  <si>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</si>
  <si>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</si>
  <si>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</si>
  <si>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</si>
  <si>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</si>
  <si>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</si>
  <si>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</si>
  <si>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</si>
  <si>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</si>
  <si>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</si>
  <si>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</si>
  <si>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</si>
  <si>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</si>
  <si>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</si>
  <si>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</si>
  <si>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</si>
  <si>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</si>
  <si>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</si>
  <si>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</si>
  <si>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</si>
  <si>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</si>
  <si>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</si>
  <si>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</si>
  <si>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</si>
  <si>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</si>
  <si>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</si>
  <si>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</si>
  <si>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</si>
  <si>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</si>
  <si>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</si>
  <si>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</si>
  <si>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</si>
  <si>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</si>
  <si>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</si>
  <si>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</si>
  <si>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</si>
  <si>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</si>
  <si>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</si>
  <si>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</si>
  <si>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</si>
  <si>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</si>
  <si>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</si>
  <si>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</si>
  <si>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</si>
  <si>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</si>
  <si>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</si>
  <si>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</si>
  <si>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</si>
  <si>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</si>
  <si>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</si>
  <si>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</si>
  <si>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</si>
  <si>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</si>
  <si>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</si>
  <si>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</si>
  <si>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</si>
  <si>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</si>
  <si>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</si>
  <si>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</si>
  <si>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</si>
  <si>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</si>
  <si>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</si>
  <si>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</si>
  <si>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</si>
  <si>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</si>
  <si>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</si>
  <si>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</si>
  <si>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</si>
  <si>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</si>
  <si>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</si>
  <si>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</si>
  <si>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</si>
  <si>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</si>
  <si>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</si>
  <si>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</si>
  <si>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</si>
  <si>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</si>
  <si>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</si>
  <si>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</si>
  <si>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</si>
  <si>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</si>
  <si>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</si>
  <si>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</si>
  <si>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</si>
  <si>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</si>
  <si>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</si>
  <si>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</si>
  <si>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</si>
  <si>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</si>
  <si>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</si>
  <si>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</si>
  <si>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</si>
  <si>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</si>
  <si>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</si>
  <si>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</si>
  <si>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</si>
  <si>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</si>
  <si>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</si>
  <si>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</si>
  <si>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</si>
  <si>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</si>
  <si>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</si>
  <si>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</si>
  <si>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</si>
  <si>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</si>
  <si>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</si>
  <si>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</si>
  <si>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</si>
  <si>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</si>
  <si>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</si>
  <si>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</si>
  <si>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</si>
  <si>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</si>
  <si>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</si>
  <si>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</si>
  <si>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</si>
  <si>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</si>
  <si>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</si>
  <si>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</si>
  <si>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</si>
  <si>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</si>
  <si>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</si>
  <si>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</si>
  <si>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</si>
  <si>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</si>
  <si>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</si>
  <si>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</si>
  <si>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</si>
  <si>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</si>
  <si>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</si>
  <si>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</si>
  <si>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</si>
  <si>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</si>
  <si>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</si>
  <si>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</si>
  <si>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</si>
  <si>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</si>
  <si>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</si>
  <si>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</si>
  <si>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</si>
  <si>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</si>
  <si>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</si>
  <si>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</si>
  <si>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</si>
  <si>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</si>
  <si>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</si>
  <si>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</si>
  <si>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</si>
  <si>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</si>
  <si>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</si>
  <si>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</si>
  <si>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</si>
  <si>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</si>
  <si>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</si>
  <si>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</si>
  <si>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</si>
  <si>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</si>
  <si>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</si>
  <si>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</si>
  <si>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</si>
  <si>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</si>
  <si>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</si>
  <si>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</si>
  <si>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</si>
  <si>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</si>
  <si>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</si>
  <si>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</si>
  <si>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</si>
  <si>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</si>
  <si>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</si>
  <si>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</si>
  <si>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</si>
  <si>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</si>
  <si>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</si>
  <si>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</si>
  <si>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</si>
  <si>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</si>
  <si>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</si>
  <si>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</si>
  <si>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</si>
  <si>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</si>
  <si>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</si>
  <si>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</si>
  <si>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</si>
  <si>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</si>
  <si>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</si>
  <si>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</si>
  <si>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</si>
  <si>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</si>
  <si>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</si>
  <si>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</si>
  <si>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</si>
  <si>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</si>
  <si>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</si>
  <si>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</si>
  <si>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</si>
  <si>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</si>
  <si>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</si>
  <si>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</si>
  <si>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</si>
  <si>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</si>
  <si>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</si>
  <si>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</si>
  <si>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</si>
  <si>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</si>
  <si>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</si>
  <si>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</si>
  <si>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</si>
  <si>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</si>
  <si>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</si>
  <si>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</si>
  <si>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</si>
  <si>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</si>
  <si>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</si>
  <si>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</si>
  <si>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</si>
  <si>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</si>
  <si>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</si>
  <si>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</si>
  <si>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</si>
  <si>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</si>
  <si>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</si>
  <si>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</si>
  <si>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</si>
  <si>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</si>
  <si>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</si>
  <si>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</si>
  <si>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</si>
  <si>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</si>
  <si>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</si>
  <si>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</si>
  <si>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</si>
  <si>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</si>
  <si>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</si>
  <si>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</si>
  <si>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</si>
  <si>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</si>
  <si>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</si>
  <si>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</si>
  <si>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</si>
  <si>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</si>
  <si>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</si>
  <si>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</si>
  <si>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</si>
  <si>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</si>
  <si>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</si>
  <si>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</si>
  <si>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</si>
  <si>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</si>
  <si>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</si>
  <si>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</si>
  <si>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</si>
  <si>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</si>
  <si>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</si>
  <si>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</si>
  <si>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</si>
  <si>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</si>
  <si>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</si>
  <si>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</si>
  <si>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</si>
  <si>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</si>
  <si>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</si>
  <si>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</si>
  <si>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</si>
  <si>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</si>
  <si>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</si>
  <si>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</si>
  <si>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</si>
  <si>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</si>
  <si>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</si>
  <si>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</si>
  <si>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</si>
  <si>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</si>
  <si>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</si>
  <si>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</si>
  <si>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</si>
  <si>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</si>
  <si>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</si>
  <si>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</si>
  <si>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</si>
  <si>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</si>
  <si>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</si>
  <si>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</si>
  <si>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</si>
  <si>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</si>
  <si>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</si>
  <si>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</si>
  <si>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</si>
  <si>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</si>
  <si>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</si>
  <si>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</si>
  <si>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</si>
  <si>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</si>
  <si>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</si>
  <si>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</si>
  <si>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</si>
  <si>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</si>
  <si>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</si>
  <si>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</si>
  <si>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</si>
  <si>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</si>
  <si>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</si>
  <si>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</si>
  <si>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</si>
  <si>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</si>
  <si>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</si>
  <si>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</si>
  <si>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</si>
  <si>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</si>
  <si>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</si>
  <si>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</si>
  <si>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</si>
  <si>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</si>
  <si>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</si>
  <si>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</si>
  <si>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</si>
  <si>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</si>
  <si>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</si>
  <si>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</si>
  <si>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</si>
  <si>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</si>
  <si>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</si>
  <si>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</si>
  <si>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</si>
  <si>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</si>
  <si>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</si>
  <si>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</si>
  <si>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</si>
  <si>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</si>
  <si>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</si>
  <si>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</si>
  <si>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</si>
  <si>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</si>
  <si>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</si>
  <si>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</si>
  <si>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</si>
  <si>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</si>
  <si>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</si>
  <si>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</si>
  <si>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</si>
  <si>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</si>
  <si>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</si>
  <si>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</si>
  <si>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</si>
  <si>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</si>
  <si>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</si>
  <si>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</si>
  <si>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</si>
  <si>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</si>
  <si>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</si>
  <si>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</si>
  <si>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</si>
  <si>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</si>
  <si>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</si>
  <si>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</si>
  <si>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</si>
  <si>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</si>
  <si>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</si>
  <si>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</si>
  <si>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</si>
  <si>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</si>
  <si>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</si>
  <si>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</si>
  <si>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</si>
  <si>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</si>
  <si>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</si>
  <si>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</si>
  <si>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</si>
  <si>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</si>
  <si>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</si>
  <si>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</si>
  <si>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</si>
  <si>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</si>
  <si>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</si>
  <si>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</si>
  <si>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</si>
  <si>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</si>
  <si>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</si>
  <si>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</si>
  <si>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</si>
  <si>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</si>
  <si>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</si>
  <si>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</si>
  <si>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</si>
  <si>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</si>
  <si>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</si>
  <si>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</si>
  <si>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</si>
  <si>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</si>
  <si>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</si>
  <si>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</si>
  <si>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</si>
  <si>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</si>
  <si>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</si>
  <si>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</si>
  <si>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</si>
  <si>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</si>
  <si>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</si>
  <si>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</si>
  <si>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</si>
  <si>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</si>
  <si>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</si>
  <si>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</si>
  <si>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</si>
  <si>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</si>
  <si>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</si>
  <si>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</si>
  <si>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</si>
  <si>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</si>
  <si>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</si>
  <si>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</si>
  <si>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</si>
  <si>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</si>
  <si>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</si>
  <si>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</si>
  <si>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</si>
  <si>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</si>
  <si>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</si>
  <si>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</si>
  <si>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</si>
  <si>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</si>
  <si>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</si>
  <si>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</si>
  <si>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</si>
  <si>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</si>
  <si>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</si>
  <si>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</si>
  <si>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</si>
  <si>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</si>
  <si>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</si>
  <si>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</si>
  <si>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</si>
  <si>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</si>
  <si>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</si>
  <si>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</si>
  <si>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</si>
  <si>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</si>
  <si>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</si>
  <si>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</si>
  <si>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</si>
  <si>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</si>
  <si>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</si>
  <si>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</si>
  <si>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</si>
  <si>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</si>
  <si>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</si>
  <si>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</si>
  <si>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</si>
  <si>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</si>
  <si>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</si>
  <si>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</si>
  <si>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</si>
  <si>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</si>
  <si>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</si>
  <si>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</si>
  <si>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</si>
  <si>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</si>
  <si>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</si>
  <si>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</si>
  <si>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</si>
  <si>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</si>
  <si>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</si>
  <si>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</si>
  <si>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</si>
  <si>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</si>
  <si>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</si>
  <si>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</si>
  <si>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</si>
  <si>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</si>
  <si>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</si>
  <si>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</si>
  <si>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</si>
  <si>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</si>
  <si>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</si>
  <si>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</si>
  <si>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</si>
  <si>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</si>
  <si>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</si>
  <si>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</si>
  <si>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</si>
  <si>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</si>
  <si>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</si>
  <si>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</si>
  <si>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</si>
  <si>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</si>
  <si>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</si>
  <si>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</si>
  <si>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</si>
  <si>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</si>
  <si>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</si>
  <si>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</si>
  <si>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</si>
  <si>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</si>
  <si>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</si>
  <si>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</si>
  <si>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</si>
  <si>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</si>
  <si>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</si>
  <si>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</si>
  <si>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</si>
  <si>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</si>
  <si>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</si>
  <si>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</si>
  <si>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</si>
  <si>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</si>
  <si>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</si>
  <si>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</si>
  <si>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</si>
  <si>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</si>
  <si>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</si>
  <si>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</si>
  <si>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</si>
  <si>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</si>
  <si>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</si>
  <si>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</si>
  <si>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</si>
  <si>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</si>
  <si>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</si>
  <si>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</si>
  <si>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</si>
  <si>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</si>
  <si>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</si>
  <si>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</si>
  <si>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</si>
  <si>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</si>
  <si>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</si>
  <si>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</si>
  <si>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</si>
  <si>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</si>
  <si>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</si>
  <si>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</si>
  <si>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</si>
  <si>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</si>
  <si>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</si>
  <si>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</si>
  <si>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</si>
  <si>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</si>
  <si>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</si>
  <si>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</si>
  <si>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</si>
  <si>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</si>
  <si>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</si>
  <si>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</si>
  <si>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</si>
  <si>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</si>
  <si>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</si>
  <si>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</si>
  <si>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</si>
  <si>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</si>
  <si>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</si>
  <si>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</si>
  <si>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</si>
  <si>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</si>
  <si>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</si>
  <si>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</si>
  <si>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</si>
  <si>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</si>
  <si>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</si>
  <si>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</si>
  <si>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</si>
  <si>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</si>
  <si>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</si>
  <si>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</si>
  <si>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</si>
  <si>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</si>
  <si>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</si>
  <si>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</si>
  <si>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</si>
  <si>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</si>
  <si>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</si>
  <si>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</si>
  <si>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</si>
  <si>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</si>
  <si>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</si>
  <si>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</si>
  <si>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</si>
  <si>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</si>
  <si>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</si>
  <si>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</si>
  <si>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</si>
  <si>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</si>
  <si>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</si>
  <si>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</si>
  <si>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</si>
  <si>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</si>
  <si>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</si>
  <si>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</si>
  <si>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</si>
  <si>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</si>
  <si>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</si>
  <si>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</si>
  <si>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</si>
  <si>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</si>
  <si>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</si>
  <si>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</si>
  <si>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</si>
  <si>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</si>
  <si>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</si>
  <si>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</si>
  <si>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</si>
  <si>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</si>
  <si>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</si>
  <si>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</si>
  <si>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</si>
  <si>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</si>
  <si>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</si>
  <si>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</si>
  <si>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</si>
  <si>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</si>
  <si>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</si>
  <si>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</si>
  <si>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</si>
  <si>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</si>
  <si>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</si>
  <si>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</si>
  <si>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</si>
  <si>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</si>
  <si>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</si>
  <si>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</si>
  <si>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</si>
  <si>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</si>
  <si>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</si>
  <si>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</si>
  <si>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</si>
  <si>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</si>
  <si>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</si>
  <si>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</si>
  <si>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</si>
  <si>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</si>
  <si>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</si>
  <si>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</si>
  <si>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</si>
  <si>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</si>
  <si>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</si>
  <si>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</si>
  <si>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</si>
  <si>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</si>
  <si>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</si>
  <si>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</si>
  <si>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</si>
  <si>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</si>
  <si>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</si>
  <si>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</si>
  <si>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</si>
  <si>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</si>
  <si>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</si>
  <si>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</si>
  <si>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</si>
  <si>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</si>
  <si>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</si>
  <si>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</si>
  <si>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</si>
  <si>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</si>
  <si>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</si>
  <si>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</si>
  <si>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</si>
  <si>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</si>
  <si>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</si>
  <si>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</si>
  <si>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</si>
  <si>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</si>
  <si>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</si>
  <si>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</si>
  <si>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</si>
  <si>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</si>
  <si>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</si>
  <si>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</si>
  <si>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</si>
  <si>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</si>
  <si>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</si>
  <si>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</si>
  <si>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</si>
  <si>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</si>
  <si>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</si>
  <si>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</si>
  <si>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</si>
  <si>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</si>
  <si>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</si>
  <si>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</si>
  <si>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</si>
  <si>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</si>
  <si>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</si>
  <si>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</si>
  <si>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</si>
  <si>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</si>
  <si>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</si>
  <si>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</si>
  <si>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</si>
  <si>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</si>
  <si>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</si>
  <si>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</si>
  <si>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</si>
  <si>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</si>
  <si>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</si>
  <si>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</si>
  <si>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</si>
  <si>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</si>
  <si>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</si>
  <si>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</si>
  <si>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</si>
  <si>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</si>
  <si>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</si>
  <si>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</si>
  <si>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</si>
  <si>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</si>
  <si>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</si>
  <si>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</si>
  <si>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</si>
  <si>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</si>
  <si>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</si>
  <si>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</si>
  <si>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</si>
  <si>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</si>
  <si>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</si>
  <si>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</si>
  <si>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</si>
  <si>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</si>
  <si>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</si>
  <si>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</si>
  <si>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</si>
  <si>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</si>
  <si>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</si>
  <si>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</si>
  <si>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</si>
  <si>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</si>
  <si>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</si>
  <si>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</si>
  <si>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</si>
  <si>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</si>
  <si>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</si>
  <si>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</si>
  <si>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</si>
  <si>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</si>
  <si>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</si>
  <si>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</si>
  <si>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</si>
  <si>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</si>
  <si>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</si>
  <si>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</si>
  <si>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</si>
  <si>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</si>
  <si>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</si>
  <si>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</si>
  <si>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</si>
  <si>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</si>
  <si>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</si>
  <si>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</si>
  <si>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</si>
  <si>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</si>
  <si>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</si>
  <si>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</si>
  <si>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</si>
  <si>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</si>
  <si>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</si>
  <si>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</si>
  <si>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</si>
  <si>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</si>
  <si>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</si>
  <si>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</si>
  <si>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</si>
  <si>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</si>
  <si>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</si>
  <si>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</si>
  <si>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</si>
  <si>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</si>
  <si>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</si>
  <si>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</si>
  <si>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</si>
  <si>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</si>
  <si>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</si>
  <si>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</si>
  <si>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</si>
  <si>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</si>
  <si>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</si>
  <si>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</si>
  <si>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</si>
  <si>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</si>
  <si>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</si>
  <si>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</si>
  <si>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</si>
  <si>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</si>
  <si>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</si>
  <si>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</si>
  <si>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</si>
  <si>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</si>
  <si>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</si>
  <si>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</si>
  <si>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</si>
  <si>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</si>
  <si>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</si>
  <si>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</si>
  <si>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</si>
  <si>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</si>
  <si>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</si>
  <si>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</si>
  <si>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</si>
  <si>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</si>
  <si>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</si>
  <si>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</si>
  <si>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</si>
  <si>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</si>
  <si>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</si>
  <si>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</si>
  <si>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</si>
  <si>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</si>
  <si>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</si>
  <si>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</si>
  <si>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</si>
  <si>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</si>
  <si>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</si>
  <si>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</si>
  <si>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</si>
  <si>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</si>
  <si>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</si>
  <si>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</si>
  <si>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</si>
  <si>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</si>
  <si>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</si>
  <si>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</si>
  <si>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</si>
  <si>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</si>
  <si>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</si>
  <si>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</si>
  <si>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</si>
  <si>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</si>
  <si>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</si>
  <si>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</si>
  <si>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</si>
  <si>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</si>
  <si>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</si>
  <si>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</si>
  <si>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</si>
  <si>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</si>
  <si>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</si>
  <si>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</si>
  <si>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</si>
  <si>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</si>
  <si>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</si>
  <si>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</si>
  <si>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</si>
  <si>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</si>
  <si>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</si>
  <si>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</si>
  <si>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</si>
  <si>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</si>
  <si>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</si>
  <si>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</si>
  <si>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</si>
  <si>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</si>
  <si>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</si>
  <si>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</si>
  <si>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</si>
  <si>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</si>
  <si>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</si>
  <si>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</si>
  <si>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</si>
  <si>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</si>
  <si>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</si>
  <si>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</si>
  <si>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</si>
  <si>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</si>
  <si>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</si>
  <si>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</si>
  <si>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</si>
  <si>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</si>
  <si>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</si>
  <si>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</si>
  <si>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</si>
  <si>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</si>
  <si>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</si>
  <si>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</si>
  <si>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</si>
  <si>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</si>
  <si>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</si>
  <si>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</si>
  <si>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</si>
  <si>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</si>
  <si>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</si>
  <si>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</si>
  <si>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</si>
  <si>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</si>
  <si>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</si>
  <si>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</si>
  <si>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</si>
  <si>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</si>
  <si>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</si>
  <si>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</si>
  <si>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</si>
  <si>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</si>
  <si>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</si>
  <si>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</si>
  <si>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</si>
  <si>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</si>
  <si>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</si>
  <si>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</si>
  <si>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</si>
  <si>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</si>
  <si>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</si>
  <si>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</si>
  <si>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</si>
  <si>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</si>
  <si>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</si>
  <si>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</si>
  <si>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</si>
  <si>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</si>
  <si>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</si>
  <si>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</si>
  <si>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</si>
  <si>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</si>
  <si>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</si>
  <si>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</si>
  <si>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</si>
  <si>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</si>
  <si>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</si>
  <si>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</si>
  <si>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</si>
  <si>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</si>
  <si>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</si>
  <si>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</si>
  <si>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</si>
  <si>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</si>
  <si>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</si>
  <si>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</si>
  <si>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</si>
  <si>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</si>
  <si>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</si>
  <si>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</si>
  <si>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</si>
  <si>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</si>
  <si>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</si>
  <si>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</si>
  <si>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</si>
  <si>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</si>
  <si>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</si>
  <si>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</si>
  <si>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</si>
  <si>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</si>
  <si>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</si>
  <si>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</si>
  <si>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</si>
  <si>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</si>
  <si>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</si>
  <si>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</si>
  <si>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</si>
  <si>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</si>
  <si>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</si>
  <si>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</si>
  <si>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</si>
  <si>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</si>
  <si>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</si>
  <si>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</si>
  <si>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</si>
  <si>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</si>
  <si>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</si>
  <si>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</si>
  <si>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</si>
  <si>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</si>
  <si>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</si>
  <si>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</si>
  <si>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</si>
  <si>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</si>
  <si>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</si>
  <si>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</si>
  <si>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</si>
  <si>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</si>
  <si>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</si>
  <si>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</si>
  <si>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</si>
  <si>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</si>
  <si>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</si>
  <si>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</si>
  <si>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</si>
  <si>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</si>
  <si>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</si>
  <si>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</si>
  <si>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</si>
  <si>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</si>
  <si>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</si>
  <si>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</si>
  <si>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</si>
  <si>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</si>
  <si>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</si>
  <si>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</si>
  <si>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</si>
  <si>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</si>
  <si>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</si>
  <si>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</si>
  <si>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</si>
  <si>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</si>
  <si>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</si>
  <si>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</si>
  <si>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</si>
  <si>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</si>
  <si>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</si>
  <si>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</si>
  <si>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</si>
  <si>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</si>
  <si>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</si>
  <si>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</si>
  <si>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</si>
  <si>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</si>
  <si>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</si>
  <si>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</si>
  <si>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</si>
  <si>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</si>
  <si>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</si>
  <si>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</si>
  <si>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</si>
  <si>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</si>
  <si>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</si>
  <si>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</si>
  <si>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</si>
  <si>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</si>
  <si>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</si>
  <si>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</si>
  <si>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</si>
  <si>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</si>
  <si>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</si>
  <si>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</si>
  <si>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</si>
  <si>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</si>
  <si>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</si>
  <si>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</si>
  <si>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</si>
  <si>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</si>
  <si>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</si>
  <si>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</si>
  <si>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</si>
  <si>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</si>
  <si>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</si>
  <si>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</si>
  <si>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</si>
  <si>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</si>
  <si>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</si>
  <si>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</si>
  <si>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</si>
  <si>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</si>
  <si>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</si>
  <si>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</si>
  <si>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</si>
  <si>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</si>
  <si>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</si>
  <si>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</si>
  <si>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</si>
  <si>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</si>
  <si>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</si>
  <si>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</si>
  <si>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</si>
  <si>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</si>
  <si>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</si>
  <si>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</si>
  <si>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</si>
  <si>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</si>
  <si>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</si>
  <si>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</si>
  <si>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</si>
  <si>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</si>
  <si>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</si>
  <si>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</si>
  <si>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</si>
  <si>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</si>
  <si>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</si>
  <si>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</si>
  <si>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</si>
  <si>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</si>
  <si>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</si>
  <si>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</si>
  <si>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</si>
  <si>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</si>
  <si>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</si>
  <si>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</si>
  <si>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</si>
  <si>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</si>
  <si>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</si>
  <si>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</si>
  <si>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</si>
  <si>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</si>
  <si>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</si>
  <si>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</si>
  <si>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</si>
  <si>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</si>
  <si>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</si>
  <si>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</si>
  <si>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</si>
  <si>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</si>
  <si>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</si>
  <si>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</si>
  <si>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</si>
  <si>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</si>
  <si>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</si>
  <si>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</si>
  <si>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</si>
  <si>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</si>
  <si>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</si>
  <si>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</si>
  <si>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</si>
  <si>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</si>
  <si>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</si>
  <si>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</si>
  <si>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</si>
  <si>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</si>
  <si>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</si>
  <si>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</si>
  <si>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</si>
  <si>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</si>
  <si>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</si>
  <si>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</si>
  <si>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</si>
  <si>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</si>
  <si>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</si>
  <si>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</si>
  <si>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</si>
  <si>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</si>
  <si>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</si>
  <si>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</si>
  <si>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</si>
  <si>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</si>
  <si>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</si>
  <si>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</si>
  <si>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</si>
  <si>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</si>
  <si>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</si>
  <si>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</si>
  <si>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</si>
  <si>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</si>
  <si>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</si>
  <si>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</si>
  <si>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</si>
  <si>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</si>
  <si>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</si>
  <si>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</si>
  <si>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</si>
  <si>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</si>
  <si>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</si>
  <si>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</si>
  <si>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</si>
  <si>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</si>
  <si>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</si>
  <si>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</si>
  <si>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</si>
  <si>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</si>
  <si>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</si>
  <si>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</si>
  <si>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</si>
  <si>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</si>
  <si>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</si>
  <si>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</si>
  <si>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</si>
  <si>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</si>
  <si>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</si>
  <si>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</si>
  <si>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</si>
  <si>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</si>
  <si>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</si>
  <si>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</si>
  <si>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</si>
  <si>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</si>
  <si>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</si>
  <si>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</si>
  <si>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</si>
  <si>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</si>
  <si>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</si>
  <si>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</si>
  <si>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</si>
  <si>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</si>
  <si>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</si>
  <si>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</si>
  <si>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</si>
  <si>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</si>
  <si>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</si>
  <si>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</si>
  <si>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</si>
  <si>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</si>
  <si>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</si>
  <si>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</si>
  <si>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</si>
  <si>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</si>
  <si>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</si>
  <si>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</si>
  <si>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</si>
  <si>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</si>
  <si>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</si>
  <si>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</si>
  <si>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</si>
  <si>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</si>
  <si>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</si>
  <si>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</si>
  <si>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</si>
  <si>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</si>
  <si>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</si>
  <si>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</si>
  <si>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</si>
  <si>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</si>
  <si>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</si>
  <si>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</si>
  <si>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</si>
  <si>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</si>
  <si>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</si>
  <si>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</si>
  <si>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</si>
  <si>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</si>
  <si>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</si>
  <si>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</si>
  <si>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</si>
  <si>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</si>
  <si>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</si>
  <si>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</si>
  <si>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</si>
  <si>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</si>
  <si>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</si>
  <si>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</si>
  <si>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</si>
  <si>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</si>
  <si>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</si>
  <si>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</si>
  <si>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</si>
  <si>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</si>
  <si>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</si>
  <si>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</si>
  <si>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</si>
  <si>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</si>
  <si>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</si>
  <si>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</si>
  <si>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</si>
  <si>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</si>
  <si>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</si>
  <si>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</si>
  <si>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</si>
  <si>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</si>
  <si>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</si>
  <si>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</si>
  <si>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</si>
  <si>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</si>
  <si>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</si>
  <si>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</si>
  <si>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</si>
  <si>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</si>
  <si>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</si>
  <si>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</si>
  <si>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</si>
  <si>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</si>
  <si>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</si>
  <si>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</si>
  <si>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</si>
  <si>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</si>
  <si>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</si>
  <si>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</si>
  <si>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</si>
  <si>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</si>
  <si>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</si>
  <si>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</si>
  <si>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</si>
  <si>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</si>
  <si>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</si>
  <si>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</si>
  <si>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</si>
  <si>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</si>
  <si>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</si>
  <si>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</si>
  <si>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</si>
  <si>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</si>
  <si>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</si>
  <si>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</si>
  <si>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</si>
  <si>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</si>
  <si>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</si>
  <si>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</si>
  <si>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</si>
  <si>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</si>
  <si>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</si>
  <si>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</si>
  <si>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</si>
  <si>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</si>
  <si>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</si>
  <si>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</si>
  <si>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</si>
  <si>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</si>
  <si>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</si>
  <si>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</si>
  <si>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</si>
  <si>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</si>
  <si>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</si>
  <si>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</si>
  <si>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</si>
  <si>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</si>
  <si>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</si>
  <si>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</si>
  <si>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</si>
  <si>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</si>
  <si>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</si>
  <si>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</si>
  <si>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</si>
  <si>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</si>
  <si>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</si>
  <si>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</si>
  <si>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</si>
  <si>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</si>
  <si>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</si>
  <si>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</si>
  <si>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</si>
  <si>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</si>
  <si>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</si>
  <si>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</si>
  <si>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</si>
  <si>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</si>
  <si>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</si>
  <si>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</si>
  <si>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</si>
  <si>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</si>
  <si>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</si>
  <si>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</si>
  <si>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</si>
  <si>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</si>
  <si>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</si>
  <si>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</si>
  <si>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</si>
  <si>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</si>
  <si>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</si>
  <si>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</si>
  <si>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</si>
  <si>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</si>
  <si>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</si>
  <si>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</si>
  <si>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</si>
  <si>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</si>
  <si>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</si>
  <si>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</si>
  <si>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</si>
  <si>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</si>
  <si>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</si>
  <si>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</si>
  <si>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</si>
  <si>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</si>
  <si>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</si>
  <si>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</si>
  <si>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</si>
  <si>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</si>
  <si>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</si>
  <si>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</si>
  <si>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</si>
  <si>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</si>
  <si>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</si>
  <si>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</si>
  <si>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</si>
  <si>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</si>
  <si>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</si>
  <si>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</si>
  <si>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</si>
  <si>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</si>
  <si>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</si>
  <si>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</si>
  <si>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</si>
  <si>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</si>
  <si>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</si>
  <si>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</si>
  <si>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</si>
  <si>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</si>
  <si>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</si>
  <si>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</si>
  <si>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</si>
  <si>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</si>
  <si>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</si>
  <si>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</si>
  <si>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</si>
  <si>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</si>
  <si>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</si>
  <si>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</si>
  <si>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</si>
  <si>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</si>
  <si>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</si>
  <si>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</si>
  <si>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</si>
  <si>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</si>
  <si>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</si>
  <si>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</si>
  <si>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</si>
  <si>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</si>
  <si>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</si>
  <si>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</si>
  <si>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</si>
  <si>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</si>
  <si>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</si>
  <si>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</si>
  <si>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</si>
  <si>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</si>
  <si>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</si>
  <si>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</si>
  <si>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</si>
  <si>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</si>
  <si>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</si>
  <si>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</si>
  <si>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</si>
  <si>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</si>
  <si>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</si>
  <si>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</si>
  <si>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</si>
  <si>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</si>
  <si>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</si>
  <si>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</si>
  <si>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</si>
  <si>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</si>
  <si>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</si>
  <si>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</si>
  <si>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</si>
  <si>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</si>
  <si>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</si>
  <si>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</si>
  <si>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</si>
  <si>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</si>
  <si>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</si>
  <si>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</si>
  <si>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</si>
  <si>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</si>
  <si>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</si>
  <si>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</si>
  <si>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</si>
  <si>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</si>
  <si>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</si>
  <si>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</si>
  <si>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</si>
  <si>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</si>
  <si>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</si>
  <si>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</si>
  <si>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</si>
  <si>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</si>
  <si>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</si>
  <si>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</si>
  <si>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</si>
  <si>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</si>
  <si>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</si>
  <si>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</si>
  <si>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</si>
  <si>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</si>
  <si>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</si>
  <si>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</si>
  <si>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</si>
  <si>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</si>
  <si>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</si>
  <si>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</si>
  <si>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</si>
  <si>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</si>
  <si>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</si>
  <si>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</si>
  <si>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</si>
  <si>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</si>
  <si>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</si>
  <si>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</si>
  <si>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</si>
  <si>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</si>
  <si>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</si>
  <si>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</si>
  <si>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</si>
  <si>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</si>
  <si>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</si>
  <si>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</si>
  <si>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</si>
  <si>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</si>
  <si>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</si>
  <si>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</si>
  <si>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</si>
  <si>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</si>
  <si>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</si>
  <si>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</si>
  <si>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</si>
  <si>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</si>
  <si>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</si>
  <si>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</si>
  <si>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</si>
  <si>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</si>
  <si>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</si>
  <si>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</si>
  <si>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</si>
  <si>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</si>
  <si>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</si>
  <si>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</si>
  <si>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</si>
  <si>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</si>
  <si>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</si>
  <si>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</si>
  <si>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</si>
  <si>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</si>
  <si>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</si>
  <si>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</si>
  <si>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</si>
  <si>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</si>
  <si>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</si>
  <si>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</si>
  <si>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</si>
  <si>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</si>
  <si>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</si>
  <si>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</si>
  <si>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</si>
  <si>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</si>
  <si>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</si>
  <si>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</si>
  <si>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</si>
  <si>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</si>
  <si>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</si>
  <si>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</si>
  <si>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</si>
  <si>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</si>
  <si>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</si>
  <si>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</si>
  <si>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</si>
  <si>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</si>
  <si>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</si>
  <si>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</si>
  <si>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</si>
  <si>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</si>
  <si>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</si>
  <si>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</si>
  <si>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</si>
  <si>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</si>
  <si>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</si>
  <si>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</si>
  <si>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</si>
  <si>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</si>
  <si>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</si>
  <si>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</si>
  <si>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</si>
  <si>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</si>
  <si>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</si>
  <si>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</si>
  <si>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</si>
  <si>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</si>
  <si>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</si>
  <si>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</si>
  <si>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</si>
  <si>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</si>
  <si>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</si>
  <si>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</si>
  <si>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</si>
  <si>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</si>
  <si>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</si>
  <si>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</si>
  <si>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</si>
  <si>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</si>
  <si>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</si>
  <si>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</si>
  <si>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</si>
  <si>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</si>
  <si>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</si>
  <si>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</si>
  <si>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</si>
  <si>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</si>
  <si>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</si>
  <si>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</si>
  <si>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</si>
  <si>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</si>
  <si>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</si>
  <si>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</si>
  <si>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</si>
  <si>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</si>
  <si>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</si>
  <si>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</si>
  <si>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</si>
  <si>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</si>
  <si>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</si>
  <si>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</si>
  <si>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</si>
  <si>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</si>
  <si>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</si>
  <si>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</si>
  <si>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</si>
  <si>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</si>
  <si>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</si>
  <si>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</si>
  <si>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</si>
  <si>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</si>
  <si>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</si>
  <si>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</si>
  <si>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</si>
  <si>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</si>
  <si>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</si>
  <si>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</si>
  <si>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</si>
  <si>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</si>
  <si>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</si>
  <si>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</si>
  <si>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</si>
  <si>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</si>
  <si>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</si>
  <si>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</si>
  <si>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</si>
  <si>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</si>
  <si>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</si>
  <si>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</si>
  <si>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</si>
  <si>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</si>
  <si>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</si>
  <si>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</si>
  <si>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</si>
  <si>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</si>
  <si>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</si>
  <si>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</si>
  <si>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</si>
  <si>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</si>
  <si>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</si>
  <si>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</si>
  <si>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</si>
  <si>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</si>
  <si>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</si>
  <si>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</si>
  <si>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</si>
  <si>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</si>
  <si>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</si>
  <si>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</si>
  <si>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</si>
  <si>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</si>
  <si>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</si>
  <si>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</si>
  <si>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</si>
  <si>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</si>
  <si>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</si>
  <si>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</si>
  <si>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</si>
  <si>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</si>
  <si>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</si>
  <si>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</si>
  <si>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</si>
  <si>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</si>
  <si>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</si>
  <si>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</si>
  <si>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</si>
  <si>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</si>
  <si>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</si>
  <si>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</si>
  <si>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</si>
  <si>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</si>
  <si>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</si>
  <si>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</si>
  <si>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</si>
  <si>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</si>
  <si>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</si>
  <si>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</si>
  <si>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</si>
  <si>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</si>
  <si>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</si>
  <si>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</si>
  <si>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</si>
  <si>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</si>
  <si>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</si>
  <si>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</si>
  <si>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</si>
  <si>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</si>
  <si>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</si>
  <si>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</si>
  <si>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</si>
  <si>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</si>
  <si>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</si>
  <si>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</si>
  <si>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</si>
  <si>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</si>
  <si>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</si>
  <si>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</si>
  <si>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</si>
  <si>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</si>
  <si>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</si>
  <si>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</si>
  <si>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</si>
  <si>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</si>
  <si>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</si>
  <si>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</si>
  <si>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</si>
  <si>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</si>
  <si>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</si>
  <si>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</si>
  <si>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</si>
  <si>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</si>
  <si>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</si>
  <si>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</si>
  <si>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</si>
  <si>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</si>
  <si>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</si>
  <si>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</si>
  <si>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</si>
  <si>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</si>
  <si>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</si>
  <si>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</si>
  <si>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</si>
  <si>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</si>
  <si>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</si>
  <si>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</si>
  <si>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</si>
  <si>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</si>
  <si>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</si>
  <si>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</si>
  <si>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</si>
  <si>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</si>
  <si>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</si>
  <si>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</si>
  <si>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</si>
  <si>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</si>
  <si>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</si>
  <si>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</si>
  <si>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</si>
  <si>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</si>
  <si>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</si>
  <si>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</si>
  <si>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</si>
  <si>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</si>
  <si>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</si>
  <si>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</si>
  <si>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</si>
  <si>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</si>
  <si>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</si>
  <si>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</si>
  <si>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</si>
  <si>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</si>
  <si>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</si>
  <si>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</si>
  <si>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</si>
  <si>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</si>
  <si>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</si>
  <si>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</si>
  <si>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</si>
  <si>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</si>
  <si>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</si>
  <si>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</si>
  <si>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</si>
  <si>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</si>
  <si>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</si>
  <si>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</si>
  <si>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</si>
  <si>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</si>
  <si>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</si>
  <si>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</si>
  <si>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</si>
  <si>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</si>
  <si>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</si>
  <si>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</si>
  <si>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</si>
  <si>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</si>
  <si>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</si>
  <si>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</si>
  <si>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</si>
  <si>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</si>
  <si>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</si>
  <si>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</si>
  <si>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</si>
  <si>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</si>
  <si>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</si>
  <si>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</si>
  <si>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</si>
  <si>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</si>
  <si>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</si>
  <si>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</si>
  <si>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</si>
  <si>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</si>
  <si>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</si>
  <si>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</si>
  <si>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</si>
  <si>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</si>
  <si>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</si>
  <si>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</si>
  <si>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</si>
  <si>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</si>
  <si>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</si>
  <si>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</si>
  <si>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</si>
  <si>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</si>
  <si>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</si>
  <si>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</si>
  <si>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</si>
  <si>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</si>
  <si>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</si>
  <si>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</si>
  <si>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</si>
  <si>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</si>
  <si>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</si>
  <si>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</si>
  <si>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</si>
  <si>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</si>
  <si>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</si>
  <si>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</si>
  <si>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</si>
  <si>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</si>
  <si>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</si>
  <si>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</si>
  <si>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</si>
  <si>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</si>
  <si>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</si>
  <si>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</si>
  <si>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</si>
  <si>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</si>
  <si>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</si>
  <si>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</si>
  <si>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</si>
  <si>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</si>
  <si>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</si>
  <si>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</si>
  <si>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</si>
  <si>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</si>
  <si>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</si>
  <si>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</si>
  <si>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</si>
  <si>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</si>
  <si>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</si>
  <si>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</si>
  <si>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</si>
  <si>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</si>
  <si>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</si>
  <si>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</si>
  <si>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</si>
  <si>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</si>
  <si>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</si>
  <si>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</si>
  <si>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</si>
  <si>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</si>
  <si>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</si>
  <si>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</si>
  <si>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</si>
  <si>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</si>
  <si>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</si>
  <si>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</si>
  <si>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</si>
  <si>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</si>
  <si>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</si>
  <si>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</si>
  <si>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</si>
  <si>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</si>
  <si>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</si>
  <si>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</si>
  <si>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</si>
  <si>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</si>
  <si>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</si>
  <si>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</si>
  <si>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</si>
  <si>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</si>
  <si>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</si>
  <si>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</si>
  <si>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</si>
  <si>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</si>
  <si>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</si>
  <si>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</si>
  <si>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</si>
  <si>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</si>
  <si>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</si>
  <si>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</si>
  <si>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</si>
  <si>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</si>
  <si>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</si>
  <si>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</si>
  <si>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</si>
  <si>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</si>
  <si>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</si>
  <si>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</si>
  <si>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</si>
  <si>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</si>
  <si>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</si>
  <si>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</si>
  <si>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</si>
  <si>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</si>
  <si>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</si>
  <si>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</si>
  <si>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</si>
  <si>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</si>
  <si>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</si>
  <si>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</si>
  <si>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</si>
  <si>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</si>
  <si>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</si>
  <si>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</si>
  <si>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</si>
  <si>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</si>
  <si>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</si>
  <si>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</si>
  <si>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</si>
  <si>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</si>
  <si>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</si>
  <si>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</si>
  <si>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</si>
  <si>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</si>
  <si>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</si>
  <si>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</si>
  <si>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</si>
  <si>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</si>
  <si>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</si>
  <si>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</si>
  <si>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</si>
  <si>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</si>
  <si>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</si>
  <si>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</si>
  <si>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</si>
  <si>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</si>
  <si>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</si>
  <si>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</si>
  <si>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</si>
  <si>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</si>
  <si>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</si>
  <si>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</si>
  <si>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</si>
  <si>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</si>
  <si>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</si>
  <si>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</si>
  <si>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</si>
  <si>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</si>
  <si>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</si>
  <si>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</si>
  <si>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</si>
  <si>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</si>
  <si>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</si>
  <si>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</si>
  <si>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</si>
  <si>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</si>
  <si>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</si>
  <si>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</si>
  <si>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</si>
  <si>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</si>
  <si>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</si>
  <si>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</si>
  <si>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</si>
  <si>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</si>
  <si>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</si>
  <si>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</si>
  <si>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</si>
  <si>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</si>
  <si>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</si>
  <si>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</si>
  <si>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</si>
  <si>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</si>
  <si>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</si>
  <si>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</si>
  <si>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</si>
  <si>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</si>
  <si>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</si>
  <si>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</si>
  <si>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</si>
  <si>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</si>
  <si>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</si>
  <si>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</si>
  <si>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</si>
  <si>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</si>
  <si>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</si>
  <si>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</si>
  <si>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</si>
  <si>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</si>
  <si>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</si>
  <si>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</si>
  <si>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</si>
  <si>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</si>
  <si>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</si>
  <si>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</si>
  <si>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</si>
  <si>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</si>
  <si>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</si>
  <si>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</si>
  <si>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</si>
  <si>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</si>
  <si>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</si>
  <si>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</si>
  <si>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</si>
  <si>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</si>
  <si>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</si>
  <si>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</si>
  <si>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</si>
  <si>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</si>
  <si>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</si>
  <si>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</si>
  <si>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</si>
  <si>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</si>
  <si>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</si>
  <si>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</si>
  <si>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</si>
  <si>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</si>
  <si>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</si>
  <si>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</si>
  <si>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</si>
  <si>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</si>
  <si>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</si>
  <si>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</si>
  <si>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</si>
  <si>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</si>
  <si>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</si>
  <si>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</si>
  <si>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</si>
  <si>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</si>
  <si>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</si>
  <si>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</si>
  <si>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</si>
  <si>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</si>
  <si>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</si>
  <si>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</si>
  <si>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</si>
  <si>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</si>
  <si>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</si>
  <si>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</si>
  <si>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</si>
  <si>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</si>
  <si>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</si>
  <si>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</si>
  <si>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</si>
  <si>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</si>
  <si>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</si>
  <si>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</si>
  <si>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</si>
  <si>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</si>
  <si>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</si>
  <si>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</si>
  <si>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</si>
  <si>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</si>
  <si>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</si>
  <si>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</si>
  <si>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</si>
  <si>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</si>
  <si>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</si>
  <si>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</si>
  <si>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</si>
  <si>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</si>
  <si>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</si>
  <si>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</si>
  <si>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</si>
  <si>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</si>
  <si>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</si>
  <si>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</si>
  <si>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</si>
  <si>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</si>
  <si>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</si>
  <si>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</si>
  <si>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</si>
  <si>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</si>
  <si>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</si>
  <si>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</si>
  <si>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</si>
  <si>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</si>
  <si>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</si>
  <si>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</si>
  <si>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</si>
  <si>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</si>
  <si>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</si>
  <si>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</si>
  <si>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</si>
  <si>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</si>
  <si>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</si>
  <si>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</si>
  <si>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</si>
  <si>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</si>
  <si>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</si>
  <si>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</si>
  <si>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</si>
  <si>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</si>
  <si>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</si>
  <si>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</si>
  <si>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</si>
  <si>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</si>
  <si>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</si>
  <si>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</si>
  <si>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</si>
  <si>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</si>
  <si>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</si>
  <si>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</si>
  <si>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</si>
  <si>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</si>
  <si>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</si>
  <si>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</si>
  <si>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</si>
  <si>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</si>
  <si>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</si>
  <si>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</si>
  <si>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</si>
  <si>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</si>
  <si>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</si>
  <si>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</si>
  <si>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</si>
  <si>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</si>
  <si>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</si>
  <si>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</si>
  <si>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</si>
  <si>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</si>
  <si>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</si>
  <si>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</si>
  <si>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</si>
  <si>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</si>
  <si>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</si>
  <si>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</si>
  <si>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</si>
  <si>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</si>
  <si>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</si>
  <si>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</si>
  <si>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</si>
  <si>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</si>
  <si>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</si>
  <si>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</si>
  <si>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</si>
  <si>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</si>
  <si>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</si>
  <si>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</si>
  <si>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</si>
  <si>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</si>
  <si>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</si>
  <si>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</si>
  <si>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</si>
  <si>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</si>
  <si>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</si>
  <si>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</si>
  <si>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</si>
  <si>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</si>
  <si>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</si>
  <si>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</si>
  <si>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</si>
  <si>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</si>
  <si>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</si>
  <si>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</si>
  <si>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</si>
  <si>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</si>
  <si>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</si>
  <si>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</si>
  <si>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</si>
  <si>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</si>
  <si>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</si>
  <si>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</si>
  <si>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</si>
  <si>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</si>
  <si>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</si>
  <si>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</si>
  <si>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</si>
  <si>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</si>
  <si>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</si>
  <si>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</si>
  <si>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</si>
  <si>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</si>
  <si>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</si>
  <si>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</si>
  <si>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</si>
  <si>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</si>
  <si>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</si>
  <si>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</si>
  <si>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</si>
  <si>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</si>
  <si>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</si>
  <si>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</si>
  <si>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</si>
  <si>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</si>
  <si>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</si>
  <si>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</si>
  <si>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</si>
  <si>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</si>
  <si>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</si>
  <si>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</si>
  <si>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</si>
  <si>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</si>
  <si>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</si>
  <si>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</si>
  <si>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</si>
  <si>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</si>
  <si>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</si>
  <si>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</si>
  <si>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</si>
  <si>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</si>
  <si>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</si>
  <si>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</si>
  <si>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</si>
  <si>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</si>
  <si>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</si>
  <si>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</si>
  <si>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</si>
  <si>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</si>
  <si>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</si>
  <si>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</si>
  <si>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</si>
  <si>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</si>
  <si>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</si>
  <si>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</si>
  <si>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</si>
  <si>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</si>
  <si>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</si>
  <si>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</si>
  <si>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</si>
  <si>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</si>
  <si>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</si>
  <si>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</si>
  <si>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</si>
  <si>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</si>
  <si>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</si>
  <si>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</si>
  <si>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</si>
  <si>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</si>
  <si>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</si>
  <si>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</si>
  <si>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</si>
  <si>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</si>
  <si>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</si>
  <si>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</si>
  <si>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</si>
  <si>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</si>
  <si>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</si>
  <si>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</si>
  <si>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</si>
  <si>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</si>
  <si>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</si>
  <si>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</si>
  <si>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</si>
  <si>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</si>
  <si>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</si>
  <si>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</si>
  <si>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</si>
  <si>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</si>
  <si>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</si>
  <si>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</si>
  <si>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</si>
  <si>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</si>
  <si>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</si>
  <si>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</si>
  <si>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</si>
  <si>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</si>
  <si>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</si>
  <si>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</si>
  <si>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</si>
  <si>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</si>
  <si>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</si>
  <si>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</si>
  <si>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</si>
  <si>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</si>
  <si>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</si>
  <si>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</si>
  <si>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</si>
  <si>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</si>
  <si>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</si>
  <si>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</si>
  <si>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</si>
  <si>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</si>
  <si>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</si>
  <si>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</si>
  <si>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</si>
  <si>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</si>
  <si>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</si>
  <si>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</si>
  <si>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</si>
  <si>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</si>
  <si>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</si>
  <si>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</si>
  <si>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</si>
  <si>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</si>
  <si>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</si>
  <si>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</si>
  <si>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</si>
  <si>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</si>
  <si>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</si>
  <si>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</si>
  <si>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</si>
  <si>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</si>
  <si>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</si>
  <si>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</si>
  <si>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</si>
  <si>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</si>
  <si>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</si>
  <si>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</si>
  <si>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</si>
  <si>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</si>
  <si>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</si>
  <si>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</si>
  <si>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</si>
  <si>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</si>
  <si>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</si>
  <si>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</si>
  <si>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</si>
  <si>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</si>
  <si>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</si>
  <si>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</si>
  <si>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</si>
  <si>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</si>
  <si>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</si>
  <si>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</si>
  <si>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</si>
  <si>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</si>
  <si>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</si>
  <si>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</si>
  <si>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</si>
  <si>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</si>
  <si>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</si>
  <si>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</si>
  <si>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</si>
  <si>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</si>
  <si>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</si>
  <si>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</si>
  <si>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</si>
  <si>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</si>
  <si>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</si>
  <si>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</si>
  <si>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</si>
  <si>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</si>
  <si>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</si>
  <si>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</si>
  <si>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</si>
  <si>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</si>
  <si>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</si>
  <si>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</si>
  <si>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</si>
  <si>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</si>
  <si>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</si>
  <si>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</si>
  <si>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</si>
  <si>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</si>
  <si>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</si>
  <si>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</si>
  <si>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</si>
  <si>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</si>
  <si>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</si>
  <si>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</si>
  <si>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</si>
  <si>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</si>
  <si>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</si>
  <si>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</si>
  <si>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</si>
  <si>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</si>
  <si>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</si>
  <si>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</si>
  <si>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</si>
  <si>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</si>
  <si>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</si>
  <si>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</si>
  <si>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</si>
  <si>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</si>
  <si>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</si>
  <si>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</si>
  <si>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</si>
  <si>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</si>
  <si>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</si>
  <si>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</si>
  <si>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</si>
  <si>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</si>
  <si>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</si>
  <si>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</si>
  <si>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</si>
  <si>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</si>
  <si>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</si>
  <si>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</si>
  <si>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</si>
  <si>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</si>
  <si>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</si>
  <si>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</si>
  <si>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</si>
  <si>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</si>
  <si>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</si>
  <si>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</si>
  <si>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</si>
  <si>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</si>
  <si>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</si>
  <si>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</si>
  <si>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</si>
  <si>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</si>
  <si>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</si>
  <si>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</si>
  <si>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</si>
  <si>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</si>
  <si>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</si>
  <si>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</si>
  <si>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</si>
  <si>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</si>
  <si>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</si>
  <si>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</si>
  <si>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</si>
  <si>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</si>
  <si>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</si>
  <si>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</si>
  <si>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</si>
  <si>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</si>
  <si>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</si>
  <si>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</si>
  <si>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</si>
  <si>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</si>
  <si>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</si>
  <si>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</si>
  <si>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</si>
  <si>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</si>
  <si>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</si>
  <si>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</si>
  <si>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</si>
  <si>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</si>
  <si>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</si>
  <si>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</si>
  <si>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</si>
  <si>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</si>
  <si>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</si>
  <si>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</si>
  <si>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</si>
  <si>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</si>
  <si>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</si>
  <si>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</si>
  <si>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</si>
  <si>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</si>
  <si>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</si>
  <si>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</si>
  <si>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</si>
  <si>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</si>
  <si>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</si>
  <si>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</si>
  <si>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</si>
  <si>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</si>
  <si>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</si>
  <si>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</si>
  <si>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</si>
  <si>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</si>
  <si>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</si>
  <si>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</si>
  <si>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</si>
  <si>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</si>
  <si>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</si>
  <si>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</si>
  <si>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</si>
  <si>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</si>
  <si>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</si>
  <si>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</si>
  <si>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</si>
  <si>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</si>
  <si>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</si>
  <si>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</si>
  <si>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</si>
  <si>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</si>
  <si>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</si>
  <si>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</si>
  <si>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</si>
  <si>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</si>
  <si>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</si>
  <si>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</si>
  <si>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</si>
  <si>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</si>
  <si>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</si>
  <si>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</si>
  <si>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</si>
  <si>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</si>
  <si>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</si>
  <si>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</si>
  <si>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</si>
  <si>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</si>
  <si>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</si>
  <si>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</si>
  <si>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</si>
  <si>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</si>
  <si>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</si>
  <si>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</si>
  <si>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</si>
  <si>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</si>
  <si>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</si>
  <si>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</si>
  <si>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</si>
  <si>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</si>
  <si>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</si>
  <si>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</si>
  <si>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</si>
  <si>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</si>
  <si>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</si>
  <si>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</si>
  <si>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</si>
  <si>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</si>
  <si>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</si>
  <si>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</si>
  <si>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</si>
  <si>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</si>
  <si>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</si>
  <si>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</si>
  <si>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</si>
  <si>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</si>
  <si>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</si>
  <si>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</si>
  <si>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</si>
  <si>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</si>
  <si>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</si>
  <si>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</si>
  <si>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</si>
  <si>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</si>
  <si>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</si>
  <si>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</si>
  <si>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</si>
  <si>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</si>
  <si>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</si>
  <si>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</si>
  <si>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</si>
  <si>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</si>
  <si>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</si>
  <si>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</si>
  <si>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</si>
  <si>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</si>
  <si>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</si>
  <si>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</si>
  <si>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</si>
  <si>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</si>
  <si>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</si>
  <si>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</si>
  <si>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</si>
  <si>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</si>
  <si>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</si>
  <si>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</si>
  <si>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</si>
  <si>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</si>
  <si>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</si>
  <si>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</si>
  <si>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</si>
  <si>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</si>
  <si>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</si>
  <si>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</si>
  <si>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</si>
  <si>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</si>
  <si>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</si>
  <si>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</si>
  <si>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</si>
  <si>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</si>
  <si>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</si>
  <si>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</si>
  <si>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</si>
  <si>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</si>
  <si>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</si>
  <si>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</si>
  <si>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</si>
  <si>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</si>
  <si>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</si>
  <si>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</si>
  <si>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</si>
  <si>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</si>
  <si>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</si>
  <si>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</si>
  <si>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</si>
  <si>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</si>
  <si>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</si>
  <si>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</si>
  <si>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</si>
  <si>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</si>
  <si>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</si>
  <si>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</si>
  <si>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</si>
  <si>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</si>
  <si>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</si>
  <si>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</si>
  <si>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</si>
  <si>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</si>
  <si>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</si>
  <si>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</si>
  <si>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</si>
  <si>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</si>
  <si>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</si>
  <si>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</si>
  <si>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</si>
  <si>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</si>
  <si>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</si>
  <si>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</si>
  <si>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</si>
  <si>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</si>
  <si>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</si>
  <si>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</si>
  <si>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</si>
  <si>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</si>
  <si>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</si>
  <si>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</si>
  <si>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</si>
  <si>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</si>
  <si>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</si>
  <si>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</si>
  <si>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</si>
  <si>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</si>
  <si>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</si>
  <si>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</si>
  <si>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</si>
  <si>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</si>
  <si>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</si>
  <si>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</si>
  <si>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</si>
  <si>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</si>
  <si>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</si>
  <si>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</si>
  <si>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</si>
  <si>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</si>
  <si>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</si>
  <si>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</si>
  <si>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</si>
  <si>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</si>
  <si>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</si>
  <si>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</si>
  <si>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</si>
  <si>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</si>
  <si>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</si>
  <si>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</si>
  <si>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</si>
  <si>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</si>
  <si>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</si>
  <si>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</si>
  <si>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</si>
  <si>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</si>
  <si>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</si>
  <si>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</si>
  <si>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</si>
  <si>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</si>
  <si>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</si>
  <si>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</si>
  <si>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</si>
  <si>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</si>
  <si>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</si>
  <si>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</si>
  <si>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</si>
  <si>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</si>
  <si>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</si>
  <si>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</si>
  <si>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</si>
  <si>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</si>
  <si>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</si>
  <si>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</si>
  <si>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</si>
  <si>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</si>
  <si>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</si>
  <si>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</si>
  <si>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</si>
  <si>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</si>
  <si>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</si>
  <si>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</si>
  <si>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</si>
  <si>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</si>
  <si>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</si>
  <si>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</si>
  <si>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</si>
  <si>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</si>
  <si>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</si>
  <si>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</si>
  <si>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</si>
  <si>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</si>
  <si>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</si>
  <si>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</si>
  <si>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</si>
  <si>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</si>
  <si>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</si>
  <si>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</si>
  <si>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</si>
  <si>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</si>
  <si>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</si>
  <si>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</si>
  <si>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</si>
  <si>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</si>
  <si>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</si>
  <si>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</si>
  <si>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</si>
  <si>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</si>
  <si>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</si>
  <si>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</si>
  <si>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</si>
  <si>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</si>
  <si>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</si>
  <si>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</si>
  <si>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</si>
  <si>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</si>
  <si>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</si>
  <si>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</si>
  <si>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</si>
  <si>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</si>
  <si>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</si>
  <si>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</si>
  <si>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</si>
  <si>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</si>
  <si>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</si>
  <si>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</si>
  <si>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</si>
  <si>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</si>
  <si>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</si>
  <si>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</si>
  <si>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</si>
  <si>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</si>
  <si>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</si>
  <si>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</si>
  <si>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</si>
  <si>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</si>
  <si>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</si>
  <si>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</si>
  <si>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</si>
  <si>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</si>
  <si>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</si>
  <si>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</si>
  <si>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</si>
  <si>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</si>
  <si>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</si>
  <si>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</si>
  <si>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</si>
  <si>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</si>
  <si>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</si>
  <si>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</si>
  <si>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</si>
  <si>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</si>
  <si>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</si>
  <si>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</si>
  <si>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</si>
  <si>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</si>
  <si>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</si>
  <si>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</si>
  <si>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</si>
  <si>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</si>
  <si>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</si>
  <si>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</si>
  <si>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</si>
  <si>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</si>
  <si>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</si>
  <si>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</si>
  <si>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</si>
  <si>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</si>
  <si>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</si>
  <si>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</si>
  <si>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</si>
  <si>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</si>
  <si>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</si>
  <si>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</si>
  <si>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</si>
  <si>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</si>
  <si>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</si>
  <si>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</si>
  <si>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</si>
  <si>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</si>
  <si>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</si>
  <si>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</si>
  <si>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</si>
  <si>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</si>
  <si>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</si>
  <si>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</si>
  <si>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</si>
  <si>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</si>
  <si>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</si>
  <si>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</si>
  <si>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</si>
  <si>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</si>
  <si>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</si>
  <si>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</si>
  <si>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</si>
  <si>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</si>
  <si>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</si>
  <si>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</si>
  <si>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</si>
  <si>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</si>
  <si>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</si>
  <si>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</si>
  <si>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</si>
  <si>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</si>
  <si>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</si>
  <si>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</si>
  <si>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</si>
  <si>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</si>
  <si>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</si>
  <si>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</si>
  <si>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</si>
  <si>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</si>
  <si>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</si>
  <si>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</si>
  <si>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</si>
  <si>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</si>
  <si>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</si>
  <si>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</si>
  <si>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</si>
  <si>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</si>
  <si>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</si>
  <si>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</si>
  <si>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</si>
  <si>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</si>
  <si>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</si>
  <si>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</si>
  <si>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</si>
  <si>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</si>
  <si>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</si>
  <si>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</si>
  <si>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</si>
  <si>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</si>
  <si>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</si>
  <si>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</si>
  <si>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</si>
  <si>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</si>
  <si>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</si>
  <si>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</si>
  <si>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</si>
  <si>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</si>
  <si>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</si>
  <si>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</si>
  <si>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</si>
  <si>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</si>
  <si>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</si>
  <si>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</si>
  <si>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</si>
  <si>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</si>
  <si>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</si>
  <si>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</si>
  <si>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</si>
  <si>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</si>
  <si>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</si>
  <si>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</si>
  <si>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</si>
  <si>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</si>
  <si>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</si>
  <si>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</si>
  <si>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</si>
  <si>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</si>
  <si>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</si>
  <si>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</si>
  <si>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</si>
  <si>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</si>
  <si>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</si>
  <si>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</si>
  <si>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</si>
  <si>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</si>
  <si>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</si>
  <si>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</si>
  <si>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</si>
  <si>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</si>
  <si>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</si>
  <si>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</si>
  <si>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</si>
  <si>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</si>
  <si>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</si>
  <si>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</si>
  <si>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</si>
  <si>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</si>
  <si>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</si>
  <si>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</si>
  <si>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</si>
  <si>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</si>
  <si>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</si>
  <si>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</si>
  <si>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</si>
  <si>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</si>
  <si>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</si>
  <si>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</si>
  <si>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</si>
  <si>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</si>
  <si>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</si>
  <si>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</si>
  <si>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</si>
  <si>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</si>
  <si>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</si>
  <si>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</si>
  <si>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</si>
  <si>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</si>
  <si>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</si>
  <si>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</si>
  <si>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</si>
  <si>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</si>
  <si>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</si>
  <si>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</si>
  <si>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</si>
  <si>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</si>
  <si>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</si>
  <si>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</si>
  <si>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</si>
  <si>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</si>
  <si>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</si>
  <si>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</si>
  <si>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</si>
  <si>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</si>
  <si>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</si>
  <si>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</si>
  <si>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</si>
  <si>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</si>
  <si>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</si>
  <si>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</si>
  <si>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</si>
  <si>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</si>
  <si>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</si>
  <si>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</si>
  <si>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</si>
  <si>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</si>
  <si>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</si>
  <si>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</si>
  <si>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</si>
  <si>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</si>
  <si>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</si>
  <si>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</si>
  <si>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</si>
  <si>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</si>
  <si>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</si>
  <si>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</si>
  <si>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</si>
  <si>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</si>
  <si>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</si>
  <si>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</si>
  <si>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</si>
  <si>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</si>
  <si>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</si>
  <si>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</si>
  <si>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</si>
  <si>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</si>
  <si>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</si>
  <si>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</si>
  <si>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</si>
  <si>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</si>
  <si>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</si>
  <si>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</si>
  <si>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</si>
  <si>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</si>
  <si>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</si>
  <si>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</si>
  <si>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</si>
  <si>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</si>
  <si>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</si>
  <si>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</si>
  <si>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</si>
  <si>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</si>
  <si>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</si>
  <si>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</si>
  <si>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</si>
  <si>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</si>
  <si>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</si>
  <si>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</si>
  <si>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</si>
  <si>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</si>
  <si>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</si>
  <si>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</si>
  <si>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</si>
  <si>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</si>
  <si>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</si>
  <si>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</si>
  <si>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</si>
  <si>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</si>
  <si>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</si>
  <si>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</si>
  <si>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</si>
  <si>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</si>
  <si>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</si>
  <si>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</si>
  <si>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</si>
  <si>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</si>
  <si>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</si>
  <si>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</si>
  <si>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</si>
  <si>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</si>
  <si>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</si>
  <si>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</si>
  <si>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</si>
  <si>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</si>
  <si>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</si>
  <si>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</si>
  <si>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</si>
  <si>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</si>
  <si>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</si>
  <si>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</si>
  <si>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</si>
  <si>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</si>
  <si>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</si>
  <si>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</si>
  <si>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</si>
  <si>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</si>
  <si>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</si>
  <si>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</si>
  <si>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</si>
  <si>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</si>
  <si>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</si>
  <si>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</si>
  <si>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</si>
  <si>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</si>
  <si>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</si>
  <si>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</si>
  <si>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</si>
  <si>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</si>
  <si>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</si>
  <si>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</si>
  <si>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</si>
  <si>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</si>
  <si>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</si>
  <si>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</si>
  <si>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</si>
  <si>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</si>
  <si>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</si>
  <si>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</si>
  <si>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</si>
  <si>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</si>
  <si>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</si>
  <si>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</si>
  <si>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</si>
  <si>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</si>
  <si>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</si>
  <si>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</si>
  <si>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</si>
  <si>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</si>
  <si>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</si>
  <si>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</si>
  <si>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</si>
  <si>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</si>
  <si>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</si>
  <si>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</si>
  <si>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</si>
  <si>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</si>
  <si>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</si>
  <si>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</si>
  <si>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</si>
  <si>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</si>
  <si>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</si>
  <si>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</si>
  <si>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</si>
  <si>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</si>
  <si>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</si>
  <si>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</si>
  <si>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</si>
  <si>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</si>
  <si>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</si>
  <si>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</si>
  <si>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</si>
  <si>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</si>
  <si>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</si>
  <si>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</si>
  <si>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</si>
  <si>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</si>
  <si>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</si>
  <si>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</si>
  <si>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</si>
  <si>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</si>
  <si>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</si>
  <si>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</si>
  <si>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</si>
  <si>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</si>
  <si>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</si>
  <si>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</si>
  <si>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</si>
  <si>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</si>
  <si>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</si>
  <si>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</si>
  <si>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</si>
  <si>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</si>
  <si>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</si>
  <si>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</si>
  <si>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</si>
  <si>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</si>
  <si>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</si>
  <si>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</si>
  <si>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</si>
  <si>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</si>
  <si>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</si>
  <si>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</si>
  <si>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</si>
  <si>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</si>
  <si>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</si>
  <si>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</si>
  <si>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</si>
  <si>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</si>
  <si>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</si>
  <si>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</si>
  <si>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</si>
  <si>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</si>
  <si>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</si>
  <si>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</si>
  <si>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</si>
  <si>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</si>
  <si>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</si>
  <si>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</si>
  <si>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</si>
  <si>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</si>
  <si>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</si>
  <si>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</si>
  <si>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</si>
  <si>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</si>
  <si>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</si>
  <si>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</si>
  <si>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</si>
  <si>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</si>
  <si>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</si>
  <si>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</si>
  <si>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</si>
  <si>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</si>
  <si>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</si>
  <si>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</si>
  <si>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</si>
  <si>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</si>
  <si>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</si>
  <si>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</si>
  <si>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</si>
  <si>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</si>
  <si>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</si>
  <si>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</si>
  <si>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</si>
  <si>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</si>
  <si>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</si>
  <si>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</si>
  <si>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</si>
  <si>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</si>
  <si>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</si>
  <si>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</si>
  <si>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</si>
  <si>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</si>
  <si>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</si>
  <si>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</si>
  <si>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</si>
  <si>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</si>
  <si>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</si>
  <si>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</si>
  <si>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</si>
  <si>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</si>
  <si>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</si>
  <si>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</si>
  <si>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</si>
  <si>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</si>
  <si>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</si>
  <si>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</si>
  <si>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</si>
  <si>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</si>
  <si>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</si>
  <si>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</si>
  <si>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</si>
  <si>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</si>
  <si>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</si>
  <si>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</si>
  <si>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</si>
  <si>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</si>
  <si>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</si>
  <si>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</si>
  <si>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</si>
  <si>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</si>
  <si>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</si>
  <si>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</si>
  <si>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</si>
  <si>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</si>
  <si>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</si>
  <si>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</si>
  <si>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</si>
  <si>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</si>
  <si>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</si>
  <si>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</si>
  <si>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</si>
  <si>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</si>
  <si>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</si>
  <si>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</si>
  <si>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</si>
  <si>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</si>
  <si>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</si>
  <si>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</si>
  <si>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</si>
  <si>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</si>
  <si>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</si>
  <si>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</si>
  <si>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</si>
  <si>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</si>
  <si>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</si>
  <si>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</si>
  <si>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</si>
  <si>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</si>
  <si>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</si>
  <si>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</si>
  <si>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</si>
  <si>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</si>
  <si>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</si>
  <si>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</si>
  <si>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</si>
  <si>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</si>
  <si>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</si>
  <si>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</si>
  <si>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</si>
  <si>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</si>
  <si>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</si>
  <si>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</si>
  <si>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</si>
  <si>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</si>
  <si>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</si>
  <si>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</si>
  <si>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</si>
  <si>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</si>
  <si>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</si>
  <si>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</si>
  <si>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</si>
  <si>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</si>
  <si>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</si>
  <si>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</si>
  <si>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</si>
  <si>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</si>
  <si>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</si>
  <si>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</si>
  <si>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</si>
  <si>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</si>
  <si>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</si>
  <si>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</si>
  <si>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</si>
  <si>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</si>
  <si>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</si>
  <si>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</si>
  <si>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</si>
  <si>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</si>
  <si>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</si>
  <si>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</si>
  <si>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</si>
  <si>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</si>
  <si>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</si>
  <si>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</si>
  <si>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</si>
  <si>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</si>
  <si>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</si>
  <si>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</si>
  <si>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</si>
  <si>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</si>
  <si>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</si>
  <si>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</si>
  <si>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</si>
  <si>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</si>
  <si>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</si>
  <si>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</si>
  <si>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</si>
  <si>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</si>
  <si>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</si>
  <si>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</si>
  <si>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</si>
  <si>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</si>
  <si>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</si>
  <si>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</si>
  <si>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</si>
  <si>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</si>
  <si>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</si>
  <si>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</si>
  <si>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</si>
  <si>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</si>
  <si>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</si>
  <si>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</si>
  <si>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</si>
  <si>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</si>
  <si>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</si>
  <si>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</si>
  <si>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</si>
  <si>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</si>
  <si>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</si>
  <si>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</si>
  <si>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</si>
  <si>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</si>
  <si>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</si>
  <si>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</si>
  <si>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</si>
  <si>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</si>
  <si>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</si>
  <si>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</si>
  <si>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</si>
  <si>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</si>
  <si>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</si>
  <si>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</si>
  <si>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</si>
  <si>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</si>
  <si>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</si>
  <si>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</si>
  <si>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</si>
  <si>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</si>
  <si>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</si>
  <si>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</si>
  <si>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</si>
  <si>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</si>
  <si>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</si>
  <si>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</si>
  <si>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</si>
  <si>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</si>
  <si>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</si>
  <si>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</si>
  <si>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</si>
  <si>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</si>
  <si>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</si>
  <si>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</si>
  <si>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</si>
  <si>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</si>
  <si>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</si>
  <si>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</si>
  <si>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</si>
  <si>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</si>
  <si>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</si>
  <si>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</si>
  <si>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</si>
  <si>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</si>
  <si>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</si>
  <si>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</si>
  <si>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</si>
  <si>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</si>
  <si>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</si>
  <si>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</si>
  <si>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</si>
  <si>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</si>
  <si>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</si>
  <si>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</si>
  <si>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</si>
  <si>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</si>
  <si>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</si>
  <si>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</si>
  <si>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</si>
  <si>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</si>
  <si>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</si>
  <si>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</si>
  <si>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</si>
  <si>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</si>
  <si>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</si>
  <si>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</si>
  <si>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</si>
  <si>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</si>
  <si>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</si>
  <si>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</si>
  <si>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</si>
  <si>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</si>
  <si>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</si>
  <si>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</si>
  <si>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</si>
  <si>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</si>
  <si>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</si>
  <si>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</si>
  <si>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</si>
  <si>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</si>
  <si>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</si>
  <si>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</si>
  <si>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</si>
  <si>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</si>
  <si>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</si>
  <si>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</si>
  <si>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</si>
  <si>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</si>
  <si>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</si>
  <si>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</si>
  <si>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</si>
  <si>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</si>
  <si>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</si>
  <si>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</si>
  <si>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</si>
  <si>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</si>
  <si>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</si>
  <si>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</si>
  <si>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</si>
  <si>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</si>
  <si>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</si>
  <si>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</si>
  <si>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</si>
  <si>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</si>
  <si>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</si>
  <si>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</si>
  <si>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</si>
  <si>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</si>
  <si>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</si>
  <si>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</si>
  <si>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</si>
  <si>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</si>
  <si>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</si>
  <si>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</si>
  <si>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</si>
  <si>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</si>
  <si>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</si>
  <si>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</si>
  <si>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</si>
  <si>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</si>
  <si>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</si>
  <si>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</si>
  <si>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</si>
  <si>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</si>
  <si>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</si>
  <si>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</si>
  <si>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</si>
  <si>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</si>
  <si>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</si>
  <si>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</si>
  <si>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</si>
  <si>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</si>
  <si>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</si>
  <si>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</si>
  <si>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</si>
  <si>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</si>
  <si>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</si>
  <si>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</si>
  <si>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</si>
  <si>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</si>
  <si>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</si>
  <si>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</si>
  <si>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</si>
  <si>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</si>
  <si>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</si>
  <si>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</si>
  <si>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</si>
  <si>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</si>
  <si>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</si>
  <si>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</si>
  <si>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</si>
  <si>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</si>
  <si>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</si>
  <si>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</si>
  <si>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</si>
  <si>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</si>
  <si>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</si>
  <si>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</si>
  <si>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</si>
  <si>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</si>
  <si>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</si>
  <si>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</si>
  <si>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</si>
  <si>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</si>
  <si>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</si>
  <si>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</si>
  <si>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</si>
  <si>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</si>
  <si>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</si>
  <si>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</si>
  <si>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</si>
  <si>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</si>
  <si>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</si>
  <si>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</si>
  <si>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</si>
  <si>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</si>
  <si>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</si>
  <si>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</si>
  <si>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</si>
  <si>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</si>
  <si>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</si>
  <si>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</si>
  <si>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</si>
  <si>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</si>
  <si>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</si>
  <si>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</si>
  <si>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</si>
  <si>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</si>
  <si>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</si>
  <si>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</si>
  <si>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</si>
  <si>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</si>
  <si>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</si>
  <si>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</si>
  <si>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</si>
  <si>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</si>
  <si>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</si>
  <si>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</si>
  <si>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</si>
  <si>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</si>
  <si>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</si>
  <si>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</si>
  <si>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</si>
  <si>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</si>
  <si>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</si>
  <si>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</si>
  <si>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</si>
  <si>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</si>
  <si>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</si>
  <si>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</si>
  <si>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</si>
  <si>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</si>
  <si>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</si>
  <si>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</si>
  <si>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</si>
  <si>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</si>
  <si>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</si>
  <si>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</si>
  <si>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</si>
  <si>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</si>
  <si>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</si>
  <si>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</si>
  <si>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</si>
  <si>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</si>
  <si>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</si>
  <si>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</si>
  <si>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</si>
  <si>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</si>
  <si>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</si>
  <si>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</si>
  <si>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</si>
  <si>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</si>
  <si>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</si>
  <si>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</si>
  <si>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</si>
  <si>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</si>
  <si>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</si>
  <si>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</si>
  <si>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</si>
  <si>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</si>
  <si>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</si>
  <si>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</si>
  <si>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</si>
  <si>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</si>
  <si>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</si>
  <si>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</si>
  <si>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</si>
  <si>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</si>
  <si>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</si>
  <si>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</si>
  <si>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</si>
  <si>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</si>
  <si>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</si>
  <si>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</si>
  <si>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</si>
  <si>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</si>
  <si>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</si>
  <si>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</si>
  <si>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</si>
  <si>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</si>
  <si>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</si>
  <si>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</si>
  <si>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</si>
  <si>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</si>
  <si>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</si>
  <si>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</si>
  <si>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</si>
  <si>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</si>
  <si>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</si>
  <si>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</si>
  <si>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</si>
  <si>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</si>
  <si>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</si>
  <si>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</si>
  <si>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</si>
  <si>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</si>
  <si>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</si>
  <si>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</si>
  <si>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</si>
  <si>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</si>
  <si>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</si>
  <si>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</si>
  <si>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</si>
  <si>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</si>
  <si>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</si>
  <si>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</si>
  <si>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</si>
  <si>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</si>
  <si>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</si>
  <si>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</si>
  <si>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</si>
  <si>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</si>
  <si>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</si>
  <si>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</si>
  <si>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</si>
  <si>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</si>
  <si>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</si>
  <si>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</si>
  <si>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</si>
  <si>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</si>
  <si>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</si>
  <si>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</si>
  <si>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</si>
  <si>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</si>
  <si>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</si>
  <si>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</si>
  <si>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</si>
  <si>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</si>
  <si>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</si>
  <si>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</si>
  <si>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</si>
  <si>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</si>
  <si>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</si>
  <si>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</si>
  <si>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</si>
  <si>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</si>
  <si>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</si>
  <si>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</si>
  <si>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</si>
  <si>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</si>
  <si>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</si>
  <si>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</si>
  <si>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</si>
  <si>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</si>
  <si>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</si>
  <si>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</si>
  <si>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</si>
  <si>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</si>
  <si>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</si>
  <si>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</si>
  <si>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</si>
  <si>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</si>
  <si>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</si>
  <si>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</si>
  <si>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</si>
  <si>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</si>
  <si>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</si>
  <si>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</si>
  <si>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</si>
  <si>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</si>
  <si>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</si>
  <si>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</si>
  <si>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</si>
  <si>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</si>
  <si>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</si>
  <si>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</si>
  <si>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</si>
  <si>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</si>
  <si>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</si>
  <si>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</si>
  <si>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</si>
  <si>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</si>
  <si>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</si>
  <si>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</si>
  <si>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</si>
  <si>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</si>
  <si>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</si>
  <si>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</si>
  <si>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</si>
  <si>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</si>
  <si>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</si>
  <si>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</si>
  <si>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</si>
  <si>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</si>
  <si>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</si>
  <si>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</si>
  <si>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</si>
  <si>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</si>
  <si>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</si>
  <si>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</si>
  <si>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</si>
  <si>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</si>
  <si>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</si>
  <si>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</si>
  <si>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</si>
  <si>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</si>
  <si>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</si>
  <si>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</si>
  <si>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</si>
  <si>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</si>
  <si>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</si>
  <si>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</si>
  <si>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</si>
  <si>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</si>
  <si>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</si>
  <si>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</si>
  <si>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</si>
  <si>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</si>
  <si>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</si>
  <si>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</si>
  <si>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</si>
  <si>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</si>
  <si>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</si>
  <si>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</si>
  <si>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</si>
  <si>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</si>
  <si>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</si>
  <si>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</si>
  <si>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</si>
  <si>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</si>
  <si>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</si>
  <si>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</si>
  <si>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</si>
  <si>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</si>
  <si>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</si>
  <si>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</si>
  <si>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</si>
  <si>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</si>
  <si>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</si>
  <si>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</si>
  <si>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</si>
  <si>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</si>
  <si>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</si>
  <si>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</si>
  <si>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</si>
  <si>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</si>
  <si>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</si>
  <si>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</si>
  <si>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</si>
  <si>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</si>
  <si>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</si>
  <si>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</si>
  <si>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</si>
  <si>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</si>
  <si>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</si>
  <si>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</si>
  <si>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</si>
  <si>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</si>
  <si>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</si>
  <si>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</si>
  <si>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</si>
  <si>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</si>
  <si>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</si>
  <si>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</si>
  <si>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</si>
  <si>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</si>
  <si>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</si>
  <si>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</si>
  <si>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</si>
  <si>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</si>
  <si>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</si>
  <si>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</si>
  <si>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</si>
  <si>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</si>
  <si>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</si>
  <si>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</si>
  <si>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</si>
  <si>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</si>
  <si>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</si>
  <si>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</si>
  <si>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</si>
  <si>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</si>
  <si>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</si>
  <si>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</si>
  <si>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</si>
  <si>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</si>
  <si>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</si>
  <si>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</si>
  <si>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</si>
  <si>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</si>
  <si>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</si>
  <si>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</si>
  <si>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</si>
  <si>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</si>
  <si>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</si>
  <si>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</si>
  <si>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</si>
  <si>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</si>
  <si>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</si>
  <si>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</si>
  <si>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</si>
  <si>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</si>
  <si>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</si>
  <si>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</si>
  <si>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</si>
  <si>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</si>
  <si>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</si>
  <si>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</si>
  <si>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</si>
  <si>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</si>
  <si>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</si>
  <si>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</si>
  <si>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</si>
  <si>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</si>
  <si>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</si>
  <si>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</si>
  <si>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</si>
  <si>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</si>
  <si>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</si>
  <si>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</si>
  <si>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</si>
  <si>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</si>
  <si>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</si>
  <si>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</si>
  <si>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</si>
  <si>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</si>
  <si>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</si>
  <si>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</si>
  <si>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</si>
  <si>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</si>
  <si>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</si>
  <si>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</si>
  <si>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</si>
  <si>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</si>
  <si>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</si>
  <si>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</si>
  <si>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</si>
  <si>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</si>
  <si>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</si>
  <si>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</si>
  <si>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</si>
  <si>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</si>
  <si>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</si>
  <si>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</si>
  <si>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</si>
  <si>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</si>
  <si>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</si>
  <si>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</si>
  <si>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</si>
  <si>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</si>
  <si>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</si>
  <si>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</si>
  <si>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</si>
  <si>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</si>
  <si>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</si>
  <si>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</si>
  <si>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</si>
  <si>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</si>
  <si>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</si>
  <si>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</si>
  <si>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</si>
  <si>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</si>
  <si>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</si>
  <si>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</si>
  <si>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</si>
  <si>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</si>
  <si>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</si>
  <si>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</si>
  <si>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</si>
  <si>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</si>
  <si>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</si>
  <si>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</si>
  <si>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</si>
  <si>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</si>
  <si>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</si>
  <si>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</si>
  <si>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</si>
  <si>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</si>
  <si>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</si>
  <si>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</si>
  <si>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</si>
  <si>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</si>
  <si>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</si>
  <si>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</si>
  <si>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</si>
  <si>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</si>
  <si>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</si>
  <si>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</si>
  <si>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</si>
  <si>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</si>
  <si>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</si>
  <si>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</si>
  <si>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</si>
  <si>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</si>
  <si>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</si>
  <si>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</si>
  <si>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</si>
  <si>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</si>
  <si>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</si>
  <si>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</si>
  <si>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</si>
  <si>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</si>
  <si>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</si>
  <si>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</si>
  <si>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</si>
  <si>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</si>
  <si>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</si>
  <si>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</si>
  <si>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</si>
  <si>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</si>
  <si>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</si>
  <si>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</si>
  <si>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</si>
  <si>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</si>
  <si>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</si>
  <si>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</si>
  <si>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</si>
  <si>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</si>
  <si>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</si>
  <si>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</si>
  <si>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</si>
  <si>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</si>
  <si>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</si>
  <si>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</si>
  <si>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</si>
  <si>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</si>
  <si>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</si>
  <si>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</si>
  <si>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</si>
  <si>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</si>
  <si>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</si>
  <si>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</si>
  <si>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</si>
  <si>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</si>
  <si>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</si>
  <si>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</si>
  <si>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</si>
  <si>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</si>
  <si>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</si>
  <si>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</si>
  <si>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</si>
  <si>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</si>
  <si>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</si>
  <si>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</si>
  <si>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</si>
  <si>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</si>
  <si>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</si>
  <si>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</si>
  <si>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</si>
  <si>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</si>
  <si>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</si>
  <si>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</si>
  <si>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</si>
  <si>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</si>
  <si>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</si>
  <si>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</si>
  <si>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</si>
  <si>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</si>
  <si>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</si>
  <si>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</si>
  <si>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</si>
  <si>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</si>
  <si>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</si>
  <si>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</si>
  <si>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</si>
  <si>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</si>
  <si>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</si>
  <si>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</si>
  <si>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</si>
  <si>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</si>
  <si>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</si>
  <si>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</si>
  <si>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</si>
  <si>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</si>
  <si>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</si>
  <si>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</si>
  <si>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</si>
  <si>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</si>
  <si>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</si>
  <si>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</si>
  <si>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</si>
  <si>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</si>
  <si>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</si>
  <si>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</si>
  <si>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</si>
  <si>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</si>
  <si>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</si>
  <si>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</si>
  <si>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</si>
  <si>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</si>
  <si>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</si>
  <si>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</si>
  <si>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</si>
  <si>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</si>
  <si>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</si>
  <si>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</si>
  <si>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</si>
  <si>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</si>
  <si>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</si>
  <si>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</si>
  <si>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</si>
  <si>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</si>
  <si>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</si>
  <si>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</si>
  <si>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</si>
  <si>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</si>
  <si>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</si>
  <si>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</si>
  <si>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</si>
  <si>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</si>
  <si>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</si>
  <si>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</si>
  <si>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</si>
  <si>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</si>
  <si>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</si>
  <si>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</si>
  <si>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</si>
  <si>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</si>
  <si>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</si>
  <si>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</si>
  <si>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</si>
  <si>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</si>
  <si>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</si>
  <si>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</si>
  <si>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</si>
  <si>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</si>
  <si>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</si>
  <si>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</si>
  <si>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</si>
  <si>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</si>
  <si>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</si>
  <si>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</si>
  <si>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</si>
  <si>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</si>
  <si>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</si>
  <si>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</si>
  <si>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</si>
  <si>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</si>
  <si>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</si>
  <si>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</si>
  <si>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</si>
  <si>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</si>
  <si>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</si>
  <si>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</si>
  <si>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</si>
  <si>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</si>
  <si>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</si>
  <si>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</si>
  <si>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</si>
  <si>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</si>
  <si>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</si>
  <si>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</si>
  <si>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</si>
  <si>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</si>
  <si>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</si>
  <si>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</si>
  <si>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</si>
  <si>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</si>
  <si>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</si>
  <si>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</si>
  <si>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</si>
  <si>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</si>
  <si>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</si>
  <si>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</si>
  <si>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</si>
  <si>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</si>
  <si>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</si>
  <si>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</si>
  <si>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</si>
  <si>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</si>
  <si>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</si>
  <si>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</si>
  <si>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</si>
  <si>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</si>
  <si>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</si>
  <si>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</si>
  <si>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</si>
  <si>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</si>
  <si>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</si>
  <si>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</si>
  <si>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</si>
  <si>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</si>
  <si>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</si>
  <si>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</si>
  <si>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</si>
  <si>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</si>
  <si>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</si>
  <si>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</si>
  <si>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</si>
  <si>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</si>
  <si>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</si>
  <si>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</si>
  <si>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</si>
  <si>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</si>
  <si>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</si>
  <si>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</si>
  <si>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</si>
  <si>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</si>
  <si>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</si>
  <si>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</si>
  <si>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</si>
  <si>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</si>
  <si>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</si>
  <si>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</si>
  <si>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</si>
  <si>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</si>
  <si>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</si>
  <si>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</si>
  <si>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</si>
  <si>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</si>
  <si>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</si>
  <si>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</si>
  <si>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</si>
  <si>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</si>
  <si>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</si>
  <si>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</si>
  <si>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</si>
  <si>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</si>
  <si>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</si>
  <si>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</si>
  <si>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</si>
  <si>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</si>
  <si>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</si>
  <si>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</si>
  <si>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</si>
  <si>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</si>
  <si>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</si>
  <si>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</si>
  <si>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</si>
  <si>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</si>
  <si>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</si>
  <si>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</si>
  <si>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</si>
  <si>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</si>
  <si>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</si>
  <si>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</si>
  <si>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</si>
  <si>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</si>
  <si>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</si>
  <si>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</si>
  <si>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</si>
  <si>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</si>
  <si>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</si>
  <si>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</si>
  <si>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</si>
  <si>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</si>
  <si>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</si>
  <si>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</si>
  <si>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</si>
  <si>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</si>
  <si>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</si>
  <si>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</si>
  <si>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</si>
  <si>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</si>
  <si>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</si>
  <si>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</si>
  <si>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</si>
  <si>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</si>
  <si>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</si>
  <si>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</si>
  <si>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</si>
  <si>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</si>
  <si>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</si>
  <si>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</si>
  <si>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</si>
  <si>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</si>
  <si>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</si>
  <si>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</si>
  <si>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</si>
  <si>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</si>
  <si>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</si>
  <si>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</si>
  <si>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</si>
  <si>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</si>
  <si>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</si>
  <si>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</si>
  <si>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</si>
  <si>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</si>
  <si>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</si>
  <si>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</si>
  <si>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</si>
  <si>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</si>
  <si>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</si>
  <si>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</si>
  <si>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</si>
  <si>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</si>
  <si>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</si>
  <si>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</si>
  <si>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</si>
  <si>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</si>
  <si>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</si>
  <si>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</si>
  <si>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</si>
  <si>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</si>
  <si>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</si>
  <si>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</si>
  <si>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</si>
  <si>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</si>
  <si>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</si>
  <si>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</si>
  <si>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</si>
  <si>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</si>
  <si>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</si>
  <si>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</si>
  <si>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</si>
  <si>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</si>
  <si>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</si>
  <si>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</si>
  <si>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</si>
  <si>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</si>
  <si>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</si>
  <si>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</si>
  <si>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</si>
  <si>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</si>
  <si>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</si>
  <si>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</si>
  <si>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</si>
  <si>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</si>
  <si>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</si>
  <si>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</si>
  <si>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</si>
  <si>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</si>
  <si>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</si>
  <si>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</si>
  <si>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</si>
  <si>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</si>
  <si>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</si>
  <si>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</si>
  <si>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</si>
  <si>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</si>
  <si>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</si>
  <si>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</si>
  <si>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</si>
  <si>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</si>
  <si>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</si>
  <si>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</si>
  <si>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</si>
  <si>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</si>
  <si>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</si>
  <si>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</si>
  <si>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</si>
  <si>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</si>
  <si>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</si>
  <si>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</si>
  <si>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</si>
  <si>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</si>
  <si>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</si>
  <si>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</si>
  <si>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</si>
  <si>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</si>
  <si>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</si>
  <si>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</si>
  <si>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</si>
  <si>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</si>
  <si>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</si>
  <si>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</si>
  <si>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</si>
  <si>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</si>
  <si>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</si>
  <si>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</si>
  <si>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</si>
  <si>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</si>
  <si>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</si>
  <si>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</si>
  <si>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</si>
  <si>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</si>
  <si>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</si>
  <si>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</si>
  <si>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</si>
  <si>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</si>
  <si>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</si>
  <si>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</si>
  <si>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</si>
  <si>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</si>
  <si>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</si>
  <si>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</si>
  <si>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</si>
  <si>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</si>
  <si>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</si>
  <si>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</si>
  <si>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</si>
  <si>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</si>
  <si>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</si>
  <si>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</si>
  <si>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</si>
  <si>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</si>
  <si>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</si>
  <si>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</si>
  <si>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</si>
  <si>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</si>
  <si>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</si>
  <si>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</si>
  <si>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</si>
  <si>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</si>
  <si>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</si>
  <si>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</si>
  <si>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</si>
  <si>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</si>
  <si>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</si>
  <si>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</si>
  <si>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</si>
  <si>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</si>
  <si>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</si>
  <si>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</si>
  <si>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</si>
  <si>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</si>
  <si>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</si>
  <si>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</si>
  <si>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</si>
  <si>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</si>
  <si>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</si>
  <si>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</si>
  <si>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</si>
  <si>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</si>
  <si>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</si>
  <si>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</si>
  <si>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</si>
  <si>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</si>
  <si>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</si>
  <si>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</si>
  <si>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</si>
  <si>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</si>
  <si>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</si>
  <si>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</si>
  <si>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</si>
  <si>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</si>
  <si>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</si>
  <si>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</si>
  <si>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</si>
  <si>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</si>
  <si>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</si>
  <si>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</si>
  <si>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</si>
  <si>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</si>
  <si>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</si>
  <si>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</si>
  <si>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</si>
  <si>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</si>
  <si>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</si>
  <si>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</si>
  <si>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</si>
  <si>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</si>
  <si>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</si>
  <si>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</si>
  <si>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</si>
  <si>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</si>
  <si>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</si>
  <si>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</si>
  <si>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</si>
  <si>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</si>
  <si>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</si>
  <si>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</si>
  <si>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</si>
  <si>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</si>
  <si>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</si>
  <si>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</si>
  <si>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</si>
  <si>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</si>
  <si>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</si>
  <si>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</si>
  <si>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</si>
  <si>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</si>
  <si>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</si>
  <si>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</si>
  <si>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</si>
  <si>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</si>
  <si>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</si>
  <si>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</si>
  <si>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</si>
  <si>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</si>
  <si>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</si>
  <si>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</si>
  <si>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</si>
  <si>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</si>
  <si>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</si>
  <si>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</si>
  <si>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</si>
  <si>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</si>
  <si>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</si>
  <si>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</si>
  <si>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</si>
  <si>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</si>
  <si>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</si>
  <si>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</si>
  <si>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</si>
  <si>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</si>
  <si>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</si>
  <si>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</si>
  <si>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</si>
  <si>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</si>
  <si>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</si>
  <si>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</si>
  <si>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</si>
  <si>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</si>
  <si>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</si>
  <si>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</si>
  <si>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</si>
  <si>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</si>
  <si>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</si>
  <si>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</si>
  <si>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</si>
  <si>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</si>
  <si>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</si>
  <si>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</si>
  <si>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</si>
  <si>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</si>
  <si>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</si>
  <si>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</si>
  <si>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</si>
  <si>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</si>
  <si>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</si>
  <si>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</si>
  <si>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</si>
  <si>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</si>
  <si>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</si>
  <si>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</si>
  <si>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</si>
  <si>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</si>
  <si>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</si>
  <si>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</si>
  <si>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</si>
  <si>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</si>
  <si>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</si>
  <si>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</si>
  <si>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</si>
  <si>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</si>
  <si>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</si>
  <si>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</si>
  <si>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</si>
  <si>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</si>
  <si>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</si>
  <si>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</si>
  <si>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</si>
  <si>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</si>
  <si>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</si>
  <si>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</si>
  <si>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</si>
  <si>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</si>
  <si>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</si>
  <si>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</si>
  <si>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</si>
  <si>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</si>
  <si>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</si>
  <si>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</si>
  <si>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</si>
  <si>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</si>
  <si>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</si>
  <si>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</si>
  <si>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</si>
  <si>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</si>
  <si>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</si>
  <si>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</si>
  <si>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</si>
  <si>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</si>
  <si>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</si>
  <si>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</si>
  <si>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</si>
  <si>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</si>
  <si>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</si>
  <si>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</si>
  <si>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</si>
  <si>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</si>
  <si>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</si>
  <si>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</si>
  <si>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</si>
  <si>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</si>
  <si>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</si>
  <si>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</si>
  <si>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</si>
  <si>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</si>
  <si>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</si>
  <si>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</si>
  <si>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</si>
  <si>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</si>
  <si>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</si>
  <si>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</si>
  <si>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</si>
  <si>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</si>
  <si>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</si>
  <si>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</si>
  <si>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</si>
  <si>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</si>
  <si>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</si>
  <si>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</si>
  <si>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</si>
  <si>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</si>
  <si>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</si>
  <si>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</si>
  <si>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</si>
  <si>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</si>
  <si>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</si>
  <si>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</si>
  <si>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</si>
  <si>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</si>
  <si>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</si>
  <si>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</si>
  <si>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</si>
  <si>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</si>
  <si>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</si>
  <si>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</si>
  <si>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</si>
  <si>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</si>
  <si>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</si>
  <si>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</si>
  <si>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</si>
  <si>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</si>
  <si>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</si>
  <si>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</si>
  <si>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</si>
  <si>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</si>
  <si>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</si>
  <si>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</si>
  <si>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</si>
  <si>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</si>
  <si>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</si>
  <si>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</si>
  <si>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</si>
  <si>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</si>
  <si>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</si>
  <si>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</si>
  <si>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</si>
  <si>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</si>
  <si>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</si>
  <si>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</si>
  <si>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</si>
  <si>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</si>
  <si>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</si>
  <si>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</si>
  <si>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</si>
  <si>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</si>
  <si>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</si>
  <si>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</si>
  <si>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</si>
  <si>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</si>
  <si>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</si>
  <si>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</si>
  <si>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</si>
  <si>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</si>
  <si>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</si>
  <si>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</si>
  <si>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</si>
  <si>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</si>
  <si>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</si>
  <si>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</si>
  <si>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</si>
  <si>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</si>
  <si>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</si>
  <si>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</si>
  <si>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</si>
  <si>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</si>
  <si>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</si>
  <si>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</si>
  <si>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</si>
  <si>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</si>
  <si>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</si>
  <si>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</si>
  <si>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</si>
  <si>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</si>
  <si>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</si>
  <si>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</si>
  <si>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</si>
  <si>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</si>
  <si>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</si>
  <si>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</si>
  <si>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</si>
  <si>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</si>
  <si>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</si>
  <si>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</si>
  <si>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</si>
  <si>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</si>
  <si>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</si>
  <si>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</si>
  <si>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</si>
  <si>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</si>
  <si>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</si>
  <si>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</si>
  <si>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</si>
  <si>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</si>
  <si>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</si>
  <si>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</si>
  <si>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</si>
  <si>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</si>
  <si>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</si>
  <si>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</si>
  <si>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</si>
  <si>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</si>
  <si>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</si>
  <si>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</si>
  <si>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</si>
  <si>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</si>
  <si>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</si>
  <si>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</si>
  <si>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</si>
  <si>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</si>
  <si>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</si>
  <si>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</si>
  <si>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</si>
  <si>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</si>
  <si>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</si>
  <si>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</si>
  <si>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</si>
  <si>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</si>
  <si>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</si>
  <si>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</si>
  <si>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</si>
  <si>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</si>
  <si>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</si>
  <si>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</si>
  <si>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</si>
  <si>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</si>
  <si>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</si>
  <si>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</si>
  <si>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</si>
  <si>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</si>
  <si>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</si>
  <si>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</si>
  <si>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</si>
  <si>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</si>
  <si>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</si>
  <si>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</si>
  <si>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</si>
  <si>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</si>
  <si>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</si>
  <si>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</si>
  <si>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</si>
  <si>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</si>
  <si>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</si>
  <si>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</si>
  <si>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</si>
  <si>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</si>
  <si>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</si>
  <si>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</si>
  <si>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</si>
  <si>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</si>
  <si>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</si>
  <si>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</si>
  <si>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</si>
  <si>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</si>
  <si>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</si>
  <si>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</si>
  <si>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</si>
  <si>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</si>
  <si>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</si>
  <si>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</si>
  <si>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</si>
  <si>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</si>
  <si>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</si>
  <si>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</si>
  <si>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</si>
  <si>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</si>
  <si>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</si>
  <si>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</si>
  <si>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</si>
  <si>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</si>
  <si>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</si>
  <si>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</si>
  <si>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</si>
  <si>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</si>
  <si>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</si>
  <si>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</si>
  <si>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</si>
  <si>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</si>
  <si>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</si>
  <si>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</si>
  <si>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</si>
  <si>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</si>
  <si>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</si>
  <si>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</si>
  <si>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</si>
  <si>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</si>
  <si>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</si>
  <si>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</si>
  <si>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</si>
  <si>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</si>
  <si>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</si>
  <si>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</si>
  <si>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</si>
  <si>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</si>
  <si>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</si>
  <si>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</si>
  <si>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</si>
  <si>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</si>
  <si>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</si>
  <si>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</si>
  <si>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</si>
  <si>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</si>
  <si>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</si>
  <si>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</si>
  <si>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</si>
  <si>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</si>
  <si>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</si>
  <si>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</si>
  <si>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</si>
  <si>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</si>
  <si>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</si>
  <si>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</si>
  <si>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</si>
  <si>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</si>
  <si>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</si>
  <si>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</si>
  <si>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</si>
  <si>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</si>
  <si>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</si>
  <si>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</si>
  <si>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</si>
  <si>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</si>
  <si>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</si>
  <si>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</si>
  <si>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</si>
  <si>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</si>
  <si>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</si>
  <si>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</si>
  <si>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</si>
  <si>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</si>
  <si>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</si>
  <si>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</si>
  <si>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</si>
  <si>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</si>
  <si>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</si>
  <si>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</si>
  <si>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</si>
  <si>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</si>
  <si>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</si>
  <si>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</si>
  <si>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</si>
  <si>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</si>
  <si>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</si>
  <si>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</si>
  <si>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</si>
  <si>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</si>
  <si>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</si>
  <si>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</si>
  <si>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</si>
  <si>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</si>
  <si>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</si>
  <si>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</si>
  <si>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</si>
  <si>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</si>
  <si>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</si>
  <si>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</si>
  <si>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</si>
  <si>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</si>
  <si>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</si>
  <si>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</si>
  <si>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</si>
  <si>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</si>
  <si>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</si>
  <si>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</si>
  <si>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</si>
  <si>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</si>
  <si>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</si>
  <si>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</si>
  <si>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</si>
  <si>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</si>
  <si>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</si>
  <si>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</si>
  <si>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</si>
  <si>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</si>
  <si>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</si>
  <si>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</si>
  <si>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</si>
  <si>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</si>
  <si>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</si>
  <si>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</si>
  <si>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</si>
  <si>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</si>
  <si>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</si>
  <si>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</si>
  <si>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</si>
  <si>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</si>
  <si>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</si>
  <si>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</si>
  <si>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</si>
  <si>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</si>
  <si>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</si>
  <si>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</si>
  <si>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</si>
  <si>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</si>
  <si>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</si>
  <si>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</si>
  <si>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</si>
  <si>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</si>
  <si>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</si>
  <si>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</si>
  <si>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</si>
  <si>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</si>
  <si>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</si>
  <si>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</si>
  <si>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</si>
  <si>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</si>
  <si>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</si>
  <si>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</si>
  <si>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</si>
  <si>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</si>
  <si>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</si>
  <si>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</si>
  <si>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</si>
  <si>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</si>
  <si>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</si>
  <si>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</si>
  <si>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</si>
  <si>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</si>
  <si>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</si>
  <si>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</si>
  <si>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</si>
  <si>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</si>
  <si>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</si>
  <si>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</si>
  <si>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</si>
  <si>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</si>
  <si>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</si>
  <si>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</si>
  <si>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</si>
  <si>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</si>
  <si>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</si>
  <si>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</si>
  <si>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</si>
  <si>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</si>
  <si>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</si>
  <si>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</si>
  <si>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</si>
  <si>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</si>
  <si>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</si>
  <si>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</si>
  <si>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</si>
  <si>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</si>
  <si>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</si>
  <si>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</si>
  <si>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</si>
  <si>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</si>
  <si>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</si>
  <si>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</si>
  <si>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</si>
  <si>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</si>
  <si>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</si>
  <si>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</si>
  <si>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</si>
  <si>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</si>
  <si>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</si>
  <si>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</si>
  <si>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</si>
  <si>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</si>
  <si>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</si>
  <si>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</si>
  <si>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</si>
  <si>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</si>
  <si>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</si>
  <si>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</si>
  <si>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</si>
  <si>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</si>
  <si>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</si>
  <si>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</si>
  <si>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</si>
  <si>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</si>
  <si>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</si>
  <si>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</si>
  <si>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</si>
  <si>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</si>
  <si>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</si>
  <si>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</si>
  <si>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</si>
  <si>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</si>
  <si>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</si>
  <si>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</si>
  <si>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</si>
  <si>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</si>
  <si>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</si>
  <si>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</si>
  <si>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</si>
  <si>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</si>
  <si>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</si>
  <si>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</si>
  <si>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</si>
  <si>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</si>
  <si>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</si>
  <si>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</si>
  <si>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</si>
  <si>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</si>
  <si>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</si>
  <si>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</si>
  <si>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</si>
  <si>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</si>
  <si>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</si>
  <si>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</si>
  <si>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</si>
  <si>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</si>
  <si>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</si>
  <si>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</si>
  <si>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</si>
  <si>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</si>
  <si>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</si>
  <si>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</si>
  <si>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</si>
  <si>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</si>
  <si>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</si>
  <si>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</si>
  <si>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</si>
  <si>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</si>
  <si>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</si>
  <si>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</si>
  <si>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</si>
  <si>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</si>
  <si>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</si>
  <si>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</si>
  <si>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</si>
  <si>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</si>
  <si>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</si>
  <si>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</si>
  <si>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</si>
  <si>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</si>
  <si>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</si>
  <si>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</si>
  <si>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</si>
  <si>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</si>
  <si>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</si>
  <si>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</si>
  <si>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</si>
  <si>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</si>
  <si>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</si>
  <si>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</si>
  <si>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</si>
  <si>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</si>
  <si>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</si>
  <si>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</si>
  <si>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</si>
  <si>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</si>
  <si>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</si>
  <si>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</si>
  <si>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</si>
  <si>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</si>
  <si>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</si>
  <si>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</si>
  <si>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</si>
  <si>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</si>
  <si>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</si>
  <si>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</si>
  <si>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</si>
  <si>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</si>
  <si>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</si>
  <si>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</si>
  <si>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</si>
  <si>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</si>
  <si>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</si>
  <si>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</si>
  <si>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</si>
  <si>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</si>
  <si>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</si>
  <si>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</si>
  <si>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</si>
  <si>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</si>
  <si>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</si>
  <si>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</si>
  <si>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</si>
  <si>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</si>
  <si>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</si>
  <si>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</si>
  <si>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</si>
  <si>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</si>
  <si>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</si>
  <si>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</si>
  <si>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</si>
  <si>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</si>
  <si>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</si>
  <si>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</si>
  <si>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</si>
  <si>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</si>
  <si>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</si>
  <si>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</si>
  <si>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</si>
  <si>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</si>
  <si>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</si>
  <si>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</si>
  <si>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</si>
  <si>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</si>
  <si>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</si>
  <si>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</si>
  <si>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</si>
  <si>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</si>
  <si>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</si>
  <si>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</si>
  <si>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</si>
  <si>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</si>
  <si>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</si>
  <si>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</si>
  <si>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</si>
  <si>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</si>
  <si>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</si>
  <si>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</si>
  <si>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</si>
  <si>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</si>
  <si>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</si>
  <si>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</si>
  <si>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</si>
  <si>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</si>
  <si>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</si>
  <si>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</si>
  <si>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</si>
  <si>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</si>
  <si>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</si>
  <si>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</si>
  <si>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</si>
  <si>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</si>
  <si>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</si>
  <si>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</si>
  <si>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</si>
  <si>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</si>
  <si>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</si>
  <si>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</si>
  <si>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</si>
  <si>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</si>
  <si>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</si>
  <si>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</si>
  <si>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</si>
  <si>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</si>
  <si>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</si>
  <si>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</si>
  <si>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</si>
  <si>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</si>
  <si>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</si>
  <si>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</si>
  <si>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</si>
  <si>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</si>
  <si>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</si>
  <si>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</si>
  <si>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</si>
  <si>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</si>
  <si>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</si>
  <si>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</si>
  <si>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</si>
  <si>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</si>
  <si>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</si>
  <si>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</si>
  <si>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</si>
  <si>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</si>
  <si>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</si>
  <si>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</si>
  <si>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</si>
  <si>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</si>
  <si>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</si>
  <si>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</si>
  <si>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</si>
  <si>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</si>
  <si>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</si>
  <si>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</si>
  <si>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</si>
  <si>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</si>
  <si>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</si>
  <si>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</si>
  <si>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</si>
  <si>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</si>
  <si>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</si>
  <si>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</si>
  <si>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</si>
  <si>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</si>
  <si>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</si>
  <si>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</si>
  <si>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</si>
  <si>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</si>
  <si>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</si>
  <si>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</si>
  <si>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</si>
  <si>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</si>
  <si>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</si>
  <si>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</si>
  <si>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</si>
  <si>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</si>
  <si>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</si>
  <si>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</si>
  <si>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</si>
  <si>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</si>
  <si>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</si>
  <si>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</si>
  <si>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</si>
  <si>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</si>
  <si>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</si>
  <si>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</si>
  <si>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</si>
  <si>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</si>
  <si>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</si>
  <si>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</si>
  <si>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</si>
  <si>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</si>
  <si>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</si>
  <si>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</si>
  <si>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</si>
  <si>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</si>
  <si>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</si>
  <si>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</si>
  <si>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</si>
  <si>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</si>
  <si>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</si>
  <si>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</si>
  <si>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</si>
  <si>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</si>
  <si>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</si>
  <si>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</si>
  <si>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</si>
  <si>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</si>
  <si>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</si>
  <si>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</si>
  <si>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</si>
  <si>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</si>
  <si>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</si>
  <si>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</si>
  <si>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</si>
  <si>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</si>
  <si>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</si>
  <si>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</si>
  <si>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</si>
  <si>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</si>
  <si>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</si>
  <si>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</si>
  <si>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</si>
  <si>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</si>
  <si>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</si>
  <si>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</si>
  <si>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</si>
  <si>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</si>
  <si>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</si>
  <si>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</si>
  <si>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</si>
  <si>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</si>
  <si>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</si>
  <si>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</si>
  <si>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</si>
  <si>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</si>
  <si>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</si>
  <si>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</si>
  <si>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</si>
  <si>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</si>
  <si>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</si>
  <si>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</si>
  <si>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</si>
  <si>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</si>
  <si>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</si>
  <si>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</si>
  <si>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</si>
  <si>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</si>
  <si>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</si>
  <si>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</si>
  <si>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</si>
  <si>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</si>
  <si>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</si>
  <si>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</si>
  <si>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</si>
  <si>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</si>
  <si>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</si>
  <si>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</si>
  <si>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</si>
  <si>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</si>
  <si>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</si>
  <si>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</si>
  <si>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</si>
  <si>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</si>
  <si>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</si>
  <si>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</si>
  <si>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</si>
  <si>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</si>
  <si>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</si>
  <si>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</si>
  <si>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</si>
  <si>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</si>
  <si>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</si>
  <si>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</si>
  <si>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</si>
  <si>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</si>
  <si>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</si>
  <si>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</si>
  <si>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</si>
  <si>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</si>
  <si>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</si>
  <si>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</si>
  <si>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</si>
  <si>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</si>
  <si>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</si>
  <si>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</si>
  <si>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</si>
  <si>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</si>
  <si>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</si>
  <si>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</si>
  <si>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</si>
  <si>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</si>
  <si>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</si>
  <si>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</si>
  <si>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</si>
  <si>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</si>
  <si>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</si>
  <si>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</si>
  <si>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</si>
  <si>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</si>
  <si>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</si>
  <si>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</si>
  <si>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</si>
  <si>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</si>
  <si>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</si>
  <si>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</si>
  <si>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</si>
  <si>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</si>
  <si>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</si>
  <si>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</si>
  <si>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</si>
  <si>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</si>
  <si>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</si>
  <si>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</si>
  <si>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</si>
  <si>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</si>
  <si>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</si>
  <si>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</si>
  <si>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</si>
  <si>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</si>
  <si>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</si>
  <si>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</si>
  <si>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</si>
  <si>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</si>
  <si>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</si>
  <si>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</si>
  <si>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</si>
  <si>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</si>
  <si>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</si>
  <si>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</si>
  <si>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</si>
  <si>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</si>
  <si>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</si>
  <si>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</si>
  <si>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</si>
  <si>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</si>
  <si>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</si>
  <si>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</si>
  <si>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</si>
  <si>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</si>
  <si>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</si>
  <si>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</si>
  <si>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</si>
  <si>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</si>
  <si>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</si>
  <si>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</si>
  <si>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</si>
  <si>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</si>
  <si>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</si>
  <si>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</si>
  <si>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</si>
  <si>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</si>
  <si>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</si>
  <si>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</si>
  <si>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</si>
  <si>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</si>
  <si>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</si>
  <si>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</si>
  <si>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</si>
  <si>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</si>
  <si>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</si>
  <si>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</si>
  <si>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</si>
  <si>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</si>
  <si>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</si>
  <si>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</si>
  <si>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</si>
  <si>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</si>
  <si>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</si>
  <si>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</si>
  <si>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</si>
  <si>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</si>
  <si>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</si>
  <si>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</si>
  <si>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</si>
  <si>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</si>
  <si>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</si>
  <si>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</si>
  <si>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</si>
  <si>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</si>
  <si>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</si>
  <si>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</si>
  <si>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</si>
  <si>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</si>
  <si>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</si>
  <si>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</si>
  <si>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</si>
  <si>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</si>
  <si>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</si>
  <si>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</si>
  <si>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</si>
  <si>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</si>
  <si>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</si>
  <si>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</si>
  <si>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</si>
  <si>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</si>
  <si>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</si>
  <si>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</si>
  <si>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</si>
  <si>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</si>
  <si>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</si>
  <si>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</si>
  <si>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</si>
  <si>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</si>
  <si>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</si>
  <si>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</si>
  <si>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</si>
  <si>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</si>
  <si>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</si>
  <si>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</si>
  <si>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</si>
  <si>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</si>
  <si>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</si>
  <si>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</si>
  <si>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</si>
  <si>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</si>
  <si>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</si>
  <si>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</si>
  <si>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</si>
  <si>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</si>
  <si>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</si>
  <si>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</si>
  <si>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</si>
  <si>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</si>
  <si>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</si>
  <si>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</si>
  <si>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</si>
  <si>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</si>
  <si>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</si>
  <si>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</si>
  <si>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</si>
  <si>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</si>
  <si>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</si>
  <si>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</si>
  <si>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</si>
  <si>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</si>
  <si>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</si>
  <si>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</si>
  <si>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</si>
  <si>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</si>
  <si>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</si>
  <si>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</si>
  <si>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</si>
  <si>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</si>
  <si>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</si>
  <si>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</si>
  <si>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</si>
  <si>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</si>
  <si>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</si>
  <si>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</si>
  <si>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</si>
  <si>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</si>
  <si>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</si>
  <si>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</si>
  <si>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</si>
  <si>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</si>
  <si>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</si>
  <si>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</si>
  <si>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</si>
  <si>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</si>
  <si>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</si>
  <si>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</si>
  <si>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</si>
  <si>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</si>
  <si>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</si>
  <si>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</si>
  <si>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</si>
  <si>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</si>
  <si>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</si>
  <si>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</si>
  <si>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</si>
  <si>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</si>
  <si>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</si>
  <si>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</si>
  <si>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</si>
  <si>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</si>
  <si>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</si>
  <si>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</si>
  <si>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</si>
  <si>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</si>
  <si>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</si>
  <si>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</si>
  <si>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</si>
  <si>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</si>
  <si>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</si>
  <si>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</si>
  <si>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</si>
  <si>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</si>
  <si>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</si>
  <si>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</si>
  <si>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</si>
  <si>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</si>
  <si>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</si>
  <si>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</si>
  <si>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</si>
  <si>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</si>
  <si>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</si>
  <si>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</si>
  <si>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</si>
  <si>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</si>
  <si>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</si>
  <si>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</si>
  <si>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</si>
  <si>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</si>
  <si>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</si>
  <si>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</si>
  <si>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</si>
  <si>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</si>
  <si>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</si>
  <si>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</si>
  <si>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</si>
  <si>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</si>
  <si>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</si>
  <si>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</si>
  <si>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</si>
  <si>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</si>
  <si>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</si>
  <si>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</si>
  <si>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</si>
  <si>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</si>
  <si>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</si>
  <si>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</si>
  <si>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</si>
  <si>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</si>
  <si>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</si>
  <si>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</si>
  <si>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</si>
  <si>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</si>
  <si>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</si>
  <si>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</si>
  <si>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</si>
  <si>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</si>
  <si>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</si>
  <si>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</si>
  <si>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</si>
  <si>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</si>
  <si>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</si>
  <si>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</si>
  <si>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</si>
  <si>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</si>
  <si>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</si>
  <si>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</si>
  <si>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</si>
  <si>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</si>
  <si>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</si>
  <si>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</si>
  <si>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</si>
  <si>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</si>
  <si>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</si>
  <si>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</si>
  <si>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</si>
  <si>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</si>
  <si>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</si>
  <si>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</si>
  <si>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</si>
  <si>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</si>
  <si>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</si>
  <si>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</si>
  <si>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</si>
  <si>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</si>
  <si>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</si>
  <si>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</si>
  <si>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</si>
  <si>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</si>
  <si>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</si>
  <si>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</si>
  <si>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</si>
  <si>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</si>
  <si>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</si>
  <si>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</si>
  <si>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</si>
  <si>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</si>
  <si>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</si>
  <si>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</si>
  <si>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</si>
  <si>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</si>
  <si>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</si>
  <si>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</si>
  <si>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</si>
  <si>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</si>
  <si>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</si>
  <si>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</si>
  <si>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</si>
  <si>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</si>
  <si>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</si>
  <si>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</si>
  <si>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</si>
  <si>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</si>
  <si>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</si>
  <si>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</si>
  <si>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</si>
  <si>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</si>
  <si>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</si>
  <si>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</si>
  <si>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</si>
  <si>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</si>
  <si>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</si>
  <si>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</si>
  <si>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</si>
  <si>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</si>
  <si>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</si>
  <si>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</si>
  <si>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</si>
  <si>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</si>
  <si>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</si>
  <si>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</si>
  <si>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</si>
  <si>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</si>
  <si>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</si>
  <si>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</si>
  <si>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</si>
  <si>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</si>
  <si>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</si>
  <si>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</si>
  <si>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</si>
  <si>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</si>
  <si>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</si>
  <si>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</si>
  <si>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</si>
  <si>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</si>
  <si>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</si>
  <si>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</si>
  <si>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</si>
  <si>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</si>
  <si>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</si>
  <si>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</si>
  <si>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</si>
  <si>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</si>
  <si>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</si>
  <si>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</si>
  <si>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</si>
  <si>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</si>
  <si>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</si>
  <si>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</si>
  <si>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</si>
  <si>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</si>
  <si>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</si>
  <si>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</si>
  <si>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</si>
  <si>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</si>
  <si>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</si>
  <si>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</si>
  <si>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</si>
  <si>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</si>
  <si>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</si>
  <si>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</si>
  <si>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</si>
  <si>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</si>
  <si>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</si>
  <si>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</si>
  <si>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</si>
  <si>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</si>
  <si>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</si>
  <si>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</si>
  <si>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</si>
  <si>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</si>
  <si>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</si>
  <si>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</si>
  <si>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</si>
  <si>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</si>
  <si>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</si>
  <si>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</si>
  <si>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</si>
  <si>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</si>
  <si>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</si>
  <si>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</si>
  <si>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</si>
  <si>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</si>
  <si>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</si>
  <si>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</si>
  <si>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</si>
  <si>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</si>
  <si>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</si>
  <si>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</si>
  <si>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</si>
  <si>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</si>
  <si>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</si>
  <si>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</si>
  <si>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</si>
  <si>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</si>
  <si>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</si>
  <si>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</si>
  <si>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</si>
  <si>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</si>
  <si>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</si>
  <si>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</si>
  <si>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</si>
  <si>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</si>
  <si>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</si>
  <si>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</si>
  <si>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</si>
  <si>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</si>
  <si>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</si>
  <si>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</si>
  <si>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</si>
  <si>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</si>
  <si>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</si>
  <si>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</si>
  <si>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</si>
  <si>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</si>
  <si>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</si>
  <si>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</si>
  <si>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</si>
  <si>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</si>
  <si>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</si>
  <si>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</si>
  <si>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</si>
  <si>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</si>
  <si>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</si>
  <si>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</si>
  <si>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</si>
  <si>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</si>
  <si>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</si>
  <si>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</si>
  <si>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</si>
  <si>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</si>
  <si>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</si>
  <si>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</si>
  <si>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</si>
  <si>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</si>
  <si>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</si>
  <si>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</si>
  <si>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</si>
  <si>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</si>
  <si>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</si>
  <si>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</si>
  <si>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</si>
  <si>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</si>
  <si>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</si>
  <si>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</si>
  <si>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</si>
  <si>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</si>
  <si>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</si>
  <si>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</si>
  <si>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</si>
  <si>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</si>
  <si>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</si>
  <si>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</si>
  <si>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</si>
  <si>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</si>
  <si>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</si>
  <si>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</si>
  <si>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</si>
  <si>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</si>
  <si>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</si>
  <si>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</si>
  <si>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</si>
  <si>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</si>
  <si>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</si>
  <si>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</si>
  <si>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</si>
  <si>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</si>
  <si>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</si>
  <si>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</si>
  <si>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</si>
  <si>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</si>
  <si>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</si>
  <si>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</si>
  <si>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</si>
  <si>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</si>
  <si>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</si>
  <si>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</si>
  <si>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</si>
  <si>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</si>
  <si>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</si>
  <si>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</si>
  <si>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</si>
  <si>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</si>
  <si>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</si>
  <si>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</si>
  <si>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</si>
  <si>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</si>
  <si>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</si>
  <si>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</si>
  <si>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</si>
  <si>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</si>
  <si>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</si>
  <si>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</si>
  <si>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</si>
  <si>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</si>
  <si>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</si>
  <si>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</si>
  <si>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</si>
  <si>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</si>
  <si>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</si>
  <si>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</si>
  <si>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</si>
  <si>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</si>
  <si>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</si>
  <si>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</si>
  <si>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</si>
  <si>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</si>
  <si>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</si>
  <si>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</si>
  <si>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</si>
  <si>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</si>
  <si>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</si>
  <si>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</si>
  <si>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</si>
  <si>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</si>
  <si>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</si>
  <si>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</si>
  <si>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</si>
  <si>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</si>
  <si>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</si>
  <si>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</si>
  <si>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</si>
  <si>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</si>
  <si>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</si>
  <si>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</si>
  <si>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</si>
  <si>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</si>
  <si>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</si>
  <si>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</si>
  <si>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</si>
  <si>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</si>
  <si>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</si>
  <si>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</si>
  <si>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</si>
  <si>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</si>
  <si>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</si>
  <si>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</si>
  <si>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</si>
  <si>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</si>
  <si>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</si>
  <si>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</si>
  <si>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</si>
  <si>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</si>
  <si>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</si>
  <si>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</si>
  <si>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</si>
  <si>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</si>
  <si>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</si>
  <si>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</si>
  <si>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</si>
  <si>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</si>
  <si>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</si>
  <si>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</si>
  <si>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</si>
  <si>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</si>
  <si>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</si>
  <si>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</si>
  <si>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</si>
  <si>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</si>
  <si>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</si>
  <si>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</si>
  <si>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</si>
  <si>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</si>
  <si>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</si>
  <si>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</si>
  <si>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</si>
  <si>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</si>
  <si>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</si>
  <si>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</si>
  <si>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</si>
  <si>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</si>
  <si>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</si>
  <si>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</si>
  <si>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</si>
  <si>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</si>
  <si>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</si>
  <si>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</si>
  <si>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</si>
  <si>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</si>
  <si>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</si>
  <si>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</si>
  <si>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</si>
  <si>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</si>
  <si>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</si>
  <si>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</si>
  <si>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</si>
  <si>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</si>
  <si>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</si>
  <si>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</si>
  <si>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</si>
  <si>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</si>
  <si>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</si>
  <si>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</si>
  <si>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</si>
  <si>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</si>
  <si>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</si>
  <si>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</si>
  <si>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</si>
  <si>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</si>
  <si>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</si>
  <si>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</si>
  <si>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</si>
  <si>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</si>
  <si>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</si>
  <si>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</si>
  <si>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</si>
  <si>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</si>
  <si>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</si>
  <si>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</si>
  <si>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</si>
  <si>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</si>
  <si>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</si>
  <si>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</si>
  <si>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</si>
  <si>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</si>
  <si>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</si>
  <si>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</si>
  <si>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</si>
  <si>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</si>
  <si>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</si>
  <si>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</si>
  <si>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</si>
  <si>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</si>
  <si>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</si>
  <si>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</si>
  <si>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</si>
  <si>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</si>
  <si>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</si>
  <si>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</si>
  <si>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</si>
  <si>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</si>
  <si>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</si>
  <si>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</si>
  <si>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</si>
  <si>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</si>
  <si>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</si>
  <si>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</si>
  <si>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</si>
  <si>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</si>
  <si>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</si>
  <si>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</si>
  <si>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</si>
  <si>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</si>
  <si>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</si>
  <si>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</si>
  <si>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</si>
  <si>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</si>
  <si>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</si>
  <si>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</si>
  <si>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</si>
  <si>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</si>
  <si>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</si>
  <si>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</si>
  <si>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</si>
  <si>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</si>
  <si>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</si>
  <si>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</si>
  <si>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</si>
  <si>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</si>
  <si>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</si>
  <si>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</si>
  <si>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</si>
  <si>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</si>
  <si>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</si>
  <si>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</si>
  <si>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</si>
  <si>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</si>
  <si>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</si>
  <si>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</si>
  <si>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</si>
  <si>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</si>
  <si>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</si>
  <si>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</si>
  <si>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</si>
  <si>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</si>
  <si>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</si>
  <si>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</si>
  <si>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</si>
  <si>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</si>
  <si>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</si>
  <si>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</si>
  <si>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</si>
  <si>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</si>
  <si>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</si>
  <si>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</si>
  <si>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</si>
  <si>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</si>
  <si>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</si>
  <si>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</si>
  <si>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</si>
  <si>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</si>
  <si>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</si>
  <si>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</si>
  <si>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</si>
  <si>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</si>
  <si>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</si>
  <si>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</si>
  <si>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</si>
  <si>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</si>
  <si>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</si>
  <si>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</si>
  <si>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</si>
  <si>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</si>
  <si>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</si>
  <si>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</si>
  <si>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</si>
  <si>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</si>
  <si>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</si>
  <si>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</si>
  <si>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</si>
  <si>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</si>
  <si>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</si>
  <si>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</si>
  <si>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</si>
  <si>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</si>
  <si>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</si>
  <si>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</si>
  <si>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</si>
  <si>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</si>
  <si>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</si>
  <si>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</si>
  <si>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</si>
  <si>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</si>
  <si>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</si>
  <si>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</si>
  <si>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</si>
  <si>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</si>
  <si>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</si>
  <si>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</si>
  <si>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</si>
  <si>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</si>
  <si>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</si>
  <si>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</si>
  <si>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</si>
  <si>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</si>
  <si>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</si>
  <si>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</si>
  <si>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</si>
  <si>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</si>
  <si>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</si>
  <si>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</si>
  <si>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</si>
  <si>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</si>
  <si>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</si>
  <si>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</si>
  <si>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</si>
  <si>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</si>
  <si>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</si>
  <si>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</si>
  <si>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</si>
  <si>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</si>
  <si>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</si>
  <si>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</si>
  <si>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</si>
  <si>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</si>
  <si>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</si>
  <si>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</si>
  <si>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</si>
  <si>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</si>
  <si>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</si>
  <si>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</si>
  <si>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</si>
  <si>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</si>
  <si>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</si>
  <si>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</si>
  <si>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</si>
  <si>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</si>
  <si>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</si>
  <si>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</si>
  <si>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</si>
  <si>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</si>
  <si>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</si>
  <si>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</si>
  <si>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</si>
  <si>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</si>
  <si>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</si>
  <si>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</si>
  <si>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</si>
  <si>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</si>
  <si>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</si>
  <si>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</si>
  <si>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</si>
  <si>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</si>
  <si>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</si>
  <si>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</si>
  <si>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</si>
  <si>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</si>
  <si>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</si>
  <si>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</si>
  <si>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</si>
  <si>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</si>
  <si>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</si>
  <si>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</si>
  <si>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</si>
  <si>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</si>
  <si>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</si>
  <si>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</si>
  <si>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</si>
  <si>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</si>
  <si>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</si>
  <si>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</si>
  <si>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</si>
  <si>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</si>
  <si>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</si>
  <si>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</si>
  <si>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</si>
  <si>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</si>
  <si>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</si>
  <si>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</si>
  <si>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</si>
  <si>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</si>
  <si>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</si>
  <si>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</si>
  <si>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</si>
  <si>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</si>
  <si>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</si>
  <si>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</si>
  <si>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</si>
  <si>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</si>
  <si>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</si>
  <si>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</si>
  <si>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</si>
  <si>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</si>
  <si>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</si>
  <si>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</si>
  <si>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</si>
  <si>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</si>
  <si>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</si>
  <si>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</si>
  <si>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</si>
  <si>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</si>
  <si>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</si>
  <si>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</si>
  <si>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</si>
  <si>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</si>
  <si>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</si>
  <si>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</si>
  <si>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</si>
  <si>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</si>
  <si>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</si>
  <si>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Sub-Category</t>
  </si>
  <si>
    <t>Row Labels</t>
  </si>
  <si>
    <t>Grand Total</t>
  </si>
  <si>
    <t>Count of state</t>
  </si>
  <si>
    <t>Column Labels</t>
  </si>
  <si>
    <t>(All)</t>
  </si>
  <si>
    <t>Parent Category</t>
  </si>
  <si>
    <t>Date Ended Conversion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</si>
  <si>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</si>
  <si>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</si>
  <si>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</si>
  <si>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</si>
  <si>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</si>
  <si>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</si>
  <si>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</si>
  <si>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</si>
  <si>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</si>
  <si>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</si>
  <si>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Entertaiment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</si>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</sst>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0" fontId="0" fillId="0" borderId="0" xfId="0" applyNumberFormat="1"/>
  </cellXfs>
  <cellStyles count="1">
    <cellStyle name="Normal" xfId="0" builtinId="0"/>
  </cellStyles>
  <dxfs count="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DA-443A-882D-9963BD389410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DA-443A-882D-9963BD389410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DA-443A-882D-9963BD389410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DA-443A-882D-9963BD389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401376"/>
        <c:axId val="716402032"/>
      </c:barChart>
      <c:catAx>
        <c:axId val="71640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02032"/>
        <c:crosses val="autoZero"/>
        <c:auto val="1"/>
        <c:lblAlgn val="ctr"/>
        <c:lblOffset val="100"/>
        <c:noMultiLvlLbl val="0"/>
      </c:catAx>
      <c:valAx>
        <c:axId val="7164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0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[StarterBook.xlsx]Subcategory!PivotTable4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2-4A34-B2A8-D416D8490E9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D2-4A34-B2A8-D416D8490E9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D2-4A34-B2A8-D416D8490E9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D2-4A34-B2A8-D416D8490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838488"/>
        <c:axId val="498838160"/>
      </c:barChart>
      <c:catAx>
        <c:axId val="49883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38160"/>
        <c:crosses val="autoZero"/>
        <c:auto val="1"/>
        <c:lblAlgn val="ctr"/>
        <c:lblOffset val="100"/>
        <c:noMultiLvlLbl val="0"/>
      </c:catAx>
      <c:valAx>
        <c:axId val="49883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3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Dates!$B$6:$B$15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1-4E2A-922E-9438AEB10BDD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Dates!$C$6:$C$15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A1-4E2A-922E-9438AEB10BDD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Dates!$D$6:$D$15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1-4E2A-922E-9438AEB10BDD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Dates!$E$6:$E$15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1-4E2A-922E-9438AEB10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043080"/>
        <c:axId val="708043408"/>
      </c:lineChart>
      <c:catAx>
        <c:axId val="70804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43408"/>
        <c:crosses val="autoZero"/>
        <c:auto val="1"/>
        <c:lblAlgn val="ctr"/>
        <c:lblOffset val="100"/>
        <c:noMultiLvlLbl val="0"/>
      </c:catAx>
      <c:valAx>
        <c:axId val="7080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4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320046</xdr:colOff>
      <xdr:row>2</xdr:row>
      <xdr:rowOff>22860</xdr:rowOff>
    </xdr:from>
    <xdr:to>
      <xdr:col>15</xdr:col>
      <xdr:colOff>350520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E0AB9-B269-4237-A683-DE49E724A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5</xdr:row>
      <xdr:rowOff>22860</xdr:rowOff>
    </xdr:from>
    <xdr:to>
      <xdr:col>22</xdr:col>
      <xdr:colOff>99060</xdr:colOff>
      <xdr:row>37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A113F-3F0D-47B0-9E8B-BCC5C7383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2</xdr:row>
      <xdr:rowOff>167640</xdr:rowOff>
    </xdr:from>
    <xdr:to>
      <xdr:col>19</xdr:col>
      <xdr:colOff>525780</xdr:colOff>
      <xdr:row>29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2EFB0-27FC-4BA8-A924-63358640C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geam" refreshedDate="44113.97060659722" createdVersion="6" refreshedVersion="6" minRefreshableVersion="3" recordCount="4114" xr:uid="{41742E54-130F-4E8D-8BF3-B3D6A02E86F7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geam" refreshedDate="44114.000210069447" createdVersion="6" refreshedVersion="6" minRefreshableVersion="3" recordCount="4114" xr:uid="{F801A847-1290-48FF-BD4E-E9A724A4FDC5}">
  <cacheSource type="worksheet">
    <worksheetSource ref="A1:T4115" sheet="Mas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 count="13">
        <s v="USD"/>
        <s v="GBP"/>
        <s v="EUR"/>
        <s v="AUD"/>
        <s v="CAD"/>
        <s v="SEK"/>
        <s v="NZD"/>
        <s v="NOK"/>
        <s v="DKK"/>
        <s v="CHF"/>
        <s v="MXN"/>
        <s v="SGD"/>
        <s v="HK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7-10T18:00:00"/>
        <d v="2015-08-30T00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5-05-26T21:54:0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02-19T20:45:48"/>
        <d v="2015-12-03T17:00:00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3-09-29T10:11:01"/>
        <d v="2016-04-21T22:36:48"/>
        <d v="2012-07-20T23:02:45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3-03T19:00:00"/>
        <d v="2016-07-15T21:38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3-03-19T16:42:15"/>
        <d v="2012-09-07T11:24:43"/>
        <d v="2015-08-01T22:24:54"/>
        <d v="2015-01-07T16:41:46"/>
        <d v="2016-01-31T13:56:03"/>
        <d v="2016-07-18T20:23:40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5-10-15T21:11:08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4-09-17T17:46:34"/>
        <d v="2016-04-10T04:00:00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6-06-02T22:00:00"/>
        <d v="2016-06-01T17:12:49"/>
        <d v="2014-04-02T18:36:40"/>
        <d v="2016-10-06T14:00:00"/>
        <d v="2016-04-16T00:00:00"/>
        <d v="2015-11-19T20:00:19"/>
        <d v="2017-03-16T18:49:01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12-01T04:59:00"/>
        <d v="2015-06-01T22:42:00"/>
        <d v="2011-03-16T11:38:02"/>
        <d v="2016-05-19T15:02:42"/>
        <d v="2014-08-01T01:00:00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6-12-05T01:00:00"/>
        <d v="2014-04-11T14:15:46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7-03-22T15:33:50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7-03-24T05:00:23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6-08-19T03:59:00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7-03-29T02:00:00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3-12-19T18:56:00"/>
        <d v="2016-12-15T13:39:49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6-04-08T18:31:22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6-11-30T20:15:19"/>
        <d v="2015-09-24T14:10:48"/>
        <d v="2016-06-02T13:07:2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2-12-05T09:23:41"/>
        <d v="2015-11-21T17:12:15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6-03-30T20:10:58"/>
        <d v="2015-08-15T18:12:24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2-21T13:48:09"/>
        <d v="2016-09-03T16:41:49"/>
        <d v="2015-01-24T12:00:00"/>
        <d v="2014-09-18T02:00:00"/>
        <d v="2015-04-04T14:43:57"/>
        <d v="2015-01-11T01:02:52"/>
        <d v="2014-10-26T20:08:00"/>
        <d v="2014-06-26T23:02:02"/>
        <d v="2014-10-20T14:56:15"/>
        <d v="2015-01-04T04:43:58"/>
        <d v="2014-07-11T16:00:00"/>
        <d v="2015-10-09T15:38:43"/>
        <d v="2014-05-17T04:32:45"/>
        <d v="2014-07-03T04:07:58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5-05-28T16:38:09"/>
        <d v="2016-04-18T14:00:00"/>
        <d v="2016-07-03T07:38:56"/>
        <d v="2014-06-23T07:04:10"/>
        <d v="2016-06-19T14:30:46"/>
        <d v="2015-10-16T04:59:00"/>
        <d v="2015-03-27T02:39:00"/>
        <d v="2015-06-30T21:06:08"/>
        <d v="2013-11-09T01:18:59"/>
        <d v="2016-01-10T00:00:00"/>
        <d v="2015-01-16T12:09:11"/>
        <d v="2016-06-18T19:32:19"/>
        <d v="2016-04-10T18:41:12"/>
        <d v="2016-01-06T22:50:13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6-05-24T14:25:00"/>
        <d v="2017-02-28T08:51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6-05-22T19:34:33"/>
        <d v="2017-03-24T20:59:18"/>
        <d v="2015-10-21T12:45:33"/>
        <d v="2014-09-05T13:39:00"/>
        <d v="2014-09-01T15:30:34"/>
        <d v="2014-11-08T21:13:23"/>
        <d v="2016-07-16T08:47:46"/>
        <d v="2017-04-16T15:22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6-04-26T06:55:00"/>
        <d v="2014-05-02T22:52:53"/>
        <d v="2014-07-20T18:51:27"/>
        <d v="2014-07-29T03:14:56"/>
        <d v="2016-10-07T21:51:48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6-09-30T17:58:47"/>
        <d v="2015-07-22T23:08:2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5-05-29T16:17:15"/>
        <d v="2017-02-05T18:00:53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7-05-03T19:12:00"/>
        <d v="2010-05-08T22:16:00"/>
        <d v="2015-08-02T19:17:13"/>
        <d v="2014-05-14T18:11:35"/>
        <d v="2015-04-24T01:39:31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3-07-12T21:51:00"/>
        <d v="2014-08-08T22:27:26"/>
        <d v="2013-04-06T06:16:22"/>
        <d v="2015-05-08T08:14:03"/>
        <d v="2016-04-27T13:55:00"/>
        <d v="2016-01-08T19:47:00"/>
        <d v="2011-12-16T00:19:14"/>
        <d v="2016-06-05T10:43:47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5-02-27T19:49:06"/>
        <d v="2016-06-08T17:33:39"/>
        <d v="2016-04-15T20:12:08"/>
        <d v="2016-06-28T16:01:26"/>
        <d v="2015-04-18T01:40:10"/>
        <d v="2015-07-08T15:17:02"/>
        <d v="2015-01-13T19:39:19"/>
        <d v="2014-02-19T09:08:42"/>
        <d v="2014-10-04T06:59:00"/>
        <d v="2015-05-22T13:00:00"/>
        <d v="2017-01-10T16:31:21"/>
        <d v="2015-06-03T13:08:15"/>
        <d v="2010-10-15T04:00:00"/>
        <d v="2013-11-27T22:08:31"/>
        <d v="2015-11-25T22:04:55"/>
        <d v="2017-03-29T17:44:10"/>
        <d v="2016-12-19T00:45:50"/>
        <d v="2013-09-16T20:30:06"/>
        <d v="2014-08-23T20:59:10"/>
        <d v="2015-08-23T08:35:08"/>
        <d v="2016-05-14T13:35:36"/>
        <d v="2016-06-28T16:43:05"/>
        <d v="2015-09-27T18:38:24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3-09-11T02:34:27"/>
        <d v="2014-01-05T13:31:00"/>
        <d v="2015-08-22T19:34:53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5-09-17T02:31:52"/>
        <d v="2014-06-03T03:59:00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4-09-24T22:00:01"/>
        <d v="2013-01-16T18:33:17"/>
        <d v="2016-07-25T19:00:00"/>
        <d v="2015-08-21T11:47:36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5-01-17T12:38:23"/>
        <d v="2014-08-20T09:21:17"/>
        <d v="2015-10-16T08:41:44"/>
        <d v="2015-05-01T22:00:00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4-09-02T01:10:22"/>
        <d v="2011-04-24T06:59:00"/>
        <d v="2015-07-17T13:18:00"/>
        <d v="2014-09-12T10:00:00"/>
        <d v="2014-12-05T16:04:40"/>
        <d v="2016-08-25T14:34:36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5-08-14T06:16:59"/>
        <d v="2017-02-05T16:44:00"/>
        <d v="2016-01-29T08:00:29"/>
        <d v="2014-06-27T16:21:24"/>
        <d v="2015-08-05T00:33:53"/>
        <d v="2014-03-14T16:49:11"/>
        <d v="2016-09-25T01:16:29"/>
        <d v="2014-12-26T20:35:39"/>
        <d v="2014-10-31T22:45:42"/>
        <d v="2016-05-28T18:32:09"/>
        <d v="2012-04-10T22:36:27"/>
        <d v="2016-08-17T12:05:54"/>
        <d v="2017-02-02T14:46:01"/>
        <d v="2016-02-21T01:02:56"/>
        <d v="2016-04-25T22:16:56"/>
        <d v="2011-10-16T23:09:01"/>
        <d v="2014-11-27T22:24:00"/>
        <d v="2014-10-20T19:23:05"/>
        <d v="2016-03-01T17:05:14"/>
        <d v="2014-10-08T12:16:18"/>
        <d v="2014-08-15T20:20:34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31T18:24:37"/>
        <d v="2014-08-12T18:36:01"/>
        <d v="2015-08-31T16:04:57"/>
        <d v="2014-10-27T21:25:08"/>
        <d v="2015-09-15T11:11:00"/>
        <d v="2015-08-05T16:50:32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5-01-15T19:00:28"/>
        <d v="2016-10-21T16:04:20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6-07-07T23:42:17"/>
        <d v="2014-08-12T18:57:31"/>
        <d v="2014-01-16T04:00:00"/>
        <d v="2015-08-31T06:45:37"/>
        <d v="2015-02-28T22:00:00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2-04-16T16:00:00"/>
        <d v="2014-11-25T01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5-05-10T23:01:00"/>
        <d v="2012-05-19T17:05:05"/>
        <d v="2015-08-16T23:00:50"/>
        <d v="2017-02-08T21:40:35"/>
        <d v="2015-03-22T16:07:15"/>
        <d v="2013-08-28T23:54:51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4-12-02T06:19:05"/>
        <d v="2011-03-10T19:48:47"/>
        <d v="2016-07-13T06:49:5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6-10-11T12:35:39"/>
        <d v="2015-11-08T21:40:33"/>
        <d v="2011-07-16T17:32:54"/>
        <d v="2015-08-20T20:06:00"/>
        <d v="2017-04-30T17:00:00"/>
        <d v="2013-01-03T01:31:33"/>
        <d v="2014-12-02T15:04:04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5-05-02T22:02:16"/>
        <d v="2014-07-10T21:29:10"/>
        <d v="2013-10-22T03:59:00"/>
        <d v="2016-07-22T15:02:20"/>
        <d v="2016-01-18T13:00:00"/>
        <d v="2014-08-12T22:50:11"/>
        <d v="2013-11-07T02:00:03"/>
        <d v="2014-12-25T05:00:00"/>
        <d v="2014-07-31T09:46:21"/>
        <d v="2016-08-06T15:45:32"/>
        <d v="2014-09-26T16:18:55"/>
        <d v="2015-03-23T18:00:00"/>
        <d v="2015-12-23T16:18:00"/>
        <d v="2015-06-19T18:28:03"/>
        <d v="2015-11-29T01:49:04"/>
        <d v="2015-06-18T17:08:25"/>
        <d v="2016-12-21T04:36:30"/>
        <d v="2016-04-08T18:35:00"/>
        <d v="2015-04-18T16:52:02"/>
        <d v="2015-08-25T17:34:42"/>
        <d v="2014-07-14T02:30:00"/>
        <d v="2015-10-03T21:00:00"/>
        <d v="2015-05-16T03:00:00"/>
        <d v="2014-07-24T02:59:00"/>
        <d v="2016-12-21T14:59:03"/>
        <d v="2014-10-30T22:22:42"/>
        <d v="2017-01-18T00:23:18"/>
        <d v="2015-04-30T02:25:39"/>
        <d v="2017-01-11T17:49:08"/>
        <d v="2015-02-15T20:30:07"/>
        <d v="2016-03-25T16:59:16"/>
        <d v="2012-08-10T21:44:48"/>
        <d v="2016-07-15T20:42:26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08-06T21:35:08"/>
        <d v="2016-11-07T18:12:55"/>
        <d v="2016-12-30T23:00:00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6-02-20T22:22:18"/>
        <d v="2014-12-18T21:33:15"/>
        <d v="2015-10-26T15:48:33"/>
        <d v="2015-10-01T19:02:22"/>
        <d v="2015-02-16T10:11:17"/>
        <d v="2017-04-27T19:15:19"/>
        <d v="2012-09-02T11:30:48"/>
        <d v="2017-01-21T21:45:31"/>
        <d v="2015-07-18T20:14:16"/>
        <d v="2013-11-11T14:19:08"/>
        <d v="2016-08-01T00:36:20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12-18T04:32:21"/>
        <d v="2014-06-27T21:33:28"/>
        <d v="2014-11-01T02:12:42"/>
        <d v="2013-09-01T00:32:03"/>
        <d v="2016-07-02T15:35:23"/>
        <d v="2014-09-05T20:30:02"/>
        <d v="2015-05-21T15:45:25"/>
        <d v="2016-01-03T01:55:37"/>
        <d v="2014-08-30T15:30:00"/>
        <d v="2014-12-27T02:02:28"/>
        <d v="2014-06-01T04:00:00"/>
        <d v="2016-08-27T17:00:09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4-10-28T22:00:00"/>
        <d v="2015-06-12T03:45:06"/>
        <d v="2016-12-28T19:25:15"/>
        <d v="2016-02-26T21:52:52"/>
        <d v="2016-07-31T16:00:00"/>
        <d v="2015-04-23T21:05:38"/>
        <d v="2016-06-29T20:20:14"/>
        <d v="2016-01-20T17:24:21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5-01-15T15:56:45"/>
        <d v="2015-01-08T13:41:00"/>
        <d v="2016-09-05T02:59:00"/>
        <d v="2016-04-24T20:45:21"/>
        <d v="2015-07-25T21:59:00"/>
        <d v="2015-11-05T23:32:52"/>
        <d v="2016-05-14T15:18:28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5-10-08T19:00:21"/>
        <d v="2016-04-10T07:54:24"/>
        <d v="2016-06-16T17:02:46"/>
        <d v="2015-05-14T23:56:12"/>
        <d v="2015-05-28T15:59:00"/>
        <d v="2015-02-24T03:00:00"/>
        <d v="2014-09-15T19:55:03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5-03-31T18:04:04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2-01T23:55:41"/>
        <d v="2016-05-18T20:22:15"/>
        <d v="2015-10-26T18:58:10"/>
        <d v="2015-11-24T18:06:58"/>
        <d v="2016-07-30T21:13:14"/>
        <d v="2015-02-17T01:40:47"/>
        <d v="2015-10-29T21:40:48"/>
        <d v="2016-03-10T13:42:39"/>
        <d v="2015-10-17T16:01:55"/>
        <d v="2015-03-05T20:27:00"/>
        <d v="2015-09-06T05:10:00"/>
        <d v="2014-08-24T20:48:11"/>
        <d v="2016-02-27T06:45:36"/>
        <d v="2016-05-14T21:03:57"/>
        <d v="2015-07-14T23:00:15"/>
        <d v="2014-09-21T19:48:38"/>
        <d v="2014-09-25T21:43:11"/>
        <d v="2014-10-24T04:00:00"/>
        <d v="2016-04-17T20:43:31"/>
        <d v="2015-01-10T17:21:00"/>
        <d v="2015-10-16T16:35:52"/>
        <d v="2012-04-17T00:31:00"/>
        <d v="2016-09-03T16:34:37"/>
        <d v="2014-02-05T19:58:17"/>
        <d v="2014-06-29T06:13:01"/>
        <d v="2014-10-23T15:16:31"/>
        <d v="2016-10-17T19:10:31"/>
        <d v="2011-11-13T16:22:07"/>
        <d v="2015-01-01T08:20:26"/>
        <d v="2015-03-08T15:16:00"/>
        <d v="2015-07-22T13:02:10"/>
        <d v="2015-02-26T08:41:33"/>
        <d v="2015-08-01T14:00:00"/>
        <d v="2013-10-19T12:13:06"/>
        <d v="2014-09-25T16:24:24"/>
        <d v="2015-06-18T13:13:11"/>
        <d v="2015-06-30T03:59:00"/>
        <d v="2015-05-10T17:22:37"/>
        <d v="2015-04-28T15:19:54"/>
        <d v="2015-04-21T13:25:26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4-03-02T19:01:17"/>
        <d v="2015-02-12T20:14:20"/>
        <d v="2014-07-19T03:43:24"/>
        <d v="2016-07-14T18:12:00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6-10-03T01:11:47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11-19T00:00:59"/>
        <d v="2014-07-02T16:29:55"/>
        <d v="2015-08-04T22:15:35"/>
        <d v="2016-03-23T11:52:07"/>
        <d v="2016-05-05T21:36:36"/>
        <d v="2015-01-10T07:59:00"/>
        <d v="2014-06-01T22:37:19"/>
        <d v="2017-03-25T13:14:22"/>
        <d v="2016-03-16T03:02:44"/>
        <d v="2015-03-06T15:22:29"/>
        <d v="2015-04-12T02:12:42"/>
        <d v="2015-03-01T08:08:41"/>
        <d v="2014-09-23T01:51:40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7-23T13:25:35"/>
        <d v="2015-05-13T20:45:12"/>
        <d v="2015-08-29T15:53:44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2-02T18:43:21"/>
        <d v="2015-03-12T17:49:11"/>
        <d v="2016-07-30T23:04:50"/>
        <d v="2013-09-13T17:56:20"/>
        <d v="2016-07-03T10:25:45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4-10-13T13:59:55"/>
        <d v="2014-11-25T16:36:3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3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4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7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8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0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2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3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4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15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6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7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8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9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0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23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4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5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6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8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0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32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3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4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35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6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7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38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39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40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4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43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44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4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6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47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48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4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50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51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52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53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5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5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56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57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58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59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60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61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62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6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64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66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7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68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69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70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72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3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74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75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76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77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9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80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81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2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83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84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85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86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87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88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89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90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9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92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93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94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96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97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99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00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101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0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03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04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5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06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7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10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09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10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11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12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13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14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15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16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117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18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19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20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121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22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23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24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25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26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27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12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2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30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31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3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33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34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35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36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37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38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39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0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41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42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43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144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45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46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4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48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49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50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51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5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3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4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55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156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57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59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0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61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62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3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64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65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66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7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68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69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70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71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2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174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7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76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7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7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9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80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81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82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183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84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8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86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87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8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8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90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91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9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19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3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19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95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96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97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98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99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200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1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02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03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04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0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07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08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09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10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11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12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213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214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21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16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217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217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18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19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20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22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2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3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224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25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226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27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228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29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30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31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32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33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34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35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36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237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38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3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240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41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24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3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245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46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47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47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4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4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50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251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52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253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254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55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256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57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258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259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260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61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62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6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64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65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66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7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68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69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70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71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72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73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74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75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76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77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78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7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80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81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82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83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84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85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86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86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87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88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89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90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291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92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93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94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29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96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97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9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9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2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300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01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302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303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304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0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306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307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308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09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310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10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10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311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12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313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314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15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16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17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1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1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1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320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321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22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323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2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325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25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326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327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28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329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330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31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332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33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x v="33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335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36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33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338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339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40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41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342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43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344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345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346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347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348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49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350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51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352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353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354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355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356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57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357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58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59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60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361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2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363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364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365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366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67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36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36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70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71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71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372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373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74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75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376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377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78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79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80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381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82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383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x v="384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385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8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387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388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389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390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9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392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393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394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9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396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397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98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399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400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401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401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02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403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403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04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05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406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07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40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409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410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411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41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413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41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15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16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17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17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18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419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0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2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3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4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2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26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426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27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28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29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430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31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432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433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433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434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35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436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437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438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439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40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44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442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443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44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4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44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47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448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449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450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451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52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453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45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45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456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57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58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459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460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61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46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46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63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6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6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65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466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467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68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69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470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7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472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73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74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475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47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77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478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479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480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481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482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482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483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84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85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86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48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488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489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490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91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92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493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94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9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96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97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98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99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500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0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02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503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504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505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506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506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7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508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50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10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511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512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513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14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515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515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516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517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518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519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520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521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522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523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52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525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26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527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528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529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530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531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32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33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533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534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53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536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37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538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539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540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41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542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542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542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543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544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545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546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546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546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547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54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549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550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551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552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553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54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55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556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557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58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559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560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561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562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562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563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64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564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564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564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565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566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67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568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569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570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571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57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573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574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575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576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577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78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9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580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81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82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583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584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585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86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587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88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589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590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591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59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593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594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595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96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597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98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99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599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00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601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602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603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604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605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0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07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608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609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10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10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1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1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1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10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10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611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12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613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14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15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616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17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618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619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20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2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622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23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624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25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626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627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62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29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30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63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32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32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32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32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32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32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33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34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35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36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x v="637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638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38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639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40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641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642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42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42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643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44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5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46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47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47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8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49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50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651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651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51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652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653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654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655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656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57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58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59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660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61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62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63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63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664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665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666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667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668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669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70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70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70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67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672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73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674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75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76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7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78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679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680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681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682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683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684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685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686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686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687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688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688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689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690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69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692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693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693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694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95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696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97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697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97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97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98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99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99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00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701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702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703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704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05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06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707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07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707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0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09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710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711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712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13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14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715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16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717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x v="718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719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720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721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22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723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724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725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726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727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728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2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30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731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32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3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734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3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36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37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38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739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740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41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74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74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43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743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744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745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x v="746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747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48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4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50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751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75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53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753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753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753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754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55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56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57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758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759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60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76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762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762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763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64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65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66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67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68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x v="769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770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770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71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771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771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772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773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774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775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776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777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777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777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777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777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77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777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777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777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777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777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778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79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80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8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82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783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784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785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786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787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78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789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789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90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791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792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93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794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95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795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796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97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798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9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79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800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801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802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03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804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804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805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806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80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x v="808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80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810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81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81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81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81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12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813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814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815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816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816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816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817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818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19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820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82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822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823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824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825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82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27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828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829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830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831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832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833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34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836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837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838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839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840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840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841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842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84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844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845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846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847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848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849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850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850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851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52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853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854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855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856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857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858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859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860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860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86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862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863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864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865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866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867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867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68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868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869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870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871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872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873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874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875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876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87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87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879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880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880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88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882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88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88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884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88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887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8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88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890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890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890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890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x v="891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892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93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894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895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89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897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898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99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00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900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9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902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903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904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904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904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905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906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907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907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908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909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910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911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912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913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914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915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916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917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918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91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91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91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91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91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920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921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922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923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924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925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926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2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2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928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929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930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93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932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933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934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935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93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937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938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93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940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941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941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941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942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943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94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945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946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947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948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94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94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94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950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951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952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95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954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955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956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957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958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959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960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961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962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963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964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965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966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967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968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968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969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970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971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972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973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974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974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975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976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77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978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979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980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98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98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98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982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983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984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985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986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987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988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989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990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x v="99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99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99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993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994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994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995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996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997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98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99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000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002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003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004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005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1006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1007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008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009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1009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010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1011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012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013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013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014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1015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01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017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018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019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020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021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x v="1022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02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02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02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025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025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026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2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2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028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028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028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029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030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103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1032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1033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034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035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103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037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1038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039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1040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04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042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043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44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44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44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44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045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1046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1047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1048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049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049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050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051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1052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1053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1054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55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55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55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55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55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55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55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56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057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058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1059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060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061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06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063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064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065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066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067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1068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069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070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1071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1071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072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73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074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07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076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07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078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079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080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08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082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083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08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085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085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085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08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087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088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x v="1089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0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092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093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094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094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094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095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096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1097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098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099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100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1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102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103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103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10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105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10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107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108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09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110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111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x v="1112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113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113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114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115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16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117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118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119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119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120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121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1122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23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124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125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126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127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127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128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129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130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131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132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133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133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133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134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135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136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137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13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x v="113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13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113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x v="113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13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13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13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113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140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14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x v="1142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143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44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145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146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147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148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14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50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150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151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152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1152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15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154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1155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115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15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1158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15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160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161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162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1163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164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165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166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167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1168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16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170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170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171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17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173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174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17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174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174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174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17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175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176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177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78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17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180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181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181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182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183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184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185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186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187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188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188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189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1190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191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192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193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193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194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1195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196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97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198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199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199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200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201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20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20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203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204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205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206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207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208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209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210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21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212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212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212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213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214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215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1216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216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216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217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1218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1219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220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221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222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222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1223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224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1225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1226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226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227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228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229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230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231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232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233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1234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1234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234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235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236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237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238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39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240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24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242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243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244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1245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246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47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47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1247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247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247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247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247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247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1248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124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250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251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252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253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254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255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256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x v="1257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258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125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1260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260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261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1262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263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264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264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265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266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1267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268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269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270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270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271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1272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272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272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273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27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27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276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277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278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279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280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281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28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283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284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28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128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287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288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289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1290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291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292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293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294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1295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1296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297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98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299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300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301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02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1303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303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303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303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1303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303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303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303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304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305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0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307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308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309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310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311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1312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313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314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315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315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316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316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317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1318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31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31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320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321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321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322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x v="1323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1323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323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324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325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326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327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327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1328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329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330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331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332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333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334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33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1336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337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338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1338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1339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340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x v="1341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342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343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1344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4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346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346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347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1348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34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350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351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352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353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354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355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355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1356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135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35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1358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35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1360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36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1362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363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64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365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1366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366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1366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1366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1366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366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366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366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366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366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366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366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366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1366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366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366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367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1368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369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1370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1371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1372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1372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1373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374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1375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376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376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1376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376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1377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1377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137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379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380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x v="1380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380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38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382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83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383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384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1385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386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386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1387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38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389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390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391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392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1393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393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393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393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1393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393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394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395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1396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1397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3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399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399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1400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14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402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1403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40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405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405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405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405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405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1406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407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408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140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410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411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411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412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413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414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415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16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417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1418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1419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420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421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422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142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42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42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42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42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42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42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1424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425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426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427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428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42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1430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431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432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432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433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434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435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1436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x v="1436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1437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438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439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440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441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144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1443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444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445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445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446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447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448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144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450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450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1451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452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453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454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45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45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456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457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458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459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459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459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459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459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459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460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461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62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463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464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1465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1466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466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1466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1466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466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466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466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4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4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68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469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470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471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147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473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47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47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47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75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476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476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476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477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478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479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480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481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482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483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484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485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486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486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148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488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489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490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491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49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493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494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149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496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497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98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4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4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4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4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4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1500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1501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502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503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504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5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506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507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507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1508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509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510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1510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510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510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510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51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512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513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514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515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51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517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1518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519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520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521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1522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52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52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1524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525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525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526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527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527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527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528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529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529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530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531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53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1533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534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1535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535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535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1535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535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536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537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538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1539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539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539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539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540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541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1542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543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54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54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54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545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546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1547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548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548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548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548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548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54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1550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51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552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1553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554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1555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x v="1556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55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558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558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558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558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558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558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1559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x v="1560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1561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561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561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1562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1562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562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1563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1563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564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565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566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1567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568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1569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570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1571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572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573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574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57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57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57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57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57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57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57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1576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577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578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5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1580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581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582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1583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1584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585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1586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58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58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58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588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589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590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591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592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593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1594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594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595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1596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596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97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98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599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600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601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2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1603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603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603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603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603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603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603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603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603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603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603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60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1605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1606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07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608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09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1610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611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612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612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13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614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61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1616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61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618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619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620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621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622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1623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624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1625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626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626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626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627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628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629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30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630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630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630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630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631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632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63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1634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634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635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636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37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38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639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40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641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41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641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641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642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643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1645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1646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647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1648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1649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650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651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651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52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653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1654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654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6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1656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657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657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57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657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657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657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657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658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65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660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1661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1662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663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663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664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664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1665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1666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1667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668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669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1670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1670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670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670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67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672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673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1674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675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676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1677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677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677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78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679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679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679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680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68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682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683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684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685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686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687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688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689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690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691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692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1692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692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692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1693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1694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69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696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9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1698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698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698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1699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99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700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701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702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1703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704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704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705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705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706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707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08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08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08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70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710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711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711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712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713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713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714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715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716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716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1717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x v="1718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719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720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721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172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72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1724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724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725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726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727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728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729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1730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173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1730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1730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1730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1730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1730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730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730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73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1730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1730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73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730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1730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1730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1730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1730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173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173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173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1730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73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73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730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730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730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x v="1730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1730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730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730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1730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1730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1730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1730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1730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1730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1730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173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1730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173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1730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1730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1730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730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730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730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1730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730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73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73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730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730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73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730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730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1730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730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730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730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730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730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730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730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730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730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730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730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73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730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730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730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730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73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730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730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730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730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73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730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73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1730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730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730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730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730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730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730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730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730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730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730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1730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730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730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730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730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73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1730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730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730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731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x v="1732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x v="173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734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x v="1735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x v="1736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737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x v="1738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x v="1739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x v="1740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x v="1741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74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x v="1743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x v="1744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x v="1745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x v="174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747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x v="1748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x v="1749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x v="1750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751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x v="1752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x v="1752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x v="1753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x v="175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755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x v="175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x v="1757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x v="1758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x v="1759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x v="1760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x v="176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x v="1762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x v="1763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x v="1764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x v="1765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x v="176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x v="176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x v="1767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x v="1768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769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x v="1770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x v="1771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x v="1772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x v="1773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x v="1774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775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x v="1776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x v="177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x v="1778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x v="1779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x v="1780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x v="1781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x v="178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x v="178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784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x v="1785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x v="1786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x v="1787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x v="1788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x v="1789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x v="1790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x v="17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792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x v="1793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x v="1794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x v="1795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x v="1796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797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x v="1798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x v="1799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x v="1800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x v="1801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x v="1802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x v="1803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x v="1804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x v="1805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x v="1806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807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x v="1808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x v="1809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x v="1810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x v="1811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x v="181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x v="1813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x v="18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x v="1815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x v="1815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x v="1816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x v="1817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x v="1818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819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x v="1820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x v="1821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x v="1822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x v="182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x v="1824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x v="1825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x v="1826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x v="1827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x v="1828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x v="1829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x v="1830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x v="1831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x v="1832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x v="1833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x v="1834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x v="1835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x v="1836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836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x v="183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x v="183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x v="1839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x v="1840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x v="1841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842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x v="1843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x v="1844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x v="1845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x v="1845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x v="1846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x v="1847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x v="1848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84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x v="1850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x v="1851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x v="1852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x v="185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x v="1854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x v="185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x v="1856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x v="1857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x v="1858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x v="1859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x v="1860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x v="1861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x v="1862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x v="1863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x v="1864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x v="186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x v="186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x v="1866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x v="1867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x v="1868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x v="1869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x v="1870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x v="1871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x v="1872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x v="1872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x v="1873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x v="187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x v="1875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x v="1876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x v="1877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x v="1878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x v="187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x v="1880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x v="1881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x v="1882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x v="1883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x v="1884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x v="188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x v="1886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887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x v="1888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x v="1889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x v="1890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x v="1891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x v="1891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x v="1892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x v="1893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x v="189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x v="1895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896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x v="1897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x v="1898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x v="189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x v="1900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x v="1900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x v="19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x v="19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x v="1902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x v="1902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903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x v="1904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x v="1904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x v="1905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x v="1906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x v="1907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x v="1907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90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x v="19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x v="1910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x v="1911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x v="191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x v="1913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x v="191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915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x v="1916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x v="1917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x v="1918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x v="1919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x v="1920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92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x v="1922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x v="1923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924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x v="1925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x v="1926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x v="1927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x v="192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x v="1929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x v="1930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x v="1931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932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x v="1933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x v="1934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x v="1935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x v="1936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x v="1937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x v="1938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x v="1939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x v="1940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x v="1941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194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x v="1943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x v="1944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x v="1945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x v="1946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x v="1947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x v="1948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x v="1949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x v="1950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x v="1951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x v="1952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x v="195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x v="195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x v="1955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x v="1956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x v="1957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x v="1958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x v="1959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x v="1960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961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x v="196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x v="1963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x v="196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x v="1965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x v="1966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x v="19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x v="1968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x v="196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x v="1970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x v="1971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x v="1972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x v="1973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x v="1974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x v="1974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x v="197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x v="197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x v="1976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x v="1977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x v="1978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x v="1979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x v="1980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x v="1981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x v="1982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x v="1983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x v="198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985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x v="1986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987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x v="1988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98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x v="1990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x v="199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x v="1992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993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x v="199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x v="1995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x v="1996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x v="1997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x v="199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x v="1999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x v="2000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x v="2001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x v="2002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x v="2003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x v="200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x v="2005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x v="2006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x v="2007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x v="2008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x v="200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x v="2010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x v="2011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012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x v="2013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x v="2014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01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x v="201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x v="201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x v="2017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x v="2018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x v="2019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20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x v="2021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x v="2022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x v="2023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x v="2024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x v="2025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x v="2026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x v="2027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x v="2028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x v="2029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x v="2030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x v="2031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x v="2032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x v="2033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x v="2034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x v="2035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x v="2035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x v="2035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x v="2035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x v="2036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037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x v="203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x v="2039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x v="2040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x v="2041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x v="2042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x v="2043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x v="2044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x v="2045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x v="2046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47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x v="2048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x v="2049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x v="2050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x v="2051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x v="205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x v="2053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x v="2054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x v="2054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x v="2055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x v="2056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x v="2057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05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x v="2059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x v="2060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x v="2061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x v="2062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x v="2063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x v="2064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x v="2065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x v="2066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067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x v="2068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x v="2069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x v="2070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x v="2071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x v="2072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x v="2073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0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x v="2075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x v="207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x v="2077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x v="2078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x v="2079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x v="2080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x v="2081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x v="2082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x v="2083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2084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x v="2085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x v="2085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x v="2086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x v="2087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x v="2088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x v="2089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x v="2090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x v="2091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x v="2092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093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x v="2094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x v="2095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x v="2096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x v="2097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x v="2098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0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x v="2100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x v="2101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x v="2102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x v="2103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104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x v="2105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x v="2106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06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x v="2107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x v="2108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x v="210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x v="2110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x v="2111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112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x v="2113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x v="2114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x v="21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x v="2116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x v="2116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x v="211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x v="2118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x v="211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120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x v="2121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x v="2122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2123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x v="2123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x v="21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x v="2125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x v="2126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x v="2127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128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x v="212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x v="2130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x v="2131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132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x v="21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x v="2134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x v="2135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x v="2136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137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138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x v="2139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x v="2140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140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x v="2141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x v="2142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x v="2142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x v="2143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x v="2144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x v="2144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1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x v="2146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x v="214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x v="2148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x v="2149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x v="2150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x v="2151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x v="215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x v="215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x v="2153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x v="2154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x v="2155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x v="2156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x v="2157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x v="2158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x v="2159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x v="2160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x v="216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162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x v="2163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x v="2164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165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166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x v="2167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x v="2168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169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x v="2170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x v="2170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17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x v="2172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x v="2173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x v="2174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x v="2175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x v="2176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x v="2177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x v="2178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x v="2179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x v="2179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x v="2180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181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x v="2182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x v="2183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x v="218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185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x v="2186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187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188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x v="2189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x v="2190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x v="2191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x v="2192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x v="2193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x v="2194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195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196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x v="2196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2196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x v="2196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x v="2196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x v="2197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x v="2197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x v="2198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x v="21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x v="2200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x v="2201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x v="220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x v="2203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x v="2204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x v="2205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x v="2206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x v="2206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x v="2206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x v="2206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x v="2206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x v="2206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x v="2206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x v="2207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208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x v="2209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x v="2210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x v="2211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x v="221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213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x v="2214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x v="2215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x v="2216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x v="2217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x v="2218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x v="221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x v="2220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x v="2221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x v="222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x v="2223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x v="2224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x v="2225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x v="2226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x v="2227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x v="2228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x v="222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x v="222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230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x v="2231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x v="223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x v="2233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x v="2233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x v="2234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x v="2235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2236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x v="2237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x v="2238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239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x v="2240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x v="224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x v="224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x v="2243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x v="2244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x v="2245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x v="2246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x v="2247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248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x v="2249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x v="2250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x v="2251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x v="225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x v="2253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x v="2254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x v="2255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x v="225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x v="2257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x v="2258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2259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x v="2260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x v="2260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x v="2261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x v="226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x v="2263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x v="2264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x v="2265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x v="2266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x v="2267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x v="2268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x v="2268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x v="2269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270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x v="2271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x v="227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x v="2273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x v="2274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x v="2275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x v="2276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x v="22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x v="2278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x v="2279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x v="2280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281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x v="228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x v="2283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x v="2284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x v="2285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x v="2286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x v="2287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x v="2288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x v="2289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x v="2289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x v="2290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x v="2291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x v="229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x v="2293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x v="2294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x v="2295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x v="2296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x v="2297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x v="2298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x v="2299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x v="2300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x v="2300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x v="2300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x v="2301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30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x v="2303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x v="230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x v="2305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x v="2306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307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x v="2308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x v="2308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x v="2309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x v="2310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x v="2311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x v="231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x v="2313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314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x v="231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x v="231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x v="2316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x v="2317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x v="2317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x v="2318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x v="2319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x v="2320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x v="2320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x v="2320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x v="2321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x v="232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x v="2323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x v="2324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2325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x v="232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x v="2327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2328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x v="2329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x v="2330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x v="2331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x v="233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x v="2333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x v="2333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x v="2333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x v="2333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x v="2333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2333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x v="2333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x v="2333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x v="2333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x v="2333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2333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x v="2333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x v="2333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334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x v="2335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x v="2336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x v="2337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x v="2338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x v="2339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x v="2340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x v="2341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x v="234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x v="2343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x v="2343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x v="2344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x v="2345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x v="234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x v="2347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x v="2348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x v="2349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x v="2350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x v="2351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x v="2351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x v="2351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x v="235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353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x v="2354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x v="2355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x v="2356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x v="235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x v="2358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x v="2359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x v="2360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x v="2361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x v="236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x v="2363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x v="2364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65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2366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x v="2367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x v="2368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x v="2369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x v="2370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x v="2371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x v="237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x v="2373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x v="2373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x v="2373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x v="2374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375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x v="2376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x v="2377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x v="2378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379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x v="2380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x v="2381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x v="238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x v="2383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x v="2384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x v="2385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x v="2386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x v="2387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388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x v="2389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x v="2390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x v="2391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39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x v="2393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x v="2394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x v="2395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x v="2396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x v="2397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x v="2398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x v="2399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x v="2400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x v="2400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x v="2400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x v="2400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x v="2400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x v="2401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40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x v="2403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2404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x v="2405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x v="2406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x v="2406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x v="2406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x v="2406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x v="2407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x v="2408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x v="2408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x v="2408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x v="2409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x v="2410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2411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x v="241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413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x v="2414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x v="2415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x v="2416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x v="2417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418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x v="2419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x v="2420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420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x v="2420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420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x v="2420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x v="2420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x v="2421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x v="242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x v="242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x v="2424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2425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x v="2426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x v="2427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428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x v="2429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430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x v="2431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x v="2431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x v="243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x v="2433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434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x v="2435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x v="2436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x v="2437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x v="2437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x v="243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x v="2439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2440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x v="2440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x v="2440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x v="2440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2440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x v="2440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x v="2441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244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443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x v="2444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x v="2445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x v="2446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x v="2447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x v="2448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x v="2448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2448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448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x v="2448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x v="2448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x v="2448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x v="2448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x v="2449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2450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x v="2451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x v="245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x v="2453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x v="2454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455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x v="2456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x v="2457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x v="2457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x v="2457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x v="2458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459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x v="2460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461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x v="246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x v="2463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x v="2464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x v="2465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x v="2466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x v="2467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x v="2468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x v="2469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470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x v="2471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47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x v="2473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x v="2473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474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x v="2475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x v="2476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x v="2477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x v="2478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x v="2479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x v="2480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x v="2480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x v="2481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x v="248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483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x v="2484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x v="2485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x v="248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x v="2487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x v="2488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488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x v="2488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x v="2488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x v="2488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x v="2488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x v="2488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x v="2489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x v="2490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x v="2491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x v="249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x v="2493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x v="2494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x v="2494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495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496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497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x v="2498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x v="2498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x v="2499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500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x v="2501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x v="250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x v="2503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x v="2503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503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x v="2504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x v="2505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x v="2505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x v="2506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x v="2507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x v="2508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x v="2509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x v="2509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x v="2510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x v="2511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x v="2511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x v="251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x v="2513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x v="2514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x v="2515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x v="2516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x v="2517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x v="2517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x v="2517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2518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x v="2519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520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x v="2520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x v="2521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x v="252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x v="2523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x v="2524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x v="2525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x v="2526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x v="2527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2528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x v="2529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x v="2530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x v="2531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x v="253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33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2534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2535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x v="2536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2537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x v="2538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539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x v="2540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x v="2541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54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x v="2543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x v="2543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x v="2543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x v="2544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x v="2545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x v="2546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2547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x v="2548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x v="2548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x v="2548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x v="2549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x v="2550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551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x v="255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x v="255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x v="255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x v="2553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x v="2554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555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x v="2556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x v="2556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x v="2556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x v="2557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x v="2558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x v="2559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x v="2560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x v="2560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561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56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x v="2563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x v="2564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x v="2565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x v="2566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x v="2567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x v="2568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x v="2569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x v="2570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x v="2570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x v="2570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x v="2570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x v="2571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x v="257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x v="2573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x v="2573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x v="2573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57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x v="2575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x v="2576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x v="2576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x v="2576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x v="2577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x v="2577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2577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x v="2577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2577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2577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x v="2577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77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x v="2577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x v="2577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x v="2577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x v="2577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x v="2577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x v="2577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x v="2577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x v="2577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x v="2578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x v="2579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580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x v="258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x v="2582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x v="258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584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x v="2585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586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x v="2586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x v="2587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2588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x v="2588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589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x v="2590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x v="2591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x v="2592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x v="259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x v="2594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2594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x v="2595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x v="2596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x v="2597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x v="2597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98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x v="2599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600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x v="2601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x v="2602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x v="2602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x v="2602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x v="260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x v="2604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x v="2604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605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x v="2606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x v="2607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x v="2608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x v="2608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x v="2608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608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x v="2608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608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x v="260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x v="2608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x v="2608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x v="2609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x v="2610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x v="2611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x v="261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x v="261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x v="2614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x v="2615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x v="2616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x v="2617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x v="2618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x v="2619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x v="2619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2619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x v="2620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x v="2621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x v="262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x v="2622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x v="262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62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x v="2624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x v="2625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x v="2626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x v="2626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x v="2627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x v="2628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x v="2628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x v="2628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x v="2628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x v="2629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2630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x v="2630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x v="2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632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x v="263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x v="263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635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x v="2636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x v="2637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x v="2637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2637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x v="2637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x v="2637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638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639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x v="2640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x v="2640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x v="2640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641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x v="2642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x v="264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x v="264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64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x v="264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44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x v="2645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646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x v="2647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x v="2648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x v="2649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x v="2649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x v="2649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x v="2650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x v="2651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652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x v="2652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65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x v="2654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x v="2655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x v="2656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x v="2656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x v="2656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x v="2657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x v="2658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x v="2658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x v="2658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x v="2658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x v="2658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x v="2658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x v="2658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x v="2658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658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x v="2658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x v="2658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x v="265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x v="2660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x v="2661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x v="2662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x v="266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x v="2664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x v="2665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x v="2666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x v="2667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x v="2667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x v="2668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x v="2669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x v="2670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x v="2671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x v="2671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x v="2672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x v="267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x v="2674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x v="2675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x v="2676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x v="2676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x v="2676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x v="2676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x v="2677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x v="2677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x v="2678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x v="2679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x v="268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x v="2681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x v="2681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x v="2681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x v="2681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x v="2681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x v="2681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x v="2681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x v="2681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x v="2682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x v="268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x v="2684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685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686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x v="2687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687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x v="2687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x v="2688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x v="2689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x v="2689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x v="2690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x v="2691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x v="2692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269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x v="269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x v="269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x v="269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x v="269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x v="269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x v="269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x v="269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x v="2694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695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x v="2696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x v="2697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x v="2698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x v="2698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x v="26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700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x v="2701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x v="2702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x v="2702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x v="270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270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x v="270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x v="2705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x v="2705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x v="2706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x v="270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x v="2707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x v="270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2708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x v="2709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x v="2710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2711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x v="2712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712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x v="271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x v="2714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x v="271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715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271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x v="271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x v="2715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x v="2715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x v="2715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x v="2715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x v="2716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x v="2716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x v="2717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x v="2718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x v="2719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x v="2720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x v="2721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x v="2722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x v="272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x v="272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x v="272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x v="272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x v="2724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x v="2725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x v="2726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x v="2727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x v="2728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x v="2729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x v="273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x v="273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x v="2730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730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730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x v="2730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x v="2730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x v="2730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x v="2730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x v="2730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x v="2730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x v="2730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x v="273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2730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x v="2730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x v="273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x v="2730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x v="2731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x v="2732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73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x v="2734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273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x v="2736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2737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x v="273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x v="2739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x v="2740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x v="2741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x v="2741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x v="2741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x v="2741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x v="2741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x v="2741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x v="2741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x v="2741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x v="2741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x v="2742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x v="274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x v="2744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745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x v="2746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x v="2746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x v="2746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x v="2746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x v="2747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74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x v="2749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x v="2750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x v="275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x v="2752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x v="275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x v="275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x v="275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x v="275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75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x v="275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x v="2754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x v="2754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x v="2755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x v="2756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x v="2757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x v="2758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x v="2759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x v="2760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x v="2761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x v="2761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x v="2761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x v="2762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x v="2762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x v="2762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x v="2762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x v="2762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x v="2762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x v="2762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x v="2762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2762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x v="2762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x v="2762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2762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x v="2762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x v="2762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x v="2762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x v="2762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763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x v="276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x v="2765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766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767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x v="2768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x v="276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x v="2770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x v="2771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277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773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x v="277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2775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x v="2775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x v="2775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x v="2776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x v="2777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x v="2778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x v="2779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780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x v="2781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x v="2782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x v="2783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x v="278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x v="2785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x v="2785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786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x v="2787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x v="2788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x v="2789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x v="2790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2791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x v="2791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x v="279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x v="2793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279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95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x v="2796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x v="2797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798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2799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x v="2799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x v="2799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x v="2799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x v="2799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799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x v="2799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x v="2800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801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x v="280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x v="2803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x v="280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x v="28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x v="280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280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x v="280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x v="280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x v="280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x v="28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x v="28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x v="2805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x v="2806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x v="2807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x v="2808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x v="2809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2810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x v="2810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x v="2810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x v="2810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x v="2810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x v="2810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x v="2810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x v="2811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x v="2812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x v="2812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x v="2812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x v="2813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x v="281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x v="2815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x v="2816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x v="2817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x v="2817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x v="2817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x v="2818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x v="2819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x v="2820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x v="2821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x v="2822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x v="2823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2823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823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x v="2823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x v="2823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x v="2823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x v="2823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x v="2823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x v="2823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x v="282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x v="2825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x v="2826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x v="2827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x v="2828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x v="2828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x v="2828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x v="2828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x v="2828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x v="2828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x v="2829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x v="2830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x v="2831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x v="2832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x v="283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x v="283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x v="2833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x v="283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x v="2835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x v="2835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x v="2835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x v="2835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x v="2836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x v="2837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x v="2837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x v="2838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x v="2839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x v="2840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x v="2840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2841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x v="2842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x v="2842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x v="2842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x v="2843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x v="2844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x v="284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2846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x v="2847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x v="2848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848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x v="2848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2849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x v="2850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x v="2851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x v="2851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x v="2851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x v="2851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x v="2851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x v="2852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2853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x v="2853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2854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x v="285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x v="2856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x v="2857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x v="2858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x v="2859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x v="2860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x v="2860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x v="286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x v="2860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x v="2860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x v="2861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x v="2862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x v="2862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x v="2862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863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x v="2864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x v="2864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x v="286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2866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x v="2866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x v="2866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x v="2866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x v="2866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x v="2866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x v="2867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x v="2868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869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x v="2870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x v="287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x v="2871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x v="2872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x v="2873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x v="287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x v="2875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x v="287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87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878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2879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2879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2879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2879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2879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2879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2879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2879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x v="2879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2879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2879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2879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2879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x v="2879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x v="2879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x v="2879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x v="2879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x v="2879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x v="2879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x v="2879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x v="2879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x v="2879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x v="2879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x v="2879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x v="2879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x v="2879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x v="2879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x v="2879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x v="2879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x v="2879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x v="2879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x v="2879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x v="2879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x v="2879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x v="2879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x v="2879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x v="2879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x v="2879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x v="2879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x v="2879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x v="2879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x v="2879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x v="2879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x v="2879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x v="2879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x v="2879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x v="2879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x v="2879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x v="2879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x v="2879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x v="2879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x v="2879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x v="2879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x v="2879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x v="2879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x v="2879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x v="2879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x v="2879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x v="2879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x v="2879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x v="2879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x v="2879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x v="2879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x v="2879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x v="2879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x v="2879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x v="2879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x v="2879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x v="2879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x v="2879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x v="2879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x v="2879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x v="2879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x v="2879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x v="2879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x v="2879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x v="2879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x v="2879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x v="2879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x v="2879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x v="2879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879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879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879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879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2879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2879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879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x v="2879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2879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879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2879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879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2879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879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x v="2879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879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x v="2879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x v="2879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x v="2879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x v="2879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x v="2879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x v="2879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x v="2879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x v="2879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x v="2879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x v="2879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x v="2879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x v="2879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x v="2879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x v="2879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x v="2879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x v="2879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x v="2879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x v="2879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x v="2879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x v="2879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x v="2879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x v="2879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x v="2879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x v="2879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x v="2879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x v="2879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2879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2879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2879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2879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2879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2879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2879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2879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2879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2879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2879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2879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2879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2879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x v="2879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x v="2879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x v="2879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x v="2879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x v="2879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x v="2879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x v="2879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x v="2879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x v="2879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x v="2879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x v="2879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x v="2879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x v="2879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x v="2879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x v="2879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x v="2879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x v="2879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x v="2879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x v="2879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x v="2879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x v="2879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879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879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879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879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879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879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879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x v="2879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2879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879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x v="2879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x v="2879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x v="2879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x v="2879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x v="2879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x v="2879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x v="2879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x v="2879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x v="2879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x v="2879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x v="2879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x v="2879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x v="2879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2879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2879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2879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2879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x v="2879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2879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x v="2879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x v="2879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x v="2879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x v="2879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x v="2879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x v="2879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x v="2879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x v="2879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x v="2879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x v="2879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x v="2879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x v="2879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2879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2879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2879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x v="2879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x v="2879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x v="2879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x v="2879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x v="2879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x v="2879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x v="2879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x v="2879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x v="2879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x v="2879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x v="2879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x v="2879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x v="2879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x v="2879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x v="2879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x v="2879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x v="2879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x v="2879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x v="2879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x v="2879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x v="2879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x v="2879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x v="2879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x v="2879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x v="2879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x v="2879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x v="2879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x v="2879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x v="2879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x v="2879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x v="2879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x v="2879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x v="2879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x v="2879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x v="2879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x v="2879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x v="2879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879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879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879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2879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2879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879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879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x v="2879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879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879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2879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879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879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2879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879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879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879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2879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879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879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2879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2879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879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879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879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879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2879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2879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x v="2879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x v="2879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x v="2879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x v="2879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x v="2879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x v="2879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x v="2879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x v="2879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x v="2879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x v="2879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x v="2879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x v="2879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x v="2879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x v="2879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x v="2879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x v="2879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x v="2879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x v="2879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x v="2879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x v="2879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2879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879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2879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879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879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879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879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879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879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879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879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x v="2879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x v="2879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x v="2879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x v="2879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x v="2879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x v="2879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x v="2879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x v="2879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x v="2879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x v="2879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x v="2879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x v="2879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x v="2879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x v="2879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x v="2879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x v="2879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x v="2879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x v="2879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x v="2879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x v="2879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x v="2879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x v="2879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x v="2879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x v="2879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x v="2879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x v="2879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x v="2879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x v="2879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x v="2879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x v="2879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x v="2879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x v="2879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x v="2879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879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879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879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879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x v="2879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x v="2879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x v="2879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x v="2879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x v="2879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x v="2879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2879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2879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x v="2879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x v="2879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x v="2879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x v="2879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x v="2879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x v="2879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x v="2879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x v="2879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x v="2879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x v="2879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x v="2879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x v="2879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x v="2879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x v="2879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x v="2879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x v="2879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x v="2879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x v="2879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x v="2879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x v="2879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2879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2879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x v="2879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x v="2879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2879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2879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2879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2879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2879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2879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x v="2879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x v="2879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x v="2879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x v="2879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x v="2879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x v="2879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x v="2879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x v="2879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x v="2879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x v="2879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x v="2879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x v="2879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x v="2879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x v="2879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x v="2879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x v="2879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x v="2879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x v="2879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x v="2879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x v="2879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x v="2879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x v="2879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x v="2879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x v="2879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x v="2879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x v="2879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x v="2879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x v="2879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x v="2879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x v="2879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x v="2879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x v="2879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x v="2879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x v="2879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x v="2879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x v="2879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x v="2879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1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2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0"/>
    <x v="3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0"/>
    <x v="0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3"/>
    <x v="4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x v="2"/>
    <n v="1483397940"/>
    <n v="1480493014"/>
    <b v="1"/>
    <n v="3663"/>
    <b v="1"/>
    <s v="technology/space exploration"/>
    <n v="27.906363636363636"/>
    <n v="83.802893802893806"/>
    <x v="0"/>
    <x v="5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x v="2"/>
    <n v="1472751121"/>
    <n v="1471887121"/>
    <b v="0"/>
    <n v="35"/>
    <b v="1"/>
    <s v="film &amp; video/shorts"/>
    <n v="27.02"/>
    <n v="38.6"/>
    <x v="4"/>
    <x v="6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1"/>
    <x v="1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1"/>
    <x v="1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1"/>
    <x v="1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1"/>
    <x v="1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0"/>
    <x v="0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0"/>
    <x v="0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0"/>
    <x v="0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x v="2"/>
    <n v="1439998674"/>
    <n v="1436888274"/>
    <b v="0"/>
    <n v="2174"/>
    <b v="1"/>
    <s v="technology/wearables"/>
    <n v="14.604850000000001"/>
    <n v="134.3592456301748"/>
    <x v="0"/>
    <x v="3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0"/>
    <x v="0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0"/>
    <x v="5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1"/>
    <x v="1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1"/>
    <x v="1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x v="2"/>
    <n v="1462053540"/>
    <n v="1459355950"/>
    <b v="0"/>
    <n v="36"/>
    <b v="1"/>
    <s v="music/pop"/>
    <n v="12.5375"/>
    <n v="27.861111111111111"/>
    <x v="2"/>
    <x v="7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1"/>
    <x v="1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5"/>
    <x v="8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x v="2"/>
    <n v="1439707236"/>
    <n v="1437115236"/>
    <b v="0"/>
    <n v="144"/>
    <b v="1"/>
    <s v="games/tabletop games"/>
    <n v="11.744899999999999"/>
    <n v="81.561805555555551"/>
    <x v="1"/>
    <x v="1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1"/>
    <x v="1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0"/>
    <x v="0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0"/>
    <x v="0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1"/>
    <x v="1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0"/>
    <x v="0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1"/>
    <x v="1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0"/>
    <x v="0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1"/>
    <x v="1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x v="2"/>
    <n v="1478723208"/>
    <n v="1476559608"/>
    <b v="0"/>
    <n v="52"/>
    <b v="1"/>
    <s v="technology/space exploration"/>
    <n v="9.56"/>
    <n v="27.576923076923077"/>
    <x v="0"/>
    <x v="5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1"/>
    <x v="1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1"/>
    <x v="1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0"/>
    <x v="0"/>
    <x v="35"/>
    <x v="35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6"/>
    <x v="9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0"/>
    <x v="5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x v="2"/>
    <n v="1452553200"/>
    <n v="1449650173"/>
    <b v="1"/>
    <n v="971"/>
    <b v="1"/>
    <s v="technology/hardware"/>
    <n v="8.1956399999999991"/>
    <n v="422.02059732234807"/>
    <x v="0"/>
    <x v="0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0"/>
    <x v="0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1"/>
    <x v="1"/>
    <x v="40"/>
    <x v="4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0"/>
    <x v="0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0"/>
    <x v="0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6"/>
    <x v="9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x v="3"/>
    <n v="1487093020"/>
    <n v="1485278620"/>
    <b v="0"/>
    <n v="210"/>
    <b v="1"/>
    <s v="games/tabletop games"/>
    <n v="7.7949999999999999"/>
    <n v="37.11904761904762"/>
    <x v="1"/>
    <x v="1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1"/>
    <x v="1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2"/>
    <x v="10"/>
    <x v="46"/>
    <x v="46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0"/>
    <x v="0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0"/>
    <x v="0"/>
    <x v="48"/>
    <x v="48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5"/>
    <x v="8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0"/>
    <x v="5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0"/>
    <x v="5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1"/>
    <x v="1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0"/>
    <x v="0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0"/>
    <x v="0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6"/>
    <x v="9"/>
    <x v="55"/>
    <x v="55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0"/>
    <x v="0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1"/>
    <x v="1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1"/>
    <x v="1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1"/>
    <x v="1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11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x v="4"/>
    <n v="1412285825"/>
    <n v="1409261825"/>
    <b v="0"/>
    <n v="356"/>
    <b v="1"/>
    <s v="games/tabletop games"/>
    <n v="5.2416666666666663"/>
    <n v="44.171348314606739"/>
    <x v="1"/>
    <x v="1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11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0"/>
    <x v="0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0"/>
    <x v="0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1"/>
    <x v="1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2"/>
    <x v="2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1"/>
    <x v="1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0"/>
    <x v="0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0"/>
    <x v="0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1"/>
    <x v="1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0"/>
    <x v="0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x v="3"/>
    <n v="1455548400"/>
    <n v="1453461865"/>
    <b v="1"/>
    <n v="294"/>
    <b v="1"/>
    <s v="photography/photobooks"/>
    <n v="4.8402000000000003"/>
    <n v="82.316326530612244"/>
    <x v="6"/>
    <x v="9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0"/>
    <x v="0"/>
    <x v="73"/>
    <x v="73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1"/>
    <x v="1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3"/>
    <x v="12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5"/>
    <x v="8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1"/>
    <x v="1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2"/>
    <x v="13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11"/>
    <x v="79"/>
    <x v="7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2"/>
    <x v="2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0"/>
    <x v="0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6"/>
    <x v="9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x v="3"/>
    <n v="1477414800"/>
    <n v="1474380241"/>
    <b v="0"/>
    <n v="514"/>
    <b v="1"/>
    <s v="games/tabletop games"/>
    <n v="4.1217692027666546"/>
    <n v="44.056420233463037"/>
    <x v="1"/>
    <x v="1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1"/>
    <x v="1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0"/>
    <x v="5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1"/>
    <x v="1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0"/>
    <x v="0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0"/>
    <x v="0"/>
    <x v="88"/>
    <x v="8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4"/>
    <x v="6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0"/>
    <x v="0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4"/>
    <x v="14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0"/>
    <x v="0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2"/>
    <x v="10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x v="2"/>
    <n v="1434139200"/>
    <n v="1431406916"/>
    <b v="1"/>
    <n v="1637"/>
    <b v="1"/>
    <s v="technology/hardware"/>
    <n v="3.8212909090909091"/>
    <n v="128.38790470372632"/>
    <x v="0"/>
    <x v="0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1"/>
    <x v="1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x v="4"/>
    <n v="1467313039"/>
    <n v="1464807439"/>
    <b v="0"/>
    <n v="139"/>
    <b v="1"/>
    <s v="publishing/nonfiction"/>
    <n v="3.7773333333333334"/>
    <n v="40.762589928057551"/>
    <x v="5"/>
    <x v="15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1"/>
    <x v="1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0"/>
    <x v="0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0"/>
    <x v="0"/>
    <x v="99"/>
    <x v="99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0"/>
    <x v="0"/>
    <x v="100"/>
    <x v="100"/>
  </r>
  <r>
    <n v="1980"/>
    <s v="YOUMO - Your Smart Modular Power Strip"/>
    <s v="Multi-power charging that is smarter, stylish and designed for you."/>
    <n v="50000"/>
    <n v="177412.01"/>
    <x v="0"/>
    <x v="2"/>
    <x v="2"/>
    <n v="1459684862"/>
    <n v="1456232462"/>
    <b v="1"/>
    <n v="1945"/>
    <b v="1"/>
    <s v="technology/hardware"/>
    <n v="3.5482402000000004"/>
    <n v="91.214401028277635"/>
    <x v="0"/>
    <x v="0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0"/>
    <x v="5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0"/>
    <x v="0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1"/>
    <x v="1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2"/>
    <x v="10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3"/>
    <x v="12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2"/>
    <x v="2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x v="2"/>
    <n v="1436680958"/>
    <n v="1433224958"/>
    <b v="1"/>
    <n v="680"/>
    <b v="1"/>
    <s v="technology/hardware"/>
    <n v="3.4801799999999998"/>
    <n v="511.79117647058825"/>
    <x v="0"/>
    <x v="0"/>
    <x v="108"/>
    <x v="108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0"/>
    <x v="0"/>
    <x v="109"/>
    <x v="109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2"/>
    <x v="10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3"/>
    <x v="4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3"/>
    <x v="4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1"/>
    <x v="1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3"/>
    <x v="4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1"/>
    <x v="1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0"/>
    <x v="5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x v="2"/>
    <n v="1428493379"/>
    <n v="1425901379"/>
    <b v="0"/>
    <n v="714"/>
    <b v="1"/>
    <s v="photography/photobooks"/>
    <n v="3.2223999999999999"/>
    <n v="56.414565826330531"/>
    <x v="6"/>
    <x v="9"/>
    <x v="117"/>
    <x v="11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1"/>
    <x v="1"/>
    <x v="118"/>
    <x v="118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0"/>
    <x v="0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3"/>
    <x v="12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x v="2"/>
    <n v="1467128723"/>
    <n v="1464536723"/>
    <b v="0"/>
    <n v="1530"/>
    <b v="1"/>
    <s v="technology/hardware"/>
    <n v="3.1732719999999999"/>
    <n v="259.25424836601309"/>
    <x v="0"/>
    <x v="0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5"/>
    <x v="15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3"/>
    <x v="4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0"/>
    <x v="0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4"/>
    <x v="16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2"/>
    <x v="2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4"/>
    <x v="14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x v="2"/>
    <n v="1479890743"/>
    <n v="1476776743"/>
    <b v="1"/>
    <n v="398"/>
    <b v="1"/>
    <s v="technology/hardware"/>
    <n v="3.05158"/>
    <n v="383.3643216080402"/>
    <x v="0"/>
    <x v="0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0"/>
    <x v="0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0"/>
    <x v="5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3"/>
    <x v="4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3"/>
    <x v="12"/>
    <x v="132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0"/>
    <x v="0"/>
    <x v="1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0"/>
    <x v="3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3"/>
    <x v="4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1"/>
    <x v="1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0"/>
    <x v="0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2"/>
    <x v="2"/>
    <x v="138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11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0"/>
    <x v="0"/>
    <x v="140"/>
    <x v="140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4"/>
    <x v="14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2"/>
    <x v="10"/>
    <x v="142"/>
    <x v="142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6"/>
    <x v="9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x v="3"/>
    <n v="1465394340"/>
    <n v="1464677986"/>
    <b v="0"/>
    <n v="20"/>
    <b v="1"/>
    <s v="theater/plays"/>
    <n v="2.89"/>
    <n v="43.35"/>
    <x v="3"/>
    <x v="4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0"/>
    <x v="0"/>
    <x v="145"/>
    <x v="145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3"/>
    <x v="4"/>
    <x v="146"/>
    <x v="146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1"/>
    <x v="1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3"/>
    <x v="4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0"/>
    <x v="0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1"/>
    <x v="1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4"/>
    <x v="14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1"/>
    <x v="1"/>
    <x v="152"/>
    <x v="152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6"/>
    <x v="9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0"/>
    <x v="0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0"/>
    <x v="0"/>
    <x v="155"/>
    <x v="155"/>
  </r>
  <r>
    <n v="1222"/>
    <s v="Project Pilgrim"/>
    <s v="Project Pilgrim is my effort to work towards normalizing mental health."/>
    <n v="4000"/>
    <n v="11215"/>
    <x v="0"/>
    <x v="7"/>
    <x v="4"/>
    <n v="1459483200"/>
    <n v="1456852647"/>
    <b v="0"/>
    <n v="138"/>
    <b v="1"/>
    <s v="photography/photobooks"/>
    <n v="2.80375"/>
    <n v="81.268115942028984"/>
    <x v="6"/>
    <x v="9"/>
    <x v="156"/>
    <x v="156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0"/>
    <x v="3"/>
    <x v="157"/>
    <x v="157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6"/>
    <x v="9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x v="2"/>
    <n v="1470469938"/>
    <n v="1469173938"/>
    <b v="0"/>
    <n v="249"/>
    <b v="1"/>
    <s v="games/tabletop games"/>
    <n v="2.722777777777778"/>
    <n v="98.413654618473899"/>
    <x v="1"/>
    <x v="1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2"/>
    <x v="2"/>
    <x v="160"/>
    <x v="160"/>
  </r>
  <r>
    <n v="2278"/>
    <s v="Eternity Dice - Regular and D6 Charms Edition"/>
    <s v="Dice forged from stone one by one entirely by hand for demanding Gamers and Collectors."/>
    <n v="2000"/>
    <n v="5414"/>
    <x v="0"/>
    <x v="4"/>
    <x v="2"/>
    <n v="1451861940"/>
    <n v="1448902867"/>
    <b v="0"/>
    <n v="102"/>
    <b v="1"/>
    <s v="games/tabletop games"/>
    <n v="2.7069999999999999"/>
    <n v="53.078431372549019"/>
    <x v="1"/>
    <x v="1"/>
    <x v="161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1"/>
    <x v="1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6"/>
    <x v="9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0"/>
    <x v="3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2"/>
    <x v="17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2"/>
    <x v="13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2"/>
    <x v="2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3"/>
    <x v="12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0"/>
    <x v="0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2"/>
    <x v="2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0"/>
    <x v="0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6"/>
    <x v="9"/>
    <x v="172"/>
    <x v="172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6"/>
    <x v="9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x v="2"/>
    <n v="1461306772"/>
    <n v="1458714772"/>
    <b v="1"/>
    <n v="1281"/>
    <b v="1"/>
    <s v="technology/hardware"/>
    <n v="2.5957748878923765"/>
    <n v="180.75185011709601"/>
    <x v="0"/>
    <x v="0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0"/>
    <x v="0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4"/>
    <x v="14"/>
    <x v="176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11"/>
    <x v="177"/>
    <x v="177"/>
  </r>
  <r>
    <n v="1210"/>
    <s v="Det Andra GÃ¶teborg"/>
    <s v="En fotobok om livet i det enda andra GÃ¶teborg i vÃ¤rlden"/>
    <n v="20000"/>
    <n v="50863"/>
    <x v="0"/>
    <x v="10"/>
    <x v="5"/>
    <n v="1433106000"/>
    <n v="1431124572"/>
    <b v="0"/>
    <n v="103"/>
    <b v="1"/>
    <s v="photography/photobooks"/>
    <n v="2.5431499999999998"/>
    <n v="493.81553398058253"/>
    <x v="6"/>
    <x v="9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2"/>
    <x v="13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6"/>
    <x v="9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0"/>
    <x v="0"/>
    <x v="181"/>
    <x v="18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2"/>
    <x v="2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x v="4"/>
    <n v="1472097540"/>
    <n v="1471188502"/>
    <b v="0"/>
    <n v="17"/>
    <b v="1"/>
    <s v="theater/plays"/>
    <n v="2.5066666666666668"/>
    <n v="44.235294117647058"/>
    <x v="3"/>
    <x v="4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6"/>
    <x v="9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2"/>
    <x v="2"/>
    <x v="185"/>
    <x v="185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0"/>
    <x v="0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0"/>
    <x v="0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4"/>
    <x v="6"/>
    <x v="188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3"/>
    <x v="12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0"/>
    <x v="0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1"/>
    <x v="1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3"/>
    <x v="4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x v="4"/>
    <n v="1470595109"/>
    <n v="1468003109"/>
    <b v="0"/>
    <n v="14"/>
    <b v="1"/>
    <s v="theater/plays"/>
    <n v="2.42"/>
    <n v="43.214285714285715"/>
    <x v="3"/>
    <x v="4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2"/>
    <x v="13"/>
    <x v="194"/>
    <x v="19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4"/>
    <x v="14"/>
    <x v="195"/>
    <x v="195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3"/>
    <x v="4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5"/>
    <x v="15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2"/>
    <x v="10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0"/>
    <x v="0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0"/>
    <x v="0"/>
    <x v="200"/>
    <x v="20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2"/>
    <x v="2"/>
    <x v="201"/>
    <x v="20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3"/>
    <x v="12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4"/>
    <x v="14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4"/>
    <x v="14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3"/>
    <x v="4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0"/>
    <x v="0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0"/>
    <x v="0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2"/>
    <x v="13"/>
    <x v="208"/>
    <x v="208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3"/>
    <x v="4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0"/>
    <x v="5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3"/>
    <x v="4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1"/>
    <x v="1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3"/>
    <x v="4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x v="4"/>
    <n v="1489320642"/>
    <n v="1487164242"/>
    <b v="0"/>
    <n v="147"/>
    <b v="1"/>
    <s v="games/tabletop games"/>
    <n v="2.2035999999999998"/>
    <n v="37.476190476190474"/>
    <x v="1"/>
    <x v="1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4"/>
    <x v="6"/>
    <x v="215"/>
    <x v="215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2"/>
    <x v="2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0"/>
    <x v="0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x v="2"/>
    <n v="1477422000"/>
    <n v="1472282956"/>
    <b v="0"/>
    <n v="28"/>
    <b v="1"/>
    <s v="music/metal"/>
    <n v="2.1800000000000002"/>
    <n v="19.464285714285715"/>
    <x v="2"/>
    <x v="17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3"/>
    <x v="4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0"/>
    <x v="0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6"/>
    <x v="9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3"/>
    <x v="4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4"/>
    <x v="14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0"/>
    <x v="3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3"/>
    <x v="12"/>
    <x v="225"/>
    <x v="225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2"/>
    <x v="2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0"/>
    <x v="0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x v="4"/>
    <n v="1482457678"/>
    <n v="1480729678"/>
    <b v="0"/>
    <n v="93"/>
    <b v="1"/>
    <s v="music/rock"/>
    <n v="2.124090909090909"/>
    <n v="50.247311827956992"/>
    <x v="2"/>
    <x v="2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11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2"/>
    <x v="2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0"/>
    <x v="0"/>
    <x v="231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3"/>
    <x v="4"/>
    <x v="232"/>
    <x v="232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3"/>
    <x v="4"/>
    <x v="233"/>
    <x v="23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3"/>
    <x v="4"/>
    <x v="234"/>
    <x v="234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0"/>
    <x v="0"/>
    <x v="235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5"/>
    <n v="1487592090"/>
    <n v="1485000090"/>
    <b v="1"/>
    <n v="28"/>
    <b v="1"/>
    <s v="photography/photobooks"/>
    <n v="2.0699999999999998"/>
    <n v="221.78571428571428"/>
    <x v="6"/>
    <x v="9"/>
    <x v="236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0"/>
    <x v="0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4"/>
    <x v="14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x v="4"/>
    <n v="1433206020"/>
    <n v="1430617209"/>
    <b v="0"/>
    <n v="30"/>
    <b v="1"/>
    <s v="music/electronic music"/>
    <n v="2.0554838709677421"/>
    <n v="106.2"/>
    <x v="2"/>
    <x v="10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6"/>
    <x v="9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2"/>
    <x v="2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x v="4"/>
    <n v="1450249140"/>
    <n v="1447055935"/>
    <b v="0"/>
    <n v="172"/>
    <b v="1"/>
    <s v="publishing/nonfiction"/>
    <n v="2.0419999999999998"/>
    <n v="59.360465116279073"/>
    <x v="5"/>
    <x v="15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2"/>
    <x v="2"/>
    <x v="243"/>
    <x v="243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2"/>
    <x v="2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2"/>
    <x v="13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11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2"/>
    <x v="2"/>
    <x v="247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0"/>
    <x v="0"/>
    <x v="248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3"/>
    <x v="4"/>
    <x v="249"/>
    <x v="249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3"/>
    <x v="4"/>
    <x v="250"/>
    <x v="25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0"/>
    <x v="0"/>
    <x v="251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2"/>
    <x v="7"/>
    <x v="252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6"/>
    <x v="9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x v="2"/>
    <n v="1433996746"/>
    <n v="1431404746"/>
    <b v="1"/>
    <n v="729"/>
    <b v="1"/>
    <s v="technology/hardware"/>
    <n v="2.0114999999999998"/>
    <n v="220.74074074074073"/>
    <x v="0"/>
    <x v="0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0"/>
    <x v="0"/>
    <x v="255"/>
    <x v="255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2"/>
    <x v="2"/>
    <x v="256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2"/>
    <x v="2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2"/>
    <x v="10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x v="3"/>
    <n v="1435388154"/>
    <n v="1432796154"/>
    <b v="0"/>
    <n v="271"/>
    <b v="1"/>
    <s v="photography/photobooks"/>
    <n v="1.99244"/>
    <n v="183.80442804428046"/>
    <x v="6"/>
    <x v="9"/>
    <x v="259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0"/>
    <x v="0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2"/>
    <x v="2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x v="4"/>
    <n v="1381934015"/>
    <n v="1378737215"/>
    <b v="1"/>
    <n v="682"/>
    <b v="1"/>
    <s v="technology/hardware"/>
    <n v="1.9847237142857144"/>
    <n v="101.85532258064516"/>
    <x v="0"/>
    <x v="0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4"/>
    <x v="6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0"/>
    <x v="0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2"/>
    <x v="10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2"/>
    <x v="13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2"/>
    <x v="18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2"/>
    <x v="17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0"/>
    <x v="0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0"/>
    <x v="0"/>
    <x v="27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3"/>
    <x v="4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0"/>
    <x v="0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4"/>
    <x v="14"/>
    <x v="273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3"/>
    <x v="12"/>
    <x v="274"/>
    <x v="274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3"/>
    <x v="4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2"/>
    <x v="2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5"/>
    <x v="8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3"/>
    <x v="4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0"/>
    <x v="5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0"/>
    <x v="5"/>
    <x v="28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2"/>
    <x v="13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3"/>
    <x v="4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3"/>
    <x v="4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3"/>
    <x v="4"/>
    <x v="284"/>
    <x v="284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2"/>
    <x v="2"/>
    <x v="285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2"/>
    <x v="2"/>
    <x v="286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1"/>
    <x v="1"/>
    <x v="287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4"/>
    <x v="14"/>
    <x v="288"/>
    <x v="288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3"/>
    <x v="4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3"/>
    <x v="4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4"/>
    <x v="16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5"/>
    <x v="15"/>
    <x v="292"/>
    <x v="292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11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0"/>
    <x v="0"/>
    <x v="294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4"/>
    <x v="14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11"/>
    <x v="296"/>
    <x v="296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2"/>
    <x v="2"/>
    <x v="297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2"/>
    <x v="2"/>
    <x v="298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x v="4"/>
    <n v="1416211140"/>
    <n v="1413016216"/>
    <b v="0"/>
    <n v="28"/>
    <b v="1"/>
    <s v="theater/plays"/>
    <n v="1.8044444444444445"/>
    <n v="43.5"/>
    <x v="3"/>
    <x v="4"/>
    <x v="299"/>
    <x v="299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2"/>
    <x v="13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1"/>
    <x v="1"/>
    <x v="301"/>
    <x v="30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3"/>
    <x v="12"/>
    <x v="302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3"/>
    <x v="4"/>
    <x v="30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x v="2"/>
    <n v="1470506400"/>
    <n v="1467358427"/>
    <b v="1"/>
    <n v="224"/>
    <b v="1"/>
    <s v="photography/photobooks"/>
    <n v="1.7989999999999999"/>
    <n v="96.375"/>
    <x v="6"/>
    <x v="9"/>
    <x v="304"/>
    <x v="304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2"/>
    <x v="2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5"/>
    <x v="15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4"/>
    <x v="14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0"/>
    <x v="0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4"/>
    <x v="14"/>
    <x v="309"/>
    <x v="309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3"/>
    <x v="12"/>
    <x v="310"/>
    <x v="31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4"/>
    <x v="14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6"/>
    <x v="9"/>
    <x v="312"/>
    <x v="312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2"/>
    <x v="13"/>
    <x v="313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3"/>
    <x v="4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2"/>
    <x v="7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3"/>
    <x v="4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3"/>
    <x v="4"/>
    <x v="317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3"/>
    <x v="4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3"/>
    <x v="4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2"/>
    <x v="7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6"/>
    <x v="9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4"/>
    <x v="14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4"/>
    <x v="6"/>
    <x v="323"/>
    <x v="323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5"/>
    <x v="15"/>
    <x v="324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2"/>
    <x v="2"/>
    <x v="325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11"/>
    <x v="326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2"/>
    <x v="13"/>
    <x v="327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2"/>
    <x v="13"/>
    <x v="328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6"/>
    <x v="9"/>
    <x v="329"/>
    <x v="329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3"/>
    <x v="12"/>
    <x v="33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0"/>
    <x v="5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3"/>
    <x v="4"/>
    <x v="332"/>
    <x v="332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3"/>
    <x v="4"/>
    <x v="333"/>
    <x v="333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3"/>
    <x v="4"/>
    <x v="334"/>
    <x v="33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2"/>
    <x v="13"/>
    <x v="33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x v="2"/>
    <n v="1484444119"/>
    <n v="1481852119"/>
    <b v="0"/>
    <n v="109"/>
    <b v="1"/>
    <s v="music/rock"/>
    <n v="1.7132499999999999"/>
    <n v="62.871559633027523"/>
    <x v="2"/>
    <x v="2"/>
    <x v="336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1"/>
    <x v="1"/>
    <x v="337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2"/>
    <x v="13"/>
    <x v="338"/>
    <x v="338"/>
  </r>
  <r>
    <n v="2668"/>
    <s v="UOttawa Makermobile"/>
    <s v="Creativity on the go! |_x000a_CrÃ©ativitÃ© en mouvement !"/>
    <n v="1000"/>
    <n v="1707"/>
    <x v="0"/>
    <x v="7"/>
    <x v="4"/>
    <n v="1447079520"/>
    <n v="1443449265"/>
    <b v="0"/>
    <n v="28"/>
    <b v="1"/>
    <s v="technology/makerspaces"/>
    <n v="1.7070000000000001"/>
    <n v="60.964285714285715"/>
    <x v="0"/>
    <x v="19"/>
    <x v="339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3"/>
    <x v="4"/>
    <x v="3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2"/>
    <x v="13"/>
    <x v="341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3"/>
    <x v="4"/>
    <x v="342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x v="6"/>
    <n v="1488622352"/>
    <n v="1486030352"/>
    <b v="0"/>
    <n v="91"/>
    <b v="1"/>
    <s v="theater/plays"/>
    <n v="1.7044444444444444"/>
    <n v="84.285714285714292"/>
    <x v="3"/>
    <x v="4"/>
    <x v="343"/>
    <x v="343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0"/>
    <x v="0"/>
    <x v="344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4"/>
    <x v="14"/>
    <x v="345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3"/>
    <x v="4"/>
    <x v="346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2"/>
    <x v="2"/>
    <x v="347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0"/>
    <x v="5"/>
    <x v="348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3"/>
    <x v="4"/>
    <x v="349"/>
    <x v="349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1"/>
    <x v="1"/>
    <x v="350"/>
    <x v="35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0"/>
    <x v="0"/>
    <x v="351"/>
    <x v="35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3"/>
    <x v="12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11"/>
    <x v="353"/>
    <x v="353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0"/>
    <x v="0"/>
    <x v="354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2"/>
    <x v="2"/>
    <x v="355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0"/>
    <x v="0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2"/>
    <x v="2"/>
    <x v="357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4"/>
    <x v="16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2"/>
    <x v="2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3"/>
    <x v="12"/>
    <x v="360"/>
    <x v="360"/>
  </r>
  <r>
    <n v="1501"/>
    <s v="This is Nowhere"/>
    <s v="A hardcover book of surf, outdoor and nature photos from the British Columbia coast."/>
    <n v="52000"/>
    <n v="86492"/>
    <x v="0"/>
    <x v="7"/>
    <x v="4"/>
    <n v="1436364023"/>
    <n v="1433772023"/>
    <b v="1"/>
    <n v="885"/>
    <b v="1"/>
    <s v="photography/photobooks"/>
    <n v="1.6633076923076924"/>
    <n v="97.731073446327684"/>
    <x v="6"/>
    <x v="9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0"/>
    <x v="5"/>
    <x v="362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2"/>
    <x v="13"/>
    <x v="36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6"/>
    <x v="9"/>
    <x v="364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4"/>
    <x v="16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0"/>
    <x v="5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x v="2"/>
    <n v="1449162000"/>
    <n v="1446570315"/>
    <b v="1"/>
    <n v="63"/>
    <b v="1"/>
    <s v="theater/plays"/>
    <n v="1.64"/>
    <n v="70.285714285714292"/>
    <x v="3"/>
    <x v="4"/>
    <x v="367"/>
    <x v="367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5"/>
    <x v="8"/>
    <x v="36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3"/>
    <x v="4"/>
    <x v="369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1"/>
    <x v="1"/>
    <x v="370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x v="4"/>
    <n v="1430693460"/>
    <n v="1428087153"/>
    <b v="0"/>
    <n v="17"/>
    <b v="1"/>
    <s v="theater/plays"/>
    <n v="1.625"/>
    <n v="95.588235294117652"/>
    <x v="3"/>
    <x v="4"/>
    <x v="371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3"/>
    <x v="4"/>
    <x v="372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2"/>
    <x v="2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6"/>
    <x v="9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0"/>
    <x v="0"/>
    <x v="375"/>
    <x v="375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2"/>
    <x v="2"/>
    <x v="376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3"/>
    <x v="4"/>
    <x v="37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2"/>
    <x v="7"/>
    <x v="378"/>
    <x v="378"/>
  </r>
  <r>
    <n v="1188"/>
    <s v="Because Dance."/>
    <s v="A photobook of young dancers and their inspiring stories, photographed in beautiful and unique locations."/>
    <n v="2000"/>
    <n v="3211"/>
    <x v="0"/>
    <x v="7"/>
    <x v="4"/>
    <n v="1482943740"/>
    <n v="1481129340"/>
    <b v="0"/>
    <n v="85"/>
    <b v="1"/>
    <s v="photography/photobooks"/>
    <n v="1.6054999999999999"/>
    <n v="37.776470588235291"/>
    <x v="6"/>
    <x v="9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3"/>
    <x v="4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5"/>
    <x v="15"/>
    <x v="38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3"/>
    <x v="4"/>
    <x v="382"/>
    <x v="382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2"/>
    <x v="2"/>
    <x v="383"/>
    <x v="383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4"/>
    <x v="16"/>
    <x v="384"/>
    <x v="384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3"/>
    <x v="4"/>
    <x v="385"/>
    <x v="38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3"/>
    <x v="4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0"/>
    <x v="19"/>
    <x v="387"/>
    <x v="387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6"/>
    <x v="9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5"/>
    <x v="15"/>
    <x v="38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3"/>
    <x v="4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3"/>
    <x v="12"/>
    <x v="391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x v="3"/>
    <n v="1467280800"/>
    <n v="1464921112"/>
    <b v="0"/>
    <n v="81"/>
    <b v="1"/>
    <s v="technology/space exploration"/>
    <n v="1.579"/>
    <n v="38.987654320987652"/>
    <x v="0"/>
    <x v="5"/>
    <x v="39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1"/>
    <x v="1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4"/>
    <x v="14"/>
    <x v="394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x v="7"/>
    <n v="1458104697"/>
    <n v="1455516297"/>
    <b v="1"/>
    <n v="555"/>
    <b v="1"/>
    <s v="photography/photobooks"/>
    <n v="1.57189"/>
    <n v="849.67027027027029"/>
    <x v="6"/>
    <x v="9"/>
    <x v="395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2"/>
    <x v="13"/>
    <x v="396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3"/>
    <x v="12"/>
    <x v="397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0"/>
    <x v="0"/>
    <x v="398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2"/>
    <x v="18"/>
    <x v="399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2"/>
    <x v="18"/>
    <x v="400"/>
    <x v="400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2"/>
    <x v="10"/>
    <x v="401"/>
    <x v="40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3"/>
    <x v="4"/>
    <x v="402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4"/>
    <x v="14"/>
    <x v="403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4"/>
    <x v="14"/>
    <x v="404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2"/>
    <x v="2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3"/>
    <x v="4"/>
    <x v="406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2"/>
    <x v="2"/>
    <x v="407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2"/>
    <x v="18"/>
    <x v="408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5"/>
    <x v="15"/>
    <x v="4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2"/>
    <x v="2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6"/>
    <x v="9"/>
    <x v="411"/>
    <x v="41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4"/>
    <x v="16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3"/>
    <x v="4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2"/>
    <x v="17"/>
    <x v="414"/>
    <x v="414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6"/>
    <x v="9"/>
    <x v="415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3"/>
    <x v="4"/>
    <x v="41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2"/>
    <x v="2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2"/>
    <x v="2"/>
    <x v="418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4"/>
    <x v="6"/>
    <x v="419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11"/>
    <x v="420"/>
    <x v="420"/>
  </r>
  <r>
    <n v="111"/>
    <s v="Judi Dench is Cool in Person"/>
    <s v="Two actors, one bookie and a very bad day.  Judi Dench is Cool in Person is fast, funny and only a little bit nasty."/>
    <n v="3500"/>
    <n v="5410"/>
    <x v="0"/>
    <x v="6"/>
    <x v="3"/>
    <n v="1433059187"/>
    <n v="1430467187"/>
    <b v="0"/>
    <n v="53"/>
    <b v="1"/>
    <s v="film &amp; video/shorts"/>
    <n v="1.5457142857142858"/>
    <n v="102.0754716981132"/>
    <x v="4"/>
    <x v="6"/>
    <x v="421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3"/>
    <x v="4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1"/>
    <x v="1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x v="4"/>
    <n v="1389012940"/>
    <n v="1385124940"/>
    <b v="0"/>
    <n v="191"/>
    <b v="1"/>
    <s v="music/rock"/>
    <n v="1.5405897142857143"/>
    <n v="70.576753926701571"/>
    <x v="2"/>
    <x v="2"/>
    <x v="424"/>
    <x v="424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3"/>
    <x v="12"/>
    <x v="425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1"/>
    <x v="1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3"/>
    <x v="4"/>
    <x v="42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0"/>
    <x v="0"/>
    <x v="428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3"/>
    <x v="4"/>
    <x v="429"/>
    <x v="429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4"/>
    <x v="6"/>
    <x v="430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3"/>
    <x v="4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3"/>
    <x v="4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x v="4"/>
    <n v="1427585511"/>
    <n v="1424997111"/>
    <b v="0"/>
    <n v="147"/>
    <b v="1"/>
    <s v="games/tabletop games"/>
    <n v="1.5331538461538461"/>
    <n v="135.58503401360545"/>
    <x v="1"/>
    <x v="1"/>
    <x v="433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3"/>
    <x v="4"/>
    <x v="434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1"/>
    <x v="1"/>
    <x v="435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3"/>
    <x v="4"/>
    <x v="436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4"/>
    <x v="14"/>
    <x v="437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0"/>
    <x v="0"/>
    <x v="438"/>
    <x v="438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2"/>
    <x v="2"/>
    <x v="439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2"/>
    <x v="10"/>
    <x v="440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3"/>
    <x v="4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2"/>
    <x v="2"/>
    <x v="442"/>
    <x v="442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2"/>
    <x v="2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2"/>
    <x v="10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3"/>
    <x v="20"/>
    <x v="445"/>
    <x v="445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4"/>
    <x v="14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6"/>
    <x v="9"/>
    <x v="447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3"/>
    <x v="4"/>
    <x v="448"/>
    <x v="448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3"/>
    <x v="4"/>
    <x v="449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0"/>
    <x v="0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2"/>
    <x v="2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3"/>
    <x v="12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3"/>
    <x v="4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0"/>
    <x v="0"/>
    <x v="454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4"/>
    <x v="6"/>
    <x v="455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2"/>
    <x v="2"/>
    <x v="456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6"/>
    <x v="9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x v="2"/>
    <x v="2"/>
    <n v="1463333701"/>
    <n v="1460482501"/>
    <b v="0"/>
    <n v="49"/>
    <b v="1"/>
    <s v="technology/hardware"/>
    <n v="1.4804999999999999"/>
    <n v="120.85714285714286"/>
    <x v="0"/>
    <x v="0"/>
    <x v="458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5"/>
    <x v="15"/>
    <x v="459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0"/>
    <x v="0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2"/>
    <x v="13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5"/>
    <x v="8"/>
    <x v="462"/>
    <x v="462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4"/>
    <x v="14"/>
    <x v="463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5"/>
    <x v="15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x v="3"/>
    <n v="1487738622"/>
    <n v="1485146622"/>
    <b v="1"/>
    <n v="1596"/>
    <b v="1"/>
    <s v="film &amp; video/documentary"/>
    <n v="1.4723377"/>
    <n v="92.251735588972423"/>
    <x v="4"/>
    <x v="14"/>
    <x v="465"/>
    <x v="465"/>
  </r>
  <r>
    <n v="2199"/>
    <s v="Decadolo. Flip it!"/>
    <s v="A new strategic board game designed to flip out your opponent."/>
    <n v="9000"/>
    <n v="13228"/>
    <x v="0"/>
    <x v="9"/>
    <x v="2"/>
    <n v="1444903198"/>
    <n v="1442311198"/>
    <b v="1"/>
    <n v="251"/>
    <b v="1"/>
    <s v="games/tabletop games"/>
    <n v="1.4697777777777778"/>
    <n v="52.701195219123505"/>
    <x v="1"/>
    <x v="1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0"/>
    <x v="3"/>
    <x v="467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2"/>
    <x v="2"/>
    <x v="46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3"/>
    <x v="12"/>
    <x v="469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3"/>
    <x v="12"/>
    <x v="470"/>
    <x v="47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1"/>
    <x v="1"/>
    <x v="471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3"/>
    <x v="4"/>
    <x v="472"/>
    <x v="472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2"/>
    <x v="13"/>
    <x v="473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2"/>
    <x v="2"/>
    <x v="474"/>
    <x v="474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3"/>
    <x v="20"/>
    <x v="475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0"/>
    <x v="5"/>
    <x v="476"/>
    <x v="476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2"/>
    <x v="2"/>
    <x v="477"/>
    <x v="477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6"/>
    <x v="9"/>
    <x v="478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3"/>
    <x v="4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4"/>
    <x v="14"/>
    <x v="48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2"/>
    <x v="2"/>
    <x v="481"/>
    <x v="48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2"/>
    <x v="2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2"/>
    <x v="10"/>
    <x v="48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4"/>
    <x v="16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6"/>
    <x v="9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2"/>
    <x v="2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2"/>
    <x v="13"/>
    <x v="487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x v="4"/>
    <n v="1488390735"/>
    <n v="1484070735"/>
    <b v="0"/>
    <n v="113"/>
    <b v="1"/>
    <s v="technology/hardware"/>
    <n v="1.445425"/>
    <n v="511.65486725663715"/>
    <x v="0"/>
    <x v="0"/>
    <x v="488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2"/>
    <x v="13"/>
    <x v="489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x v="4"/>
    <n v="1402334811"/>
    <n v="1401470811"/>
    <b v="0"/>
    <n v="57"/>
    <b v="1"/>
    <s v="theater/plays"/>
    <n v="1.444"/>
    <n v="126.66666666666667"/>
    <x v="3"/>
    <x v="4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2"/>
    <x v="2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11"/>
    <x v="492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x v="2"/>
    <n v="1480028400"/>
    <n v="1478685915"/>
    <b v="0"/>
    <n v="2"/>
    <b v="1"/>
    <s v="technology/wearables"/>
    <n v="1.4428571428571428"/>
    <n v="50.5"/>
    <x v="0"/>
    <x v="3"/>
    <x v="493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3"/>
    <x v="4"/>
    <x v="494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2"/>
    <x v="17"/>
    <x v="495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3"/>
    <x v="4"/>
    <x v="496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5"/>
    <x v="15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x v="3"/>
    <n v="1444525200"/>
    <n v="1441339242"/>
    <b v="1"/>
    <n v="1251"/>
    <b v="1"/>
    <s v="technology/space exploration"/>
    <n v="1.436523076923077"/>
    <n v="74.639488409272587"/>
    <x v="0"/>
    <x v="5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0"/>
    <x v="0"/>
    <x v="499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3"/>
    <x v="12"/>
    <x v="500"/>
    <x v="5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3"/>
    <x v="4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3"/>
    <x v="20"/>
    <x v="502"/>
    <x v="502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2"/>
    <x v="7"/>
    <x v="503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2"/>
    <x v="2"/>
    <x v="504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2"/>
    <x v="2"/>
    <x v="505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3"/>
    <x v="4"/>
    <x v="506"/>
    <x v="506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4"/>
    <x v="16"/>
    <x v="507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3"/>
    <x v="4"/>
    <x v="508"/>
    <x v="508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4"/>
    <x v="16"/>
    <x v="509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4"/>
    <x v="16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4"/>
    <x v="14"/>
    <x v="511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3"/>
    <x v="4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2"/>
    <x v="7"/>
    <x v="513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4"/>
    <x v="14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0"/>
    <x v="3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0"/>
    <x v="5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3"/>
    <x v="4"/>
    <x v="517"/>
    <x v="517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3"/>
    <x v="4"/>
    <x v="51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1"/>
    <x v="1"/>
    <x v="519"/>
    <x v="519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4"/>
    <x v="6"/>
    <x v="520"/>
    <x v="520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4"/>
    <x v="6"/>
    <x v="521"/>
    <x v="52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3"/>
    <x v="4"/>
    <x v="522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3"/>
    <x v="4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0"/>
    <x v="0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3"/>
    <x v="4"/>
    <x v="525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3"/>
    <x v="4"/>
    <x v="526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0"/>
    <x v="3"/>
    <x v="527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2"/>
    <x v="7"/>
    <x v="528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3"/>
    <x v="4"/>
    <x v="529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4"/>
    <x v="14"/>
    <x v="530"/>
    <x v="530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3"/>
    <x v="4"/>
    <x v="531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3"/>
    <x v="4"/>
    <x v="532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6"/>
    <x v="9"/>
    <x v="533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5"/>
    <x v="8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x v="2"/>
    <n v="1460127635"/>
    <n v="1457539235"/>
    <b v="0"/>
    <n v="117"/>
    <b v="1"/>
    <s v="music/rock"/>
    <n v="1.3864000000000001"/>
    <n v="29.623931623931625"/>
    <x v="2"/>
    <x v="2"/>
    <x v="5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2"/>
    <x v="2"/>
    <x v="536"/>
    <x v="53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3"/>
    <x v="4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3"/>
    <x v="4"/>
    <x v="538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0"/>
    <x v="0"/>
    <x v="539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3"/>
    <x v="4"/>
    <x v="540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3"/>
    <x v="4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3"/>
    <x v="4"/>
    <x v="542"/>
    <x v="542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3"/>
    <x v="4"/>
    <x v="543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2"/>
    <x v="2"/>
    <x v="544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2"/>
    <x v="2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3"/>
    <x v="4"/>
    <x v="5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4"/>
    <x v="14"/>
    <x v="547"/>
    <x v="54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2"/>
    <x v="7"/>
    <x v="548"/>
    <x v="548"/>
  </r>
  <r>
    <n v="2238"/>
    <s v="28mm Fantasy Miniature range Feral Orcs!"/>
    <s v="28mm Fantasy Miniature Range in leadfree white metal: Orcs, wolves and more."/>
    <n v="4000"/>
    <n v="5496"/>
    <x v="0"/>
    <x v="2"/>
    <x v="2"/>
    <n v="1489157716"/>
    <n v="1486565716"/>
    <b v="0"/>
    <n v="79"/>
    <b v="1"/>
    <s v="games/tabletop games"/>
    <n v="1.3740000000000001"/>
    <n v="69.569620253164558"/>
    <x v="1"/>
    <x v="1"/>
    <x v="549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5"/>
    <x v="8"/>
    <x v="55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2"/>
    <x v="2"/>
    <x v="551"/>
    <x v="55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0"/>
    <x v="5"/>
    <x v="552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4"/>
    <x v="16"/>
    <x v="553"/>
    <x v="553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4"/>
    <x v="14"/>
    <x v="554"/>
    <x v="554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2"/>
    <x v="13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2"/>
    <x v="13"/>
    <x v="556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2"/>
    <x v="2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2"/>
    <x v="13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4"/>
    <x v="14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3"/>
    <x v="4"/>
    <x v="560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0"/>
    <x v="0"/>
    <x v="561"/>
    <x v="56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3"/>
    <x v="4"/>
    <x v="56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5"/>
    <x v="15"/>
    <x v="563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2"/>
    <x v="13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3"/>
    <x v="4"/>
    <x v="565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3"/>
    <x v="4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6"/>
    <x v="9"/>
    <x v="567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2"/>
    <x v="13"/>
    <x v="568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2"/>
    <x v="13"/>
    <x v="569"/>
    <x v="569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6"/>
    <x v="9"/>
    <x v="570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x v="2"/>
    <n v="1450602000"/>
    <n v="1445415653"/>
    <b v="0"/>
    <n v="170"/>
    <b v="1"/>
    <s v="photography/photobooks"/>
    <n v="1.35"/>
    <n v="79.411764705882348"/>
    <x v="6"/>
    <x v="9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3"/>
    <x v="4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2"/>
    <x v="2"/>
    <x v="573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6"/>
    <x v="9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2"/>
    <x v="2"/>
    <x v="575"/>
    <x v="575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3"/>
    <x v="4"/>
    <x v="576"/>
    <x v="576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2"/>
    <x v="13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1"/>
    <x v="1"/>
    <x v="578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2"/>
    <x v="2"/>
    <x v="579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4"/>
    <x v="14"/>
    <x v="58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2"/>
    <x v="2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2"/>
    <x v="13"/>
    <x v="582"/>
    <x v="582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2"/>
    <x v="13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5"/>
    <x v="15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11"/>
    <x v="585"/>
    <x v="585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0"/>
    <x v="0"/>
    <x v="586"/>
    <x v="58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3"/>
    <x v="4"/>
    <x v="587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2"/>
    <x v="2"/>
    <x v="588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3"/>
    <x v="4"/>
    <x v="589"/>
    <x v="589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2"/>
    <x v="13"/>
    <x v="59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4"/>
    <x v="16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2"/>
    <x v="2"/>
    <x v="592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2"/>
    <x v="13"/>
    <x v="593"/>
    <x v="593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3"/>
    <x v="20"/>
    <x v="594"/>
    <x v="594"/>
  </r>
  <r>
    <n v="2801"/>
    <s v="A Dream Play"/>
    <s v="Arise Theatre Company's production of August Strindberg's expressionist masterpiece 'A Dream Play'."/>
    <n v="500"/>
    <n v="666"/>
    <x v="0"/>
    <x v="6"/>
    <x v="3"/>
    <n v="1412938800"/>
    <n v="1411019409"/>
    <b v="0"/>
    <n v="13"/>
    <b v="1"/>
    <s v="theater/plays"/>
    <n v="1.3320000000000001"/>
    <n v="51.230769230769234"/>
    <x v="3"/>
    <x v="4"/>
    <x v="595"/>
    <x v="59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2"/>
    <x v="2"/>
    <x v="596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4"/>
    <x v="14"/>
    <x v="597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3"/>
    <x v="4"/>
    <x v="598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3"/>
    <x v="4"/>
    <x v="599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1"/>
    <x v="1"/>
    <x v="6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2"/>
    <x v="10"/>
    <x v="601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3"/>
    <x v="12"/>
    <x v="602"/>
    <x v="602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3"/>
    <x v="20"/>
    <x v="60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6"/>
    <x v="9"/>
    <x v="604"/>
    <x v="60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2"/>
    <x v="13"/>
    <x v="605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2"/>
    <x v="7"/>
    <x v="606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2"/>
    <x v="2"/>
    <x v="607"/>
    <x v="607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5"/>
    <x v="15"/>
    <x v="608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5"/>
    <x v="15"/>
    <x v="609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3"/>
    <x v="4"/>
    <x v="61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4"/>
    <x v="14"/>
    <x v="611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0"/>
    <x v="3"/>
    <x v="612"/>
    <x v="612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2"/>
    <x v="2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6"/>
    <x v="9"/>
    <x v="614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0"/>
    <x v="0"/>
    <x v="615"/>
    <x v="615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4"/>
    <x v="14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3"/>
    <x v="12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4"/>
    <x v="6"/>
    <x v="618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3"/>
    <x v="12"/>
    <x v="619"/>
    <x v="619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3"/>
    <x v="4"/>
    <x v="62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x v="2"/>
    <n v="1482085857"/>
    <n v="1479493857"/>
    <b v="0"/>
    <n v="48"/>
    <b v="1"/>
    <s v="technology/hardware"/>
    <n v="1.3120499999999999"/>
    <n v="546.6875"/>
    <x v="0"/>
    <x v="0"/>
    <x v="621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3"/>
    <x v="4"/>
    <x v="622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x v="2"/>
    <n v="1483120216"/>
    <n v="1479232216"/>
    <b v="0"/>
    <n v="74"/>
    <b v="1"/>
    <s v="technology/space exploration"/>
    <n v="1.3118399999999999"/>
    <n v="26.591351351351353"/>
    <x v="0"/>
    <x v="5"/>
    <x v="623"/>
    <x v="623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3"/>
    <x v="4"/>
    <x v="62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2"/>
    <x v="2"/>
    <x v="625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4"/>
    <x v="16"/>
    <x v="626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3"/>
    <x v="20"/>
    <x v="627"/>
    <x v="627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4"/>
    <x v="6"/>
    <x v="628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4"/>
    <x v="14"/>
    <x v="629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5"/>
    <x v="15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3"/>
    <x v="4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4"/>
    <x v="16"/>
    <x v="632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x v="2"/>
    <n v="1469994300"/>
    <n v="1464815253"/>
    <b v="0"/>
    <n v="70"/>
    <b v="1"/>
    <s v="music/metal"/>
    <n v="1.3045"/>
    <n v="37.271428571428572"/>
    <x v="2"/>
    <x v="17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x v="4"/>
    <n v="1484110800"/>
    <n v="1482281094"/>
    <b v="0"/>
    <n v="18"/>
    <b v="1"/>
    <s v="theater/plays"/>
    <n v="1.3041666666666667"/>
    <n v="86.944444444444443"/>
    <x v="3"/>
    <x v="4"/>
    <x v="63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0"/>
    <x v="0"/>
    <x v="635"/>
    <x v="635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4"/>
    <x v="14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3"/>
    <x v="4"/>
    <x v="637"/>
    <x v="637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3"/>
    <x v="4"/>
    <x v="638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5"/>
    <x v="15"/>
    <x v="63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2"/>
    <x v="10"/>
    <x v="64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3"/>
    <x v="4"/>
    <x v="641"/>
    <x v="64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3"/>
    <x v="4"/>
    <x v="642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3"/>
    <x v="4"/>
    <x v="643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3"/>
    <x v="4"/>
    <x v="644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3"/>
    <x v="4"/>
    <x v="645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3"/>
    <x v="4"/>
    <x v="646"/>
    <x v="64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3"/>
    <x v="4"/>
    <x v="647"/>
    <x v="647"/>
  </r>
  <r>
    <n v="1748"/>
    <s v="So It Is: Vancouver"/>
    <s v="Telling the story of the city through remarkable people who live in Vancouver today."/>
    <n v="50000"/>
    <n v="64974"/>
    <x v="0"/>
    <x v="7"/>
    <x v="4"/>
    <n v="1441234143"/>
    <n v="1438642143"/>
    <b v="0"/>
    <n v="181"/>
    <b v="1"/>
    <s v="photography/photobooks"/>
    <n v="1.29948"/>
    <n v="358.97237569060775"/>
    <x v="6"/>
    <x v="9"/>
    <x v="648"/>
    <x v="648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3"/>
    <x v="20"/>
    <x v="649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2"/>
    <x v="13"/>
    <x v="65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3"/>
    <x v="4"/>
    <x v="651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3"/>
    <x v="4"/>
    <x v="652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6"/>
    <x v="9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3"/>
    <x v="20"/>
    <x v="65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4"/>
    <x v="16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x v="2"/>
    <n v="1443014756"/>
    <n v="1439126756"/>
    <b v="1"/>
    <n v="97"/>
    <b v="1"/>
    <s v="theater/spaces"/>
    <n v="1.28925"/>
    <n v="53.164948453608247"/>
    <x v="3"/>
    <x v="12"/>
    <x v="6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3"/>
    <x v="20"/>
    <x v="657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3"/>
    <x v="4"/>
    <x v="658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2"/>
    <x v="13"/>
    <x v="659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3"/>
    <x v="4"/>
    <x v="66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0"/>
    <x v="0"/>
    <x v="66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3"/>
    <x v="4"/>
    <x v="662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x v="4"/>
    <n v="1434670397"/>
    <n v="1429486397"/>
    <b v="0"/>
    <n v="7"/>
    <b v="1"/>
    <s v="film &amp; video/documentary"/>
    <n v="1.2829999999999999"/>
    <n v="183.28571428571428"/>
    <x v="4"/>
    <x v="14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2"/>
    <x v="10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2"/>
    <x v="7"/>
    <x v="665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3"/>
    <x v="4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1"/>
    <x v="1"/>
    <x v="667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4"/>
    <x v="16"/>
    <x v="668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5"/>
    <x v="15"/>
    <x v="669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2"/>
    <x v="13"/>
    <x v="670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3"/>
    <x v="20"/>
    <x v="671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3"/>
    <x v="12"/>
    <x v="672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3"/>
    <x v="4"/>
    <x v="673"/>
    <x v="673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3"/>
    <x v="4"/>
    <x v="674"/>
    <x v="674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3"/>
    <x v="4"/>
    <x v="675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3"/>
    <x v="4"/>
    <x v="676"/>
    <x v="67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3"/>
    <x v="4"/>
    <x v="677"/>
    <x v="677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3"/>
    <x v="4"/>
    <x v="678"/>
    <x v="678"/>
  </r>
  <r>
    <n v="3136"/>
    <s v="Heroines"/>
    <s v="Help emberfly theatre put on their first production Heroines and pay our actors and creative team! Follow us @emberflytheatre"/>
    <n v="500"/>
    <n v="639"/>
    <x v="2"/>
    <x v="1"/>
    <x v="1"/>
    <n v="1491001140"/>
    <n v="1487847954"/>
    <b v="0"/>
    <n v="22"/>
    <b v="0"/>
    <s v="theater/plays"/>
    <n v="1.278"/>
    <n v="29.045454545454547"/>
    <x v="3"/>
    <x v="4"/>
    <x v="679"/>
    <x v="679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4"/>
    <x v="6"/>
    <x v="680"/>
    <x v="68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3"/>
    <x v="4"/>
    <x v="681"/>
    <x v="681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0"/>
    <x v="5"/>
    <x v="68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3"/>
    <x v="4"/>
    <x v="683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2"/>
    <x v="13"/>
    <x v="684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2"/>
    <x v="13"/>
    <x v="685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3"/>
    <x v="4"/>
    <x v="686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3"/>
    <x v="4"/>
    <x v="68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x v="2"/>
    <n v="1460066954"/>
    <n v="1456614554"/>
    <b v="1"/>
    <n v="964"/>
    <b v="1"/>
    <s v="film &amp; video/documentary"/>
    <n v="1.2734117647058822"/>
    <n v="44.912863070539416"/>
    <x v="4"/>
    <x v="14"/>
    <x v="688"/>
    <x v="688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3"/>
    <x v="4"/>
    <x v="689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2"/>
    <x v="2"/>
    <x v="69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3"/>
    <x v="4"/>
    <x v="691"/>
    <x v="69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4"/>
    <x v="6"/>
    <x v="692"/>
    <x v="692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3"/>
    <x v="12"/>
    <x v="693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4"/>
    <x v="6"/>
    <x v="694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3"/>
    <x v="4"/>
    <x v="695"/>
    <x v="695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3"/>
    <x v="4"/>
    <x v="696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4"/>
    <x v="6"/>
    <x v="697"/>
    <x v="697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2"/>
    <x v="13"/>
    <x v="698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3"/>
    <x v="4"/>
    <x v="699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2"/>
    <x v="2"/>
    <x v="7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0"/>
    <x v="0"/>
    <x v="701"/>
    <x v="70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0"/>
    <x v="0"/>
    <x v="702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2"/>
    <x v="7"/>
    <x v="703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4"/>
    <x v="14"/>
    <x v="704"/>
    <x v="704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0"/>
    <x v="3"/>
    <x v="705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3"/>
    <x v="12"/>
    <x v="706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3"/>
    <x v="4"/>
    <x v="707"/>
    <x v="707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2"/>
    <x v="2"/>
    <x v="708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3"/>
    <x v="4"/>
    <x v="709"/>
    <x v="709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3"/>
    <x v="4"/>
    <x v="710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3"/>
    <x v="4"/>
    <x v="711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3"/>
    <x v="4"/>
    <x v="712"/>
    <x v="712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0"/>
    <x v="0"/>
    <x v="713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4"/>
    <x v="14"/>
    <x v="714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2"/>
    <x v="2"/>
    <x v="715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2"/>
    <x v="18"/>
    <x v="71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0"/>
    <x v="0"/>
    <x v="717"/>
    <x v="717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2"/>
    <x v="2"/>
    <x v="718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5"/>
    <x v="15"/>
    <x v="719"/>
    <x v="719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3"/>
    <x v="4"/>
    <x v="720"/>
    <x v="72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3"/>
    <x v="4"/>
    <x v="721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4"/>
    <x v="16"/>
    <x v="722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5"/>
    <x v="15"/>
    <x v="723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1"/>
    <x v="1"/>
    <x v="724"/>
    <x v="724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11"/>
    <x v="725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3"/>
    <x v="4"/>
    <x v="726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3"/>
    <x v="4"/>
    <x v="727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3"/>
    <x v="4"/>
    <x v="728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0"/>
    <x v="3"/>
    <x v="729"/>
    <x v="72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6"/>
    <x v="9"/>
    <x v="730"/>
    <x v="730"/>
  </r>
  <r>
    <n v="3318"/>
    <s v="ROOMIES - Atlantic Canada Tour 2016-17"/>
    <s v="Help us strengthen and inspire disability arts in Atlantic Canada"/>
    <n v="2000"/>
    <n v="2512"/>
    <x v="0"/>
    <x v="7"/>
    <x v="4"/>
    <n v="1460341800"/>
    <n v="1456902893"/>
    <b v="0"/>
    <n v="32"/>
    <b v="1"/>
    <s v="theater/plays"/>
    <n v="1.256"/>
    <n v="78.5"/>
    <x v="3"/>
    <x v="4"/>
    <x v="731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4"/>
    <x v="14"/>
    <x v="732"/>
    <x v="732"/>
  </r>
  <r>
    <n v="734"/>
    <s v="Sideswiped"/>
    <s v="Sideswiped is my story of growing in and trusting God through the mess and mysteries of life."/>
    <n v="8500"/>
    <n v="10670"/>
    <x v="0"/>
    <x v="7"/>
    <x v="4"/>
    <n v="1431147600"/>
    <n v="1428465420"/>
    <b v="0"/>
    <n v="57"/>
    <b v="1"/>
    <s v="publishing/nonfiction"/>
    <n v="1.2552941176470589"/>
    <n v="187.19298245614036"/>
    <x v="5"/>
    <x v="15"/>
    <x v="733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4"/>
    <x v="6"/>
    <x v="734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x v="4"/>
    <n v="1392574692"/>
    <n v="1389982692"/>
    <b v="1"/>
    <n v="105"/>
    <b v="1"/>
    <s v="music/rock"/>
    <n v="1.2541538461538462"/>
    <n v="77.638095238095232"/>
    <x v="2"/>
    <x v="2"/>
    <x v="735"/>
    <x v="735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4"/>
    <x v="14"/>
    <x v="736"/>
    <x v="736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5"/>
    <x v="15"/>
    <x v="7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2"/>
    <x v="2"/>
    <x v="738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2"/>
    <x v="7"/>
    <x v="739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2"/>
    <x v="2"/>
    <x v="74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2"/>
    <x v="2"/>
    <x v="741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4"/>
    <x v="14"/>
    <x v="742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4"/>
    <x v="14"/>
    <x v="743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0"/>
    <x v="0"/>
    <x v="744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5"/>
    <x v="8"/>
    <x v="745"/>
    <x v="745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2"/>
    <x v="2"/>
    <x v="746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0"/>
    <x v="19"/>
    <x v="747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0"/>
    <x v="0"/>
    <x v="748"/>
    <x v="748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3"/>
    <x v="4"/>
    <x v="749"/>
    <x v="749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4"/>
    <x v="14"/>
    <x v="75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5"/>
    <x v="15"/>
    <x v="751"/>
    <x v="75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2"/>
    <x v="13"/>
    <x v="752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3"/>
    <x v="20"/>
    <x v="753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3"/>
    <x v="4"/>
    <x v="754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6"/>
    <x v="9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3"/>
    <x v="4"/>
    <x v="756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3"/>
    <x v="4"/>
    <x v="757"/>
    <x v="75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2"/>
    <x v="7"/>
    <x v="758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3"/>
    <x v="4"/>
    <x v="759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3"/>
    <x v="4"/>
    <x v="760"/>
    <x v="760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3"/>
    <x v="4"/>
    <x v="761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4"/>
    <x v="14"/>
    <x v="762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2"/>
    <x v="2"/>
    <x v="763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2"/>
    <x v="2"/>
    <x v="764"/>
    <x v="764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3"/>
    <x v="4"/>
    <x v="765"/>
    <x v="765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2"/>
    <x v="2"/>
    <x v="766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3"/>
    <x v="4"/>
    <x v="767"/>
    <x v="767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2"/>
    <x v="13"/>
    <x v="768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4"/>
    <x v="6"/>
    <x v="769"/>
    <x v="769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0"/>
    <x v="0"/>
    <x v="77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x v="2"/>
    <n v="1450911540"/>
    <n v="1448536516"/>
    <b v="0"/>
    <n v="25"/>
    <b v="1"/>
    <s v="theater/spaces"/>
    <n v="1.2366666666666666"/>
    <n v="14.84"/>
    <x v="3"/>
    <x v="12"/>
    <x v="771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x v="2"/>
    <n v="1487113140"/>
    <n v="1484570885"/>
    <b v="1"/>
    <n v="196"/>
    <b v="1"/>
    <s v="photography/photobooks"/>
    <n v="1.2364125714285714"/>
    <n v="110.39397959183674"/>
    <x v="6"/>
    <x v="9"/>
    <x v="772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2"/>
    <x v="13"/>
    <x v="773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2"/>
    <x v="2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3"/>
    <x v="4"/>
    <x v="775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2"/>
    <x v="13"/>
    <x v="776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0"/>
    <x v="0"/>
    <x v="777"/>
    <x v="777"/>
  </r>
  <r>
    <n v="1749"/>
    <s v="E FOTOGRAFESCHE RECKBLECK - 367 DEEG AM AUSLAND ASAZ"/>
    <s v="Help me fund the production run of my first book by local Photographer Sandro Ortolani."/>
    <n v="10050"/>
    <n v="12410.5"/>
    <x v="0"/>
    <x v="13"/>
    <x v="2"/>
    <n v="1488394800"/>
    <n v="1485213921"/>
    <b v="0"/>
    <n v="131"/>
    <b v="1"/>
    <s v="photography/photobooks"/>
    <n v="1.2348756218905472"/>
    <n v="94.736641221374043"/>
    <x v="6"/>
    <x v="9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3"/>
    <x v="4"/>
    <x v="779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4"/>
    <x v="16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4"/>
    <x v="14"/>
    <x v="781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2"/>
    <x v="2"/>
    <x v="782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3"/>
    <x v="4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0"/>
    <x v="19"/>
    <x v="78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4"/>
    <x v="14"/>
    <x v="785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3"/>
    <x v="4"/>
    <x v="786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4"/>
    <x v="16"/>
    <x v="787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x v="4"/>
    <n v="1398268773"/>
    <n v="1395676773"/>
    <b v="0"/>
    <n v="58"/>
    <b v="1"/>
    <s v="technology/hardware"/>
    <n v="1.2290000000000001"/>
    <n v="169.51724137931035"/>
    <x v="0"/>
    <x v="0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2"/>
    <x v="10"/>
    <x v="789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2"/>
    <x v="18"/>
    <x v="79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5"/>
    <x v="15"/>
    <x v="791"/>
    <x v="79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2"/>
    <x v="7"/>
    <x v="792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5"/>
    <x v="15"/>
    <x v="793"/>
    <x v="793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3"/>
    <x v="4"/>
    <x v="794"/>
    <x v="79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2"/>
    <x v="2"/>
    <x v="79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2"/>
    <x v="2"/>
    <x v="79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5"/>
    <x v="15"/>
    <x v="79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2"/>
    <x v="2"/>
    <x v="798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3"/>
    <x v="4"/>
    <x v="799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4"/>
    <x v="14"/>
    <x v="8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2"/>
    <x v="17"/>
    <x v="801"/>
    <x v="80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3"/>
    <x v="4"/>
    <x v="802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3"/>
    <x v="4"/>
    <x v="803"/>
    <x v="803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2"/>
    <x v="2"/>
    <x v="804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3"/>
    <x v="4"/>
    <x v="805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3"/>
    <x v="4"/>
    <x v="806"/>
    <x v="80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3"/>
    <x v="4"/>
    <x v="807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x v="6"/>
    <n v="1477886400"/>
    <n v="1476228128"/>
    <b v="0"/>
    <n v="111"/>
    <b v="1"/>
    <s v="theater/spaces"/>
    <n v="1.2164999999999999"/>
    <n v="109.5945945945946"/>
    <x v="3"/>
    <x v="12"/>
    <x v="8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3"/>
    <x v="4"/>
    <x v="809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2"/>
    <x v="2"/>
    <x v="81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2"/>
    <x v="13"/>
    <x v="811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2"/>
    <x v="2"/>
    <x v="812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3"/>
    <x v="4"/>
    <x v="813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3"/>
    <x v="12"/>
    <x v="814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2"/>
    <x v="2"/>
    <x v="815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3"/>
    <x v="4"/>
    <x v="816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3"/>
    <x v="4"/>
    <x v="817"/>
    <x v="817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3"/>
    <x v="4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0"/>
    <x v="0"/>
    <x v="819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2"/>
    <x v="13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2"/>
    <x v="2"/>
    <x v="821"/>
    <x v="82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2"/>
    <x v="13"/>
    <x v="822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3"/>
    <x v="4"/>
    <x v="823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4"/>
    <x v="14"/>
    <x v="824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2"/>
    <x v="13"/>
    <x v="825"/>
    <x v="825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5"/>
    <x v="8"/>
    <x v="826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4"/>
    <x v="16"/>
    <x v="827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3"/>
    <x v="4"/>
    <x v="828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3"/>
    <x v="12"/>
    <x v="829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5"/>
    <x v="15"/>
    <x v="830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2"/>
    <x v="13"/>
    <x v="831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2"/>
    <x v="17"/>
    <x v="832"/>
    <x v="832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2"/>
    <x v="13"/>
    <x v="833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2"/>
    <x v="17"/>
    <x v="834"/>
    <x v="834"/>
  </r>
  <r>
    <n v="2031"/>
    <s v="Linkio: the $100 Smart Home Devices Solution"/>
    <s v="With Linkio you can use your smartphone to control every electronic you own- for only $100!"/>
    <n v="50000"/>
    <n v="60175"/>
    <x v="0"/>
    <x v="14"/>
    <x v="2"/>
    <n v="1420765200"/>
    <n v="1417506853"/>
    <b v="1"/>
    <n v="508"/>
    <b v="1"/>
    <s v="technology/hardware"/>
    <n v="1.2035"/>
    <n v="118.45472440944881"/>
    <x v="0"/>
    <x v="0"/>
    <x v="835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6"/>
    <x v="9"/>
    <x v="836"/>
    <x v="836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1"/>
    <x v="1"/>
    <x v="837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2"/>
    <x v="2"/>
    <x v="838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3"/>
    <x v="4"/>
    <x v="839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3"/>
    <x v="4"/>
    <x v="84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0"/>
    <x v="0"/>
    <x v="841"/>
    <x v="841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4"/>
    <x v="14"/>
    <x v="842"/>
    <x v="842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0"/>
    <x v="0"/>
    <x v="84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3"/>
    <x v="12"/>
    <x v="844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4"/>
    <x v="14"/>
    <x v="845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4"/>
    <x v="16"/>
    <x v="846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4"/>
    <x v="6"/>
    <x v="847"/>
    <x v="847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4"/>
    <x v="6"/>
    <x v="848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4"/>
    <x v="14"/>
    <x v="849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6"/>
    <x v="9"/>
    <x v="850"/>
    <x v="850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2"/>
    <x v="2"/>
    <x v="851"/>
    <x v="85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3"/>
    <x v="4"/>
    <x v="852"/>
    <x v="852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3"/>
    <x v="4"/>
    <x v="853"/>
    <x v="853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3"/>
    <x v="4"/>
    <x v="854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3"/>
    <x v="20"/>
    <x v="855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3"/>
    <x v="20"/>
    <x v="856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x v="2"/>
    <n v="1444291193"/>
    <n v="1441699193"/>
    <b v="1"/>
    <n v="187"/>
    <b v="1"/>
    <s v="theater/spaces"/>
    <n v="1.1998010000000001"/>
    <n v="64.160481283422456"/>
    <x v="3"/>
    <x v="12"/>
    <x v="857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2"/>
    <x v="2"/>
    <x v="858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2"/>
    <x v="7"/>
    <x v="859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2"/>
    <x v="17"/>
    <x v="860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2"/>
    <x v="18"/>
    <x v="861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3"/>
    <x v="12"/>
    <x v="862"/>
    <x v="862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3"/>
    <x v="4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3"/>
    <x v="4"/>
    <x v="864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1"/>
    <x v="1"/>
    <x v="865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3"/>
    <x v="4"/>
    <x v="866"/>
    <x v="86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3"/>
    <x v="4"/>
    <x v="867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1"/>
    <x v="1"/>
    <x v="868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3"/>
    <x v="4"/>
    <x v="869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2"/>
    <x v="7"/>
    <x v="87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3"/>
    <x v="4"/>
    <x v="871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3"/>
    <x v="4"/>
    <x v="872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2"/>
    <x v="13"/>
    <x v="87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3"/>
    <x v="4"/>
    <x v="874"/>
    <x v="87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2"/>
    <x v="2"/>
    <x v="875"/>
    <x v="875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3"/>
    <x v="4"/>
    <x v="876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0"/>
    <x v="3"/>
    <x v="877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2"/>
    <x v="2"/>
    <x v="878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3"/>
    <x v="4"/>
    <x v="879"/>
    <x v="879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2"/>
    <x v="2"/>
    <x v="88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3"/>
    <x v="4"/>
    <x v="881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3"/>
    <x v="4"/>
    <x v="882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4"/>
    <x v="14"/>
    <x v="883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3"/>
    <x v="4"/>
    <x v="884"/>
    <x v="884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3"/>
    <x v="12"/>
    <x v="885"/>
    <x v="885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3"/>
    <x v="4"/>
    <x v="886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x v="3"/>
    <n v="1420178188"/>
    <n v="1418709388"/>
    <b v="0"/>
    <n v="95"/>
    <b v="1"/>
    <s v="theater/plays"/>
    <n v="1.1879999999999999"/>
    <n v="125.05263157894737"/>
    <x v="3"/>
    <x v="4"/>
    <x v="887"/>
    <x v="887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4"/>
    <x v="14"/>
    <x v="888"/>
    <x v="888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4"/>
    <x v="14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3"/>
    <x v="4"/>
    <x v="890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x v="8"/>
    <n v="1420648906"/>
    <n v="1415464906"/>
    <b v="0"/>
    <n v="144"/>
    <b v="1"/>
    <s v="music/rock"/>
    <n v="1.1864285714285714"/>
    <n v="346.04166666666669"/>
    <x v="2"/>
    <x v="2"/>
    <x v="891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5"/>
    <n v="1454248563"/>
    <n v="1451656563"/>
    <b v="1"/>
    <n v="61"/>
    <b v="1"/>
    <s v="music/electronic music"/>
    <n v="1.1863774999999999"/>
    <n v="388.9762295081967"/>
    <x v="2"/>
    <x v="10"/>
    <x v="892"/>
    <x v="892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4"/>
    <x v="6"/>
    <x v="893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4"/>
    <x v="16"/>
    <x v="894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5"/>
    <x v="15"/>
    <x v="895"/>
    <x v="895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2"/>
    <x v="13"/>
    <x v="896"/>
    <x v="89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3"/>
    <x v="4"/>
    <x v="897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6"/>
    <x v="9"/>
    <x v="898"/>
    <x v="898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2"/>
    <x v="18"/>
    <x v="899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2"/>
    <x v="7"/>
    <x v="900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3"/>
    <x v="4"/>
    <x v="901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2"/>
    <x v="2"/>
    <x v="902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3"/>
    <x v="4"/>
    <x v="903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3"/>
    <x v="4"/>
    <x v="904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3"/>
    <x v="4"/>
    <x v="905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0"/>
    <x v="0"/>
    <x v="906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2"/>
    <x v="17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4"/>
    <x v="14"/>
    <x v="908"/>
    <x v="90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3"/>
    <x v="12"/>
    <x v="909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4"/>
    <x v="14"/>
    <x v="910"/>
    <x v="91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2"/>
    <x v="2"/>
    <x v="911"/>
    <x v="9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2"/>
    <x v="2"/>
    <x v="912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2"/>
    <x v="2"/>
    <x v="913"/>
    <x v="913"/>
  </r>
  <r>
    <n v="1960"/>
    <s v="TREKKAYAK"/>
    <s v="Trekkayak is an ultralight, durable and inflatable boat to be carried in your backpack to cross a lake or paddle down a river."/>
    <n v="70000"/>
    <n v="82532"/>
    <x v="0"/>
    <x v="10"/>
    <x v="5"/>
    <n v="1419151341"/>
    <n v="1416559341"/>
    <b v="1"/>
    <n v="33"/>
    <b v="1"/>
    <s v="technology/hardware"/>
    <n v="1.1790285714285715"/>
    <n v="2500.969696969697"/>
    <x v="0"/>
    <x v="0"/>
    <x v="914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6"/>
    <x v="9"/>
    <x v="915"/>
    <x v="915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3"/>
    <x v="4"/>
    <x v="916"/>
    <x v="91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3"/>
    <x v="4"/>
    <x v="917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5"/>
    <x v="15"/>
    <x v="918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3"/>
    <x v="4"/>
    <x v="919"/>
    <x v="919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2"/>
    <x v="7"/>
    <x v="920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3"/>
    <x v="4"/>
    <x v="921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2"/>
    <x v="10"/>
    <x v="922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2"/>
    <x v="2"/>
    <x v="923"/>
    <x v="923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4"/>
    <x v="16"/>
    <x v="924"/>
    <x v="924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3"/>
    <x v="12"/>
    <x v="925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0"/>
    <x v="0"/>
    <x v="926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5"/>
    <x v="8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2"/>
    <x v="2"/>
    <x v="928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2"/>
    <x v="2"/>
    <x v="92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2"/>
    <x v="2"/>
    <x v="93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4"/>
    <x v="14"/>
    <x v="931"/>
    <x v="93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3"/>
    <x v="4"/>
    <x v="932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3"/>
    <x v="4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3"/>
    <x v="4"/>
    <x v="934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x v="4"/>
    <n v="1459483140"/>
    <n v="1456526879"/>
    <b v="1"/>
    <n v="100"/>
    <b v="1"/>
    <s v="theater/plays"/>
    <n v="1.1684444444444444"/>
    <n v="52.58"/>
    <x v="3"/>
    <x v="4"/>
    <x v="935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4"/>
    <x v="14"/>
    <x v="936"/>
    <x v="93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3"/>
    <x v="4"/>
    <x v="937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3"/>
    <x v="20"/>
    <x v="938"/>
    <x v="9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2"/>
    <x v="2"/>
    <x v="939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x v="4"/>
    <n v="1417460940"/>
    <n v="1416516972"/>
    <b v="0"/>
    <n v="20"/>
    <b v="1"/>
    <s v="theater/plays"/>
    <n v="1.1666666666666667"/>
    <n v="70"/>
    <x v="3"/>
    <x v="4"/>
    <x v="94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3"/>
    <x v="4"/>
    <x v="941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2"/>
    <x v="2"/>
    <x v="942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4"/>
    <x v="14"/>
    <x v="943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2"/>
    <x v="13"/>
    <x v="944"/>
    <x v="94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3"/>
    <x v="12"/>
    <x v="945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2"/>
    <x v="13"/>
    <x v="946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3"/>
    <x v="4"/>
    <x v="947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3"/>
    <x v="4"/>
    <x v="948"/>
    <x v="948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4"/>
    <x v="14"/>
    <x v="949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4"/>
    <x v="6"/>
    <x v="950"/>
    <x v="950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2"/>
    <x v="13"/>
    <x v="951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4"/>
    <x v="16"/>
    <x v="952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3"/>
    <x v="4"/>
    <x v="953"/>
    <x v="953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3"/>
    <x v="4"/>
    <x v="954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2"/>
    <x v="2"/>
    <x v="955"/>
    <x v="955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4"/>
    <x v="14"/>
    <x v="956"/>
    <x v="95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3"/>
    <x v="4"/>
    <x v="9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3"/>
    <x v="12"/>
    <x v="958"/>
    <x v="958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3"/>
    <x v="4"/>
    <x v="959"/>
    <x v="95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6"/>
    <x v="9"/>
    <x v="96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2"/>
    <x v="18"/>
    <x v="961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2"/>
    <x v="13"/>
    <x v="962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3"/>
    <x v="4"/>
    <x v="963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2"/>
    <x v="2"/>
    <x v="964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5"/>
    <x v="15"/>
    <x v="965"/>
    <x v="96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2"/>
    <x v="2"/>
    <x v="966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0"/>
    <x v="0"/>
    <x v="967"/>
    <x v="967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3"/>
    <x v="4"/>
    <x v="968"/>
    <x v="968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2"/>
    <x v="13"/>
    <x v="969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5"/>
    <n v="1422734313"/>
    <n v="1420919913"/>
    <b v="0"/>
    <n v="60"/>
    <b v="1"/>
    <s v="games/tabletop games"/>
    <n v="1.1554666666666666"/>
    <n v="144.43333333333334"/>
    <x v="1"/>
    <x v="1"/>
    <x v="970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2"/>
    <x v="13"/>
    <x v="971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0"/>
    <x v="0"/>
    <x v="972"/>
    <x v="972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3"/>
    <x v="4"/>
    <x v="973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3"/>
    <x v="4"/>
    <x v="97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11"/>
    <x v="975"/>
    <x v="97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4"/>
    <x v="6"/>
    <x v="976"/>
    <x v="976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2"/>
    <x v="7"/>
    <x v="97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3"/>
    <x v="4"/>
    <x v="978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3"/>
    <x v="4"/>
    <x v="979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x v="2"/>
    <n v="1446062040"/>
    <n v="1445109822"/>
    <b v="0"/>
    <n v="14"/>
    <b v="1"/>
    <s v="theater/plays"/>
    <n v="1.1516129032258065"/>
    <n v="51"/>
    <x v="3"/>
    <x v="4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2"/>
    <x v="2"/>
    <x v="981"/>
    <x v="98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5"/>
    <x v="8"/>
    <x v="982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4"/>
    <x v="6"/>
    <x v="983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2"/>
    <x v="13"/>
    <x v="984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x v="2"/>
    <n v="1489238940"/>
    <n v="1486406253"/>
    <b v="0"/>
    <n v="32"/>
    <b v="1"/>
    <s v="photography/photobooks"/>
    <n v="1.1499999999999999"/>
    <n v="32.34375"/>
    <x v="6"/>
    <x v="9"/>
    <x v="985"/>
    <x v="985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3"/>
    <x v="4"/>
    <x v="986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3"/>
    <x v="4"/>
    <x v="987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x v="4"/>
    <n v="1468193532"/>
    <n v="1465601532"/>
    <b v="0"/>
    <n v="10"/>
    <b v="1"/>
    <s v="theater/musical"/>
    <n v="1.1499999999999999"/>
    <n v="115"/>
    <x v="3"/>
    <x v="20"/>
    <x v="988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x v="8"/>
    <n v="1458807098"/>
    <n v="1456218698"/>
    <b v="0"/>
    <n v="203"/>
    <b v="1"/>
    <s v="technology/hardware"/>
    <n v="1.14977"/>
    <n v="566.38916256157631"/>
    <x v="0"/>
    <x v="0"/>
    <x v="989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0"/>
    <x v="0"/>
    <x v="990"/>
    <x v="99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2"/>
    <x v="10"/>
    <x v="991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2"/>
    <x v="2"/>
    <x v="992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3"/>
    <x v="4"/>
    <x v="993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4"/>
    <x v="14"/>
    <x v="994"/>
    <x v="99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2"/>
    <x v="2"/>
    <x v="995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3"/>
    <x v="4"/>
    <x v="996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6"/>
    <x v="9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4"/>
    <x v="6"/>
    <x v="998"/>
    <x v="998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3"/>
    <x v="4"/>
    <x v="999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0"/>
    <x v="5"/>
    <x v="1000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2"/>
    <x v="13"/>
    <x v="1001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0"/>
    <x v="5"/>
    <x v="1002"/>
    <x v="1002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2"/>
    <x v="13"/>
    <x v="10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3"/>
    <x v="4"/>
    <x v="1004"/>
    <x v="1004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3"/>
    <x v="4"/>
    <x v="1005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3"/>
    <x v="4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5"/>
    <x v="15"/>
    <x v="1007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4"/>
    <x v="14"/>
    <x v="10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2"/>
    <x v="13"/>
    <x v="1009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2"/>
    <x v="10"/>
    <x v="1010"/>
    <x v="1010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3"/>
    <x v="4"/>
    <x v="1011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3"/>
    <x v="4"/>
    <x v="1012"/>
    <x v="1012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4"/>
    <x v="14"/>
    <x v="1013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2"/>
    <x v="2"/>
    <x v="1014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3"/>
    <x v="4"/>
    <x v="1015"/>
    <x v="1015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4"/>
    <x v="14"/>
    <x v="1016"/>
    <x v="1016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2"/>
    <x v="2"/>
    <x v="1017"/>
    <x v="1017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3"/>
    <x v="4"/>
    <x v="1018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2"/>
    <x v="2"/>
    <x v="1019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6"/>
    <x v="9"/>
    <x v="1020"/>
    <x v="1020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3"/>
    <x v="4"/>
    <x v="1021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0"/>
    <x v="5"/>
    <x v="1022"/>
    <x v="1022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3"/>
    <x v="4"/>
    <x v="1023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3"/>
    <x v="4"/>
    <x v="1024"/>
    <x v="1024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3"/>
    <x v="4"/>
    <x v="1025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3"/>
    <x v="4"/>
    <x v="1026"/>
    <x v="102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3"/>
    <x v="4"/>
    <x v="1027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2"/>
    <x v="2"/>
    <x v="1028"/>
    <x v="1027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1"/>
    <x v="1"/>
    <x v="1029"/>
    <x v="1028"/>
  </r>
  <r>
    <n v="316"/>
    <s v="THE SECRET TRIAL 5 - GRASSROOTS CROSS-CANADA TOUR"/>
    <s v="Award winning documentary The Secret Trial 5 needs your help for a Cross-Canada Tour!"/>
    <n v="15000"/>
    <n v="17066"/>
    <x v="0"/>
    <x v="7"/>
    <x v="4"/>
    <n v="1418273940"/>
    <n v="1415398197"/>
    <b v="1"/>
    <n v="158"/>
    <b v="1"/>
    <s v="film &amp; video/documentary"/>
    <n v="1.1377333333333333"/>
    <n v="108.01265822784811"/>
    <x v="4"/>
    <x v="14"/>
    <x v="1030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4"/>
    <x v="14"/>
    <x v="1031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2"/>
    <x v="13"/>
    <x v="1032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2"/>
    <x v="2"/>
    <x v="1033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2"/>
    <x v="13"/>
    <x v="1034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4"/>
    <x v="6"/>
    <x v="1035"/>
    <x v="1034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3"/>
    <x v="4"/>
    <x v="1036"/>
    <x v="1035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2"/>
    <x v="2"/>
    <x v="1037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3"/>
    <x v="4"/>
    <x v="1038"/>
    <x v="1037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3"/>
    <x v="4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0"/>
    <x v="0"/>
    <x v="104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3"/>
    <x v="4"/>
    <x v="1041"/>
    <x v="104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4"/>
    <x v="6"/>
    <x v="1042"/>
    <x v="104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4"/>
    <x v="14"/>
    <x v="104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3"/>
    <x v="4"/>
    <x v="1044"/>
    <x v="10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3"/>
    <x v="20"/>
    <x v="1045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3"/>
    <x v="4"/>
    <x v="1046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3"/>
    <x v="4"/>
    <x v="1047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2"/>
    <x v="13"/>
    <x v="1048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2"/>
    <x v="13"/>
    <x v="1049"/>
    <x v="1048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3"/>
    <x v="4"/>
    <x v="1050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x v="4"/>
    <n v="1428292800"/>
    <n v="1424368298"/>
    <b v="0"/>
    <n v="83"/>
    <b v="1"/>
    <s v="theater/plays"/>
    <n v="1.133"/>
    <n v="68.253012048192772"/>
    <x v="3"/>
    <x v="4"/>
    <x v="1051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2"/>
    <x v="13"/>
    <x v="1052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3"/>
    <x v="12"/>
    <x v="1053"/>
    <x v="1052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4"/>
    <x v="6"/>
    <x v="1054"/>
    <x v="1053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2"/>
    <x v="18"/>
    <x v="1055"/>
    <x v="105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4"/>
    <x v="14"/>
    <x v="1056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0"/>
    <x v="0"/>
    <x v="1057"/>
    <x v="105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2"/>
    <x v="2"/>
    <x v="1058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3"/>
    <x v="4"/>
    <x v="1059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3"/>
    <x v="20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2"/>
    <x v="18"/>
    <x v="1061"/>
    <x v="1060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2"/>
    <x v="7"/>
    <x v="1062"/>
    <x v="106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x v="2"/>
    <n v="1453376495"/>
    <n v="1450784495"/>
    <b v="0"/>
    <n v="29"/>
    <b v="1"/>
    <s v="film &amp; video/shorts"/>
    <n v="1.1293199999999999"/>
    <n v="19.471034482758618"/>
    <x v="4"/>
    <x v="6"/>
    <x v="1063"/>
    <x v="106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4"/>
    <x v="14"/>
    <x v="1064"/>
    <x v="106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3"/>
    <x v="4"/>
    <x v="106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4"/>
    <x v="14"/>
    <x v="1066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2"/>
    <x v="13"/>
    <x v="1067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3"/>
    <x v="4"/>
    <x v="1068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3"/>
    <x v="4"/>
    <x v="1069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3"/>
    <x v="12"/>
    <x v="1070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2"/>
    <x v="7"/>
    <x v="107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2"/>
    <x v="13"/>
    <x v="1072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3"/>
    <x v="4"/>
    <x v="1073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3"/>
    <x v="4"/>
    <x v="1074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1"/>
    <x v="1"/>
    <x v="1075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4"/>
    <x v="14"/>
    <x v="1076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4"/>
    <x v="14"/>
    <x v="1077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3"/>
    <x v="12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3"/>
    <x v="4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3"/>
    <x v="4"/>
    <x v="1080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0"/>
    <x v="3"/>
    <x v="1081"/>
    <x v="108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2"/>
    <x v="10"/>
    <x v="1082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3"/>
    <x v="4"/>
    <x v="1083"/>
    <x v="10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4"/>
    <x v="14"/>
    <x v="1084"/>
    <x v="108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3"/>
    <x v="12"/>
    <x v="1085"/>
    <x v="108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5"/>
    <x v="8"/>
    <x v="1086"/>
    <x v="108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2"/>
    <x v="2"/>
    <x v="1087"/>
    <x v="108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3"/>
    <x v="4"/>
    <x v="1088"/>
    <x v="1087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3"/>
    <x v="4"/>
    <x v="1089"/>
    <x v="1088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6"/>
    <x v="9"/>
    <x v="1090"/>
    <x v="108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4"/>
    <x v="14"/>
    <x v="1091"/>
    <x v="109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3"/>
    <x v="4"/>
    <x v="1092"/>
    <x v="109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3"/>
    <x v="4"/>
    <x v="1093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0"/>
    <x v="5"/>
    <x v="1094"/>
    <x v="1093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3"/>
    <x v="4"/>
    <x v="1095"/>
    <x v="109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3"/>
    <x v="4"/>
    <x v="1096"/>
    <x v="1095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0"/>
    <x v="3"/>
    <x v="1097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3"/>
    <x v="4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x v="2"/>
    <n v="1460918282"/>
    <n v="1455737882"/>
    <b v="0"/>
    <n v="50"/>
    <b v="1"/>
    <s v="film &amp; video/documentary"/>
    <n v="1.118936170212766"/>
    <n v="105.18"/>
    <x v="4"/>
    <x v="14"/>
    <x v="1099"/>
    <x v="1098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2"/>
    <x v="2"/>
    <x v="1100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4"/>
    <x v="14"/>
    <x v="1101"/>
    <x v="11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6"/>
    <x v="9"/>
    <x v="1102"/>
    <x v="11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2"/>
    <x v="2"/>
    <x v="1103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x v="4"/>
    <n v="1453765920"/>
    <n v="1451655808"/>
    <b v="0"/>
    <n v="83"/>
    <b v="1"/>
    <s v="film &amp; video/documentary"/>
    <n v="1.1176666666666666"/>
    <n v="40.397590361445786"/>
    <x v="4"/>
    <x v="14"/>
    <x v="1104"/>
    <x v="1103"/>
  </r>
  <r>
    <n v="1029"/>
    <s v="StrobeHouse presents Valborg 2015"/>
    <s v="We want to recreate last years massive Valborgparty in Lund but this time even bigger!"/>
    <n v="10000"/>
    <n v="11176"/>
    <x v="0"/>
    <x v="10"/>
    <x v="5"/>
    <n v="1428184740"/>
    <n v="1423501507"/>
    <b v="0"/>
    <n v="141"/>
    <b v="1"/>
    <s v="music/electronic music"/>
    <n v="1.1175999999999999"/>
    <n v="79.262411347517727"/>
    <x v="2"/>
    <x v="10"/>
    <x v="1105"/>
    <x v="1104"/>
  </r>
  <r>
    <n v="27"/>
    <s v="B-Rabbit TV Comedy Pilot"/>
    <s v="B-Rabbit is a hilarious depiction of immigrating to New Zealand and the life you desperately tried to leave behind."/>
    <n v="20000"/>
    <n v="22345"/>
    <x v="0"/>
    <x v="11"/>
    <x v="6"/>
    <n v="1416113833"/>
    <n v="1413518233"/>
    <b v="0"/>
    <n v="150"/>
    <b v="1"/>
    <s v="film &amp; video/television"/>
    <n v="1.1172500000000001"/>
    <n v="148.96666666666667"/>
    <x v="4"/>
    <x v="16"/>
    <x v="1106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2"/>
    <x v="18"/>
    <x v="1107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3"/>
    <x v="4"/>
    <x v="1108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x v="3"/>
    <n v="1476615600"/>
    <n v="1474884417"/>
    <b v="0"/>
    <n v="105"/>
    <b v="1"/>
    <s v="publishing/nonfiction"/>
    <n v="1.117"/>
    <n v="53.19047619047619"/>
    <x v="5"/>
    <x v="15"/>
    <x v="1109"/>
    <x v="1108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5"/>
    <x v="15"/>
    <x v="1110"/>
    <x v="110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x v="2"/>
    <n v="1460786340"/>
    <n v="1455615976"/>
    <b v="0"/>
    <n v="42"/>
    <b v="1"/>
    <s v="music/pop"/>
    <n v="1.1166666666666667"/>
    <n v="159.52380952380952"/>
    <x v="2"/>
    <x v="7"/>
    <x v="1111"/>
    <x v="111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2"/>
    <x v="2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4"/>
    <x v="14"/>
    <x v="1113"/>
    <x v="1112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2"/>
    <x v="2"/>
    <x v="1114"/>
    <x v="11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3"/>
    <x v="4"/>
    <x v="1115"/>
    <x v="11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2"/>
    <x v="10"/>
    <x v="1116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6"/>
    <x v="9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4"/>
    <x v="14"/>
    <x v="111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6"/>
    <x v="9"/>
    <x v="1119"/>
    <x v="1118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4"/>
    <x v="14"/>
    <x v="1120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5"/>
    <x v="8"/>
    <x v="1121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2"/>
    <x v="18"/>
    <x v="1122"/>
    <x v="112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3"/>
    <x v="4"/>
    <x v="1123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x v="4"/>
    <n v="1455231540"/>
    <n v="1452614847"/>
    <b v="0"/>
    <n v="35"/>
    <b v="1"/>
    <s v="theater/plays"/>
    <n v="1.1120000000000001"/>
    <n v="47.657142857142858"/>
    <x v="3"/>
    <x v="4"/>
    <x v="1124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x v="2"/>
    <n v="1449178200"/>
    <n v="1447614732"/>
    <b v="0"/>
    <n v="8"/>
    <b v="1"/>
    <s v="music/indie rock"/>
    <n v="1.1116666666666666"/>
    <n v="416.875"/>
    <x v="2"/>
    <x v="13"/>
    <x v="1125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3"/>
    <x v="4"/>
    <x v="1126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4"/>
    <x v="14"/>
    <x v="1127"/>
    <x v="1126"/>
  </r>
  <r>
    <n v="2464"/>
    <s v="The Enemy Feathers NEW EP"/>
    <s v="The Enemy Feathers are passing the proverbial hat to see if we can raise enough money to complete Our NEW EP"/>
    <n v="2000"/>
    <n v="2222"/>
    <x v="0"/>
    <x v="7"/>
    <x v="4"/>
    <n v="1443641340"/>
    <n v="1441143397"/>
    <b v="0"/>
    <n v="43"/>
    <b v="1"/>
    <s v="music/indie rock"/>
    <n v="1.111"/>
    <n v="51.674418604651166"/>
    <x v="2"/>
    <x v="13"/>
    <x v="1128"/>
    <x v="1127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5"/>
    <x v="15"/>
    <x v="1129"/>
    <x v="112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4"/>
    <x v="14"/>
    <x v="1130"/>
    <x v="11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3"/>
    <x v="4"/>
    <x v="1131"/>
    <x v="11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3"/>
    <x v="4"/>
    <x v="1132"/>
    <x v="11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3"/>
    <x v="4"/>
    <x v="1133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3"/>
    <x v="20"/>
    <x v="1134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4"/>
    <x v="6"/>
    <x v="1135"/>
    <x v="1134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2"/>
    <x v="2"/>
    <x v="1136"/>
    <x v="1135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3"/>
    <x v="4"/>
    <x v="1137"/>
    <x v="1136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6"/>
    <x v="9"/>
    <x v="1138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2"/>
    <x v="7"/>
    <x v="1139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2"/>
    <x v="2"/>
    <x v="114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6"/>
    <x v="9"/>
    <x v="11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x v="8"/>
    <n v="1464817320"/>
    <n v="1462806419"/>
    <b v="0"/>
    <n v="20"/>
    <b v="1"/>
    <s v="theater/plays"/>
    <n v="1.1074999999999999"/>
    <n v="110.75"/>
    <x v="3"/>
    <x v="4"/>
    <x v="1142"/>
    <x v="11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2"/>
    <x v="13"/>
    <x v="1143"/>
    <x v="11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3"/>
    <x v="4"/>
    <x v="1144"/>
    <x v="11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0"/>
    <x v="0"/>
    <x v="1145"/>
    <x v="11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5"/>
    <x v="15"/>
    <x v="1146"/>
    <x v="11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2"/>
    <x v="2"/>
    <x v="1147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2"/>
    <x v="13"/>
    <x v="1148"/>
    <x v="11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2"/>
    <x v="2"/>
    <x v="1149"/>
    <x v="114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2"/>
    <x v="13"/>
    <x v="1150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2"/>
    <x v="18"/>
    <x v="1151"/>
    <x v="11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0"/>
    <x v="19"/>
    <x v="1152"/>
    <x v="115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3"/>
    <x v="4"/>
    <x v="1153"/>
    <x v="1152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11"/>
    <x v="1154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3"/>
    <x v="4"/>
    <x v="1155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4"/>
    <x v="6"/>
    <x v="1156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x v="3"/>
    <n v="1437473005"/>
    <n v="1434881005"/>
    <b v="0"/>
    <n v="73"/>
    <b v="1"/>
    <s v="theater/plays"/>
    <n v="1.105675"/>
    <n v="151.4623287671233"/>
    <x v="3"/>
    <x v="4"/>
    <x v="1157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x v="4"/>
    <n v="1428091353"/>
    <n v="1425502953"/>
    <b v="0"/>
    <n v="90"/>
    <b v="1"/>
    <s v="photography/photobooks"/>
    <n v="1.1052941176470588"/>
    <n v="104.38888888888889"/>
    <x v="6"/>
    <x v="9"/>
    <x v="1158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3"/>
    <x v="4"/>
    <x v="1159"/>
    <x v="115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3"/>
    <x v="12"/>
    <x v="1160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4"/>
    <x v="14"/>
    <x v="1161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6"/>
    <x v="9"/>
    <x v="1162"/>
    <x v="1161"/>
  </r>
  <r>
    <n v="1385"/>
    <s v="Chi Might Project"/>
    <s v="Musicians, singers &amp; songwriters from all over the world collaborate via YouTube in order to create an amazing album!"/>
    <n v="8000"/>
    <n v="8832.49"/>
    <x v="0"/>
    <x v="2"/>
    <x v="2"/>
    <n v="1461931860"/>
    <n v="1457109121"/>
    <b v="0"/>
    <n v="134"/>
    <b v="1"/>
    <s v="music/rock"/>
    <n v="1.10406125"/>
    <n v="65.914104477611943"/>
    <x v="2"/>
    <x v="2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3"/>
    <x v="12"/>
    <x v="1164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4"/>
    <x v="14"/>
    <x v="1165"/>
    <x v="1164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0"/>
    <x v="5"/>
    <x v="1166"/>
    <x v="1165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2"/>
    <x v="13"/>
    <x v="1167"/>
    <x v="1166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3"/>
    <x v="20"/>
    <x v="1168"/>
    <x v="1167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2"/>
    <x v="2"/>
    <x v="1169"/>
    <x v="116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2"/>
    <x v="7"/>
    <x v="1170"/>
    <x v="116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3"/>
    <x v="4"/>
    <x v="1171"/>
    <x v="11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3"/>
    <x v="20"/>
    <x v="1172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11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4"/>
    <x v="14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4"/>
    <x v="14"/>
    <x v="1175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4"/>
    <x v="14"/>
    <x v="1176"/>
    <x v="1175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3"/>
    <x v="4"/>
    <x v="1177"/>
    <x v="11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3"/>
    <x v="4"/>
    <x v="1178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0"/>
    <x v="5"/>
    <x v="1179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3"/>
    <x v="4"/>
    <x v="1180"/>
    <x v="117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4"/>
    <x v="16"/>
    <x v="1181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x v="2"/>
    <n v="1453244340"/>
    <n v="1448136417"/>
    <b v="0"/>
    <n v="76"/>
    <b v="1"/>
    <s v="theater/plays"/>
    <n v="1.1002000000000001"/>
    <n v="72.381578947368425"/>
    <x v="3"/>
    <x v="4"/>
    <x v="1182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x v="4"/>
    <n v="1429152600"/>
    <n v="1426815699"/>
    <b v="0"/>
    <n v="128"/>
    <b v="1"/>
    <s v="theater/spaces"/>
    <n v="1.1000666666666667"/>
    <n v="128.9140625"/>
    <x v="3"/>
    <x v="12"/>
    <x v="1183"/>
    <x v="118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3"/>
    <x v="4"/>
    <x v="1184"/>
    <x v="118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2"/>
    <x v="2"/>
    <x v="1185"/>
    <x v="11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2"/>
    <x v="18"/>
    <x v="1186"/>
    <x v="118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3"/>
    <x v="4"/>
    <x v="1187"/>
    <x v="118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3"/>
    <x v="4"/>
    <x v="1188"/>
    <x v="118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3"/>
    <x v="4"/>
    <x v="1189"/>
    <x v="118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3"/>
    <x v="4"/>
    <x v="1190"/>
    <x v="1189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2"/>
    <x v="10"/>
    <x v="1191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3"/>
    <x v="4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3"/>
    <x v="4"/>
    <x v="1193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4"/>
    <x v="16"/>
    <x v="1194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3"/>
    <x v="4"/>
    <x v="1195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3"/>
    <x v="4"/>
    <x v="1196"/>
    <x v="1195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3"/>
    <x v="4"/>
    <x v="1197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2"/>
    <x v="2"/>
    <x v="1198"/>
    <x v="119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3"/>
    <x v="12"/>
    <x v="1199"/>
    <x v="1198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1"/>
    <x v="1"/>
    <x v="1200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3"/>
    <x v="20"/>
    <x v="1201"/>
    <x v="120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3"/>
    <x v="4"/>
    <x v="1202"/>
    <x v="120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4"/>
    <x v="16"/>
    <x v="1203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3"/>
    <x v="4"/>
    <x v="1204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3"/>
    <x v="4"/>
    <x v="1205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x v="4"/>
    <n v="1443127082"/>
    <n v="1440535082"/>
    <b v="0"/>
    <n v="50"/>
    <b v="1"/>
    <s v="music/electronic music"/>
    <n v="1.0954999999999999"/>
    <n v="43.82"/>
    <x v="2"/>
    <x v="10"/>
    <x v="1206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x v="4"/>
    <n v="1433131140"/>
    <n v="1429120908"/>
    <b v="0"/>
    <n v="11"/>
    <b v="1"/>
    <s v="theater/plays"/>
    <n v="1.0954999999999999"/>
    <n v="199.18181818181819"/>
    <x v="3"/>
    <x v="4"/>
    <x v="1207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3"/>
    <x v="4"/>
    <x v="1208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3"/>
    <x v="4"/>
    <x v="1209"/>
    <x v="1207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3"/>
    <x v="4"/>
    <x v="1210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2"/>
    <x v="7"/>
    <x v="1211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2"/>
    <x v="18"/>
    <x v="1212"/>
    <x v="121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3"/>
    <x v="4"/>
    <x v="1213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2"/>
    <x v="2"/>
    <x v="1214"/>
    <x v="1212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5"/>
    <x v="15"/>
    <x v="1215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3"/>
    <x v="4"/>
    <x v="1216"/>
    <x v="12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2"/>
    <x v="13"/>
    <x v="1217"/>
    <x v="12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2"/>
    <x v="13"/>
    <x v="1218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3"/>
    <x v="12"/>
    <x v="1219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3"/>
    <x v="4"/>
    <x v="1220"/>
    <x v="1218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3"/>
    <x v="4"/>
    <x v="1221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3"/>
    <x v="4"/>
    <x v="1222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3"/>
    <x v="4"/>
    <x v="1223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2"/>
    <x v="2"/>
    <x v="1224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4"/>
    <x v="14"/>
    <x v="1225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4"/>
    <x v="16"/>
    <x v="1226"/>
    <x v="1224"/>
  </r>
  <r>
    <n v="1684"/>
    <s v="Goodness &amp; Mercy EP - Marty Mikles"/>
    <s v="New Music from Marty Mikles!  A new EP all about God's Goodness &amp; Mercy."/>
    <n v="8000"/>
    <n v="8730"/>
    <x v="2"/>
    <x v="0"/>
    <x v="0"/>
    <n v="1489775641"/>
    <n v="1487360041"/>
    <b v="0"/>
    <n v="101"/>
    <b v="0"/>
    <s v="music/faith"/>
    <n v="1.0912500000000001"/>
    <n v="86.43564356435644"/>
    <x v="2"/>
    <x v="21"/>
    <x v="1227"/>
    <x v="1225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2"/>
    <x v="2"/>
    <x v="1228"/>
    <x v="12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5"/>
    <x v="15"/>
    <x v="1229"/>
    <x v="12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3"/>
    <x v="4"/>
    <x v="1230"/>
    <x v="11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6"/>
    <x v="9"/>
    <x v="1231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3"/>
    <x v="4"/>
    <x v="1232"/>
    <x v="12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3"/>
    <x v="4"/>
    <x v="1233"/>
    <x v="12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3"/>
    <x v="4"/>
    <x v="1234"/>
    <x v="1025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3"/>
    <x v="4"/>
    <x v="1235"/>
    <x v="1231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4"/>
    <x v="14"/>
    <x v="1236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2"/>
    <x v="2"/>
    <x v="1237"/>
    <x v="1233"/>
  </r>
  <r>
    <n v="2558"/>
    <s v="Hopkins Sinfonia 2015 Season"/>
    <s v="The Hopkins Sinfonia is looking for your support to run our 2015 Season made up of five concerts."/>
    <n v="1250"/>
    <n v="1361"/>
    <x v="0"/>
    <x v="6"/>
    <x v="3"/>
    <n v="1430488740"/>
    <n v="1427747906"/>
    <b v="0"/>
    <n v="18"/>
    <b v="1"/>
    <s v="music/classical music"/>
    <n v="1.0888"/>
    <n v="75.611111111111114"/>
    <x v="2"/>
    <x v="18"/>
    <x v="1238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3"/>
    <x v="12"/>
    <x v="1239"/>
    <x v="1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3"/>
    <x v="4"/>
    <x v="1240"/>
    <x v="1236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4"/>
    <x v="16"/>
    <x v="1241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3"/>
    <x v="4"/>
    <x v="1242"/>
    <x v="12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3"/>
    <x v="12"/>
    <x v="1243"/>
    <x v="1239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2"/>
    <x v="2"/>
    <x v="1244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6"/>
    <x v="9"/>
    <x v="1245"/>
    <x v="12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2"/>
    <x v="2"/>
    <x v="1246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3"/>
    <x v="12"/>
    <x v="1247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3"/>
    <x v="4"/>
    <x v="1248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3"/>
    <x v="4"/>
    <x v="1249"/>
    <x v="124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2"/>
    <x v="13"/>
    <x v="1250"/>
    <x v="12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6"/>
    <x v="9"/>
    <x v="1251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2"/>
    <x v="2"/>
    <x v="125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4"/>
    <x v="14"/>
    <x v="1253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x v="0"/>
    <n v="1489690141"/>
    <n v="1487101741"/>
    <b v="0"/>
    <n v="117"/>
    <b v="0"/>
    <s v="theater/plays"/>
    <n v="1.0860666666666667"/>
    <n v="139.23931623931625"/>
    <x v="3"/>
    <x v="4"/>
    <x v="1254"/>
    <x v="125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11"/>
    <x v="1255"/>
    <x v="12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3"/>
    <x v="4"/>
    <x v="1256"/>
    <x v="1252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3"/>
    <x v="4"/>
    <x v="1257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3"/>
    <x v="4"/>
    <x v="1258"/>
    <x v="1254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5"/>
    <x v="8"/>
    <x v="1259"/>
    <x v="12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3"/>
    <x v="20"/>
    <x v="1260"/>
    <x v="125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3"/>
    <x v="12"/>
    <x v="1261"/>
    <x v="125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3"/>
    <x v="4"/>
    <x v="1262"/>
    <x v="125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3"/>
    <x v="4"/>
    <x v="1263"/>
    <x v="1259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2"/>
    <x v="10"/>
    <x v="1264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1"/>
    <x v="1"/>
    <x v="1265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x v="4"/>
    <n v="1432694700"/>
    <n v="1429651266"/>
    <b v="0"/>
    <n v="74"/>
    <b v="1"/>
    <s v="theater/plays"/>
    <n v="1.0843750000000001"/>
    <n v="46.891891891891895"/>
    <x v="3"/>
    <x v="4"/>
    <x v="1266"/>
    <x v="126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5"/>
    <x v="8"/>
    <x v="1267"/>
    <x v="1263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4"/>
    <x v="6"/>
    <x v="1268"/>
    <x v="12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2"/>
    <x v="13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4"/>
    <x v="14"/>
    <x v="1270"/>
    <x v="126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3"/>
    <x v="4"/>
    <x v="1271"/>
    <x v="12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2"/>
    <x v="13"/>
    <x v="1272"/>
    <x v="1268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3"/>
    <x v="4"/>
    <x v="1273"/>
    <x v="1269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3"/>
    <x v="4"/>
    <x v="1274"/>
    <x v="127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2"/>
    <x v="2"/>
    <x v="1275"/>
    <x v="127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2"/>
    <x v="2"/>
    <x v="1276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0"/>
    <x v="0"/>
    <x v="1277"/>
    <x v="127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3"/>
    <x v="4"/>
    <x v="1278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3"/>
    <x v="4"/>
    <x v="1279"/>
    <x v="1275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3"/>
    <x v="20"/>
    <x v="1280"/>
    <x v="127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3"/>
    <x v="4"/>
    <x v="1281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1"/>
    <x v="1"/>
    <x v="1282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4"/>
    <x v="14"/>
    <x v="1283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4"/>
    <x v="14"/>
    <x v="1284"/>
    <x v="1280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2"/>
    <x v="7"/>
    <x v="1285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x v="8"/>
    <n v="1458579568"/>
    <n v="1455991168"/>
    <b v="0"/>
    <n v="35"/>
    <b v="1"/>
    <s v="photography/photobooks"/>
    <n v="1.08"/>
    <n v="462.85714285714283"/>
    <x v="6"/>
    <x v="9"/>
    <x v="1286"/>
    <x v="128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11"/>
    <x v="1287"/>
    <x v="1283"/>
  </r>
  <r>
    <n v="2934"/>
    <s v="Songs for a New World"/>
    <s v="Powerful community theatre production of Jason Robert Brown's &quot;Songs for a New World&quot; in London, Ontario."/>
    <n v="2500"/>
    <n v="2700"/>
    <x v="0"/>
    <x v="7"/>
    <x v="4"/>
    <n v="1402845364"/>
    <n v="1400253364"/>
    <b v="0"/>
    <n v="37"/>
    <b v="1"/>
    <s v="theater/musical"/>
    <n v="1.08"/>
    <n v="72.972972972972968"/>
    <x v="3"/>
    <x v="20"/>
    <x v="1288"/>
    <x v="128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x v="1"/>
    <n v="1490358834"/>
    <n v="1487770434"/>
    <b v="0"/>
    <n v="16"/>
    <b v="0"/>
    <s v="theater/plays"/>
    <n v="1.08"/>
    <n v="33.75"/>
    <x v="3"/>
    <x v="4"/>
    <x v="1289"/>
    <x v="128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3"/>
    <x v="4"/>
    <x v="1290"/>
    <x v="128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3"/>
    <x v="4"/>
    <x v="1291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3"/>
    <x v="4"/>
    <x v="1292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4"/>
    <x v="16"/>
    <x v="1293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0"/>
    <x v="0"/>
    <x v="1294"/>
    <x v="129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4"/>
    <x v="14"/>
    <x v="1295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x v="2"/>
    <n v="1477210801"/>
    <n v="1472026801"/>
    <b v="1"/>
    <n v="71"/>
    <b v="1"/>
    <s v="photography/photobooks"/>
    <n v="1.0789146666666667"/>
    <n v="56.98492957746479"/>
    <x v="6"/>
    <x v="9"/>
    <x v="1296"/>
    <x v="1292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11"/>
    <x v="1297"/>
    <x v="129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5"/>
    <x v="8"/>
    <x v="1298"/>
    <x v="129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2"/>
    <x v="13"/>
    <x v="1299"/>
    <x v="129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3"/>
    <x v="4"/>
    <x v="1300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2"/>
    <x v="2"/>
    <x v="1301"/>
    <x v="1297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3"/>
    <x v="4"/>
    <x v="1302"/>
    <x v="1298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3"/>
    <x v="4"/>
    <x v="1303"/>
    <x v="1299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6"/>
    <x v="9"/>
    <x v="1304"/>
    <x v="13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3"/>
    <x v="4"/>
    <x v="1305"/>
    <x v="13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4"/>
    <x v="14"/>
    <x v="1306"/>
    <x v="13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3"/>
    <x v="4"/>
    <x v="1307"/>
    <x v="1303"/>
  </r>
  <r>
    <n v="3006"/>
    <s v="ONTARIO STREET THEATRE in Port Hope."/>
    <s v="We're an affordable theatre and rental space that can be molded into anything by anyone."/>
    <n v="8000"/>
    <n v="8620"/>
    <x v="0"/>
    <x v="7"/>
    <x v="4"/>
    <n v="1418580591"/>
    <n v="1415988591"/>
    <b v="0"/>
    <n v="97"/>
    <b v="1"/>
    <s v="theater/spaces"/>
    <n v="1.0774999999999999"/>
    <n v="88.865979381443296"/>
    <x v="3"/>
    <x v="12"/>
    <x v="1308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3"/>
    <x v="4"/>
    <x v="1309"/>
    <x v="13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2"/>
    <x v="13"/>
    <x v="1310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x v="4"/>
    <n v="1409072982"/>
    <n v="1407258582"/>
    <b v="0"/>
    <n v="15"/>
    <b v="1"/>
    <s v="theater/plays"/>
    <n v="1.0772727272727274"/>
    <n v="79"/>
    <x v="3"/>
    <x v="4"/>
    <x v="1311"/>
    <x v="130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4"/>
    <x v="14"/>
    <x v="1312"/>
    <x v="13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2"/>
    <x v="13"/>
    <x v="1313"/>
    <x v="1309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4"/>
    <x v="14"/>
    <x v="1314"/>
    <x v="13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3"/>
    <x v="20"/>
    <x v="1315"/>
    <x v="13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2"/>
    <x v="10"/>
    <x v="1316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3"/>
    <x v="4"/>
    <x v="1317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4"/>
    <x v="14"/>
    <x v="1318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4"/>
    <x v="16"/>
    <x v="1319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3"/>
    <x v="4"/>
    <x v="1320"/>
    <x v="131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3"/>
    <x v="4"/>
    <x v="1321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0"/>
    <x v="0"/>
    <x v="1322"/>
    <x v="131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2"/>
    <x v="2"/>
    <x v="1323"/>
    <x v="1319"/>
  </r>
  <r>
    <n v="65"/>
    <s v="Hello World - Post Production Funds"/>
    <s v="Help finish the short film Hello World. The story of an android in the broken home of a father &amp; son."/>
    <n v="7000"/>
    <n v="7527"/>
    <x v="0"/>
    <x v="7"/>
    <x v="4"/>
    <n v="1407736740"/>
    <n v="1405453354"/>
    <b v="0"/>
    <n v="57"/>
    <b v="1"/>
    <s v="film &amp; video/shorts"/>
    <n v="1.0752857142857142"/>
    <n v="132.05263157894737"/>
    <x v="4"/>
    <x v="6"/>
    <x v="1324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3"/>
    <x v="4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11"/>
    <x v="1326"/>
    <x v="1322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3"/>
    <x v="12"/>
    <x v="1327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3"/>
    <x v="4"/>
    <x v="1328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0"/>
    <x v="5"/>
    <x v="1329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4"/>
    <x v="6"/>
    <x v="1330"/>
    <x v="1326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4"/>
    <x v="14"/>
    <x v="1331"/>
    <x v="13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5"/>
    <x v="15"/>
    <x v="1332"/>
    <x v="13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2"/>
    <x v="10"/>
    <x v="1333"/>
    <x v="13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2"/>
    <x v="2"/>
    <x v="1334"/>
    <x v="13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3"/>
    <x v="4"/>
    <x v="1335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3"/>
    <x v="4"/>
    <x v="1336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2"/>
    <x v="2"/>
    <x v="1337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2"/>
    <x v="18"/>
    <x v="1338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2"/>
    <x v="13"/>
    <x v="1339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2"/>
    <x v="2"/>
    <x v="1340"/>
    <x v="133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4"/>
    <x v="16"/>
    <x v="1341"/>
    <x v="13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2"/>
    <x v="2"/>
    <x v="1342"/>
    <x v="1338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4"/>
    <x v="6"/>
    <x v="1343"/>
    <x v="1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3"/>
    <x v="4"/>
    <x v="1344"/>
    <x v="134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2"/>
    <x v="18"/>
    <x v="1345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3"/>
    <x v="20"/>
    <x v="1346"/>
    <x v="1342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2"/>
    <x v="13"/>
    <x v="1347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1"/>
    <x v="1"/>
    <x v="1348"/>
    <x v="1344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3"/>
    <x v="4"/>
    <x v="1349"/>
    <x v="1345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2"/>
    <x v="2"/>
    <x v="1350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2"/>
    <x v="2"/>
    <x v="1351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3"/>
    <x v="4"/>
    <x v="1352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2"/>
    <x v="2"/>
    <x v="1353"/>
    <x v="13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x v="4"/>
    <n v="1458235549"/>
    <n v="1455647149"/>
    <b v="0"/>
    <n v="17"/>
    <b v="1"/>
    <s v="technology/wearables"/>
    <n v="1.0705"/>
    <n v="125.94117647058823"/>
    <x v="0"/>
    <x v="3"/>
    <x v="1354"/>
    <x v="13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2"/>
    <x v="13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2"/>
    <x v="18"/>
    <x v="1356"/>
    <x v="1352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2"/>
    <x v="2"/>
    <x v="1357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2"/>
    <x v="2"/>
    <x v="1358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2"/>
    <x v="13"/>
    <x v="1359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x v="4"/>
    <n v="1414862280"/>
    <n v="1412360309"/>
    <b v="0"/>
    <n v="72"/>
    <b v="1"/>
    <s v="theater/plays"/>
    <n v="1.0686"/>
    <n v="74.208333333333329"/>
    <x v="3"/>
    <x v="4"/>
    <x v="1360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3"/>
    <x v="4"/>
    <x v="1361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6"/>
    <x v="9"/>
    <x v="1362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4"/>
    <x v="14"/>
    <x v="1363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0"/>
    <x v="19"/>
    <x v="1364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3"/>
    <x v="4"/>
    <x v="1365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3"/>
    <x v="4"/>
    <x v="1366"/>
    <x v="136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2"/>
    <x v="13"/>
    <x v="1367"/>
    <x v="136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5"/>
    <x v="15"/>
    <x v="1368"/>
    <x v="136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6"/>
    <x v="9"/>
    <x v="1369"/>
    <x v="1365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4"/>
    <x v="14"/>
    <x v="1370"/>
    <x v="13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4"/>
    <x v="14"/>
    <x v="1371"/>
    <x v="136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4"/>
    <x v="14"/>
    <x v="1372"/>
    <x v="11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3"/>
    <x v="20"/>
    <x v="1373"/>
    <x v="136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2"/>
    <x v="13"/>
    <x v="1374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3"/>
    <x v="12"/>
    <x v="1375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4"/>
    <x v="14"/>
    <x v="1376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3"/>
    <x v="4"/>
    <x v="1377"/>
    <x v="137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2"/>
    <x v="13"/>
    <x v="1378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4"/>
    <x v="14"/>
    <x v="1379"/>
    <x v="137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4"/>
    <x v="14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3"/>
    <x v="12"/>
    <x v="1381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2"/>
    <x v="13"/>
    <x v="1382"/>
    <x v="1377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4"/>
    <x v="14"/>
    <x v="1383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4"/>
    <x v="14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x v="8"/>
    <x v="2"/>
    <n v="1443384840"/>
    <n v="1441790658"/>
    <b v="0"/>
    <n v="98"/>
    <b v="1"/>
    <s v="film &amp; video/television"/>
    <n v="1.0660000000000001"/>
    <n v="21.755102040816325"/>
    <x v="4"/>
    <x v="16"/>
    <x v="1385"/>
    <x v="138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6"/>
    <x v="9"/>
    <x v="1386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2"/>
    <x v="13"/>
    <x v="1387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4"/>
    <x v="14"/>
    <x v="1388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x v="7"/>
    <x v="4"/>
    <n v="1446053616"/>
    <n v="1443461616"/>
    <b v="0"/>
    <n v="52"/>
    <b v="1"/>
    <s v="theater/plays"/>
    <n v="1.0657142857142856"/>
    <n v="71.730769230769226"/>
    <x v="3"/>
    <x v="4"/>
    <x v="1389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x v="2"/>
    <n v="1459978200"/>
    <n v="1458416585"/>
    <b v="0"/>
    <n v="46"/>
    <b v="1"/>
    <s v="theater/plays"/>
    <n v="1.0654545454545454"/>
    <n v="63.695652173913047"/>
    <x v="3"/>
    <x v="4"/>
    <x v="1390"/>
    <x v="138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2"/>
    <x v="13"/>
    <x v="1391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3"/>
    <x v="4"/>
    <x v="1392"/>
    <x v="13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2"/>
    <x v="13"/>
    <x v="1393"/>
    <x v="1388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2"/>
    <x v="18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4"/>
    <x v="16"/>
    <x v="1395"/>
    <x v="139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6"/>
    <x v="9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x v="2"/>
    <n v="1451226045"/>
    <n v="1444828845"/>
    <b v="0"/>
    <n v="17"/>
    <b v="1"/>
    <s v="film &amp; video/shorts"/>
    <n v="1.0646666666666667"/>
    <n v="375.76470588235293"/>
    <x v="4"/>
    <x v="6"/>
    <x v="1397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4"/>
    <x v="14"/>
    <x v="1398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3"/>
    <x v="4"/>
    <x v="1399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3"/>
    <x v="4"/>
    <x v="140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4"/>
    <x v="16"/>
    <x v="1401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11"/>
    <x v="1402"/>
    <x v="139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3"/>
    <x v="4"/>
    <x v="1403"/>
    <x v="13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3"/>
    <x v="4"/>
    <x v="1404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3"/>
    <x v="4"/>
    <x v="1405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3"/>
    <x v="4"/>
    <x v="1406"/>
    <x v="14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4"/>
    <x v="6"/>
    <x v="1407"/>
    <x v="140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4"/>
    <x v="6"/>
    <x v="1408"/>
    <x v="1403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3"/>
    <x v="4"/>
    <x v="1409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3"/>
    <x v="20"/>
    <x v="1410"/>
    <x v="1405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2"/>
    <x v="2"/>
    <x v="1411"/>
    <x v="140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3"/>
    <x v="4"/>
    <x v="1412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3"/>
    <x v="4"/>
    <x v="1413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2"/>
    <x v="2"/>
    <x v="1414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3"/>
    <x v="4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2"/>
    <x v="2"/>
    <x v="1416"/>
    <x v="141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3"/>
    <x v="4"/>
    <x v="1417"/>
    <x v="14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3"/>
    <x v="4"/>
    <x v="1418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0"/>
    <x v="5"/>
    <x v="1419"/>
    <x v="1414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4"/>
    <x v="6"/>
    <x v="1420"/>
    <x v="1415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0"/>
    <x v="0"/>
    <x v="142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6"/>
    <x v="9"/>
    <x v="1422"/>
    <x v="14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2"/>
    <x v="2"/>
    <x v="1423"/>
    <x v="14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x v="4"/>
    <n v="1410761280"/>
    <n v="1408604363"/>
    <b v="0"/>
    <n v="9"/>
    <b v="1"/>
    <s v="theater/musical"/>
    <n v="1.06"/>
    <n v="88.333333333333329"/>
    <x v="3"/>
    <x v="20"/>
    <x v="1424"/>
    <x v="1419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3"/>
    <x v="4"/>
    <x v="1425"/>
    <x v="14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3"/>
    <x v="4"/>
    <x v="1426"/>
    <x v="142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3"/>
    <x v="12"/>
    <x v="1427"/>
    <x v="14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3"/>
    <x v="4"/>
    <x v="1428"/>
    <x v="1423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3"/>
    <x v="4"/>
    <x v="1429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4"/>
    <x v="14"/>
    <x v="1430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4"/>
    <x v="14"/>
    <x v="1431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3"/>
    <x v="4"/>
    <x v="1432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3"/>
    <x v="4"/>
    <x v="1433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11"/>
    <x v="1434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3"/>
    <x v="4"/>
    <x v="1435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3"/>
    <x v="4"/>
    <x v="1436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3"/>
    <x v="4"/>
    <x v="1437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3"/>
    <x v="12"/>
    <x v="1438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x v="9"/>
    <n v="1485989940"/>
    <n v="1483393836"/>
    <b v="0"/>
    <n v="46"/>
    <b v="1"/>
    <s v="theater/plays"/>
    <n v="1.0582"/>
    <n v="115.02173913043478"/>
    <x v="3"/>
    <x v="4"/>
    <x v="1439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1"/>
    <x v="1"/>
    <x v="1440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0"/>
    <x v="3"/>
    <x v="1441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x v="4"/>
    <n v="1435418568"/>
    <n v="1432826568"/>
    <b v="0"/>
    <n v="100"/>
    <b v="1"/>
    <s v="games/tabletop games"/>
    <n v="1.0580000000000001"/>
    <n v="206.31"/>
    <x v="1"/>
    <x v="1"/>
    <x v="1442"/>
    <x v="1437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3"/>
    <x v="4"/>
    <x v="1443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11"/>
    <x v="1444"/>
    <x v="1439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0"/>
    <x v="0"/>
    <x v="1445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3"/>
    <x v="4"/>
    <x v="1446"/>
    <x v="14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2"/>
    <x v="10"/>
    <x v="1447"/>
    <x v="144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0"/>
    <x v="5"/>
    <x v="1448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2"/>
    <x v="13"/>
    <x v="1449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4"/>
    <x v="14"/>
    <x v="1450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4"/>
    <x v="14"/>
    <x v="1451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5"/>
    <x v="15"/>
    <x v="1452"/>
    <x v="1447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5"/>
    <x v="15"/>
    <x v="1453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2"/>
    <x v="13"/>
    <x v="145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3"/>
    <x v="4"/>
    <x v="1455"/>
    <x v="145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2"/>
    <x v="18"/>
    <x v="1456"/>
    <x v="14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4"/>
    <x v="14"/>
    <x v="1457"/>
    <x v="145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3"/>
    <x v="12"/>
    <x v="1458"/>
    <x v="1453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3"/>
    <x v="4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3"/>
    <x v="4"/>
    <x v="1460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5"/>
    <x v="15"/>
    <x v="1461"/>
    <x v="145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3"/>
    <x v="4"/>
    <x v="146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6"/>
    <x v="9"/>
    <x v="1463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3"/>
    <x v="4"/>
    <x v="146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3"/>
    <x v="4"/>
    <x v="1465"/>
    <x v="1460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0"/>
    <x v="5"/>
    <x v="1466"/>
    <x v="146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3"/>
    <x v="4"/>
    <x v="1467"/>
    <x v="14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2"/>
    <x v="2"/>
    <x v="1468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3"/>
    <x v="4"/>
    <x v="1469"/>
    <x v="146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2"/>
    <x v="2"/>
    <x v="1470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3"/>
    <x v="4"/>
    <x v="1471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3"/>
    <x v="4"/>
    <x v="1472"/>
    <x v="146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4"/>
    <x v="14"/>
    <x v="1473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0"/>
    <x v="0"/>
    <x v="1474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3"/>
    <x v="4"/>
    <x v="1475"/>
    <x v="1470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3"/>
    <x v="4"/>
    <x v="1476"/>
    <x v="1471"/>
  </r>
  <r>
    <n v="92"/>
    <s v="Euphoria"/>
    <s v="Euphoria is an adventure film that follows adrenaline filled athletes on their hunt for the sublime while balancing family and careers."/>
    <n v="5000"/>
    <n v="5260"/>
    <x v="0"/>
    <x v="7"/>
    <x v="4"/>
    <n v="1485936000"/>
    <n v="1481949983"/>
    <b v="0"/>
    <n v="43"/>
    <b v="1"/>
    <s v="film &amp; video/shorts"/>
    <n v="1.052"/>
    <n v="122.32558139534883"/>
    <x v="4"/>
    <x v="6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3"/>
    <x v="4"/>
    <x v="1478"/>
    <x v="147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4"/>
    <x v="6"/>
    <x v="1479"/>
    <x v="1474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2"/>
    <x v="2"/>
    <x v="1480"/>
    <x v="88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3"/>
    <x v="4"/>
    <x v="1481"/>
    <x v="14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x v="3"/>
    <n v="1424516400"/>
    <n v="1421812637"/>
    <b v="0"/>
    <n v="38"/>
    <b v="1"/>
    <s v="theater/musical"/>
    <n v="1.0509677419354839"/>
    <n v="85.736842105263165"/>
    <x v="3"/>
    <x v="20"/>
    <x v="1482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4"/>
    <x v="14"/>
    <x v="1483"/>
    <x v="1477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2"/>
    <x v="2"/>
    <x v="1484"/>
    <x v="1478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2"/>
    <x v="2"/>
    <x v="148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2"/>
    <x v="2"/>
    <x v="1486"/>
    <x v="148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3"/>
    <x v="20"/>
    <x v="1487"/>
    <x v="148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2"/>
    <x v="13"/>
    <x v="1488"/>
    <x v="148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2"/>
    <x v="2"/>
    <x v="1489"/>
    <x v="148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4"/>
    <x v="16"/>
    <x v="1490"/>
    <x v="14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2"/>
    <x v="2"/>
    <x v="1491"/>
    <x v="148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2"/>
    <x v="2"/>
    <x v="1492"/>
    <x v="1486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2"/>
    <x v="2"/>
    <x v="1493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2"/>
    <x v="18"/>
    <x v="1494"/>
    <x v="148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3"/>
    <x v="4"/>
    <x v="1495"/>
    <x v="14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3"/>
    <x v="4"/>
    <x v="1496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3"/>
    <x v="20"/>
    <x v="1497"/>
    <x v="149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2"/>
    <x v="17"/>
    <x v="1498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3"/>
    <x v="12"/>
    <x v="1499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6"/>
    <x v="9"/>
    <x v="150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6"/>
    <x v="9"/>
    <x v="150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2"/>
    <x v="7"/>
    <x v="1502"/>
    <x v="14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3"/>
    <x v="4"/>
    <x v="1503"/>
    <x v="14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3"/>
    <x v="4"/>
    <x v="1504"/>
    <x v="1498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2"/>
    <x v="13"/>
    <x v="1505"/>
    <x v="14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4"/>
    <x v="14"/>
    <x v="1506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4"/>
    <x v="14"/>
    <x v="1507"/>
    <x v="15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2"/>
    <x v="13"/>
    <x v="1508"/>
    <x v="150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3"/>
    <x v="4"/>
    <x v="1509"/>
    <x v="150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3"/>
    <x v="4"/>
    <x v="1510"/>
    <x v="15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3"/>
    <x v="4"/>
    <x v="1511"/>
    <x v="1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3"/>
    <x v="4"/>
    <x v="1512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4"/>
    <x v="14"/>
    <x v="1513"/>
    <x v="1507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4"/>
    <x v="14"/>
    <x v="1514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2"/>
    <x v="7"/>
    <x v="1515"/>
    <x v="1509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2"/>
    <x v="13"/>
    <x v="1516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2"/>
    <x v="13"/>
    <x v="1517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4"/>
    <x v="14"/>
    <x v="1518"/>
    <x v="1512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3"/>
    <x v="4"/>
    <x v="1519"/>
    <x v="151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2"/>
    <x v="17"/>
    <x v="1520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x v="7"/>
    <n v="1446418800"/>
    <n v="1443036470"/>
    <b v="0"/>
    <n v="48"/>
    <b v="1"/>
    <s v="theater/plays"/>
    <n v="1.0466666666666666"/>
    <n v="327.08333333333331"/>
    <x v="3"/>
    <x v="4"/>
    <x v="1521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x v="2"/>
    <n v="1435255659"/>
    <n v="1432663659"/>
    <b v="0"/>
    <n v="29"/>
    <b v="1"/>
    <s v="theater/plays"/>
    <n v="1.0466666666666666"/>
    <n v="54.137931034482762"/>
    <x v="3"/>
    <x v="4"/>
    <x v="1522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3"/>
    <x v="4"/>
    <x v="1523"/>
    <x v="1517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3"/>
    <x v="4"/>
    <x v="1524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3"/>
    <x v="4"/>
    <x v="1525"/>
    <x v="1519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4"/>
    <x v="14"/>
    <x v="1526"/>
    <x v="152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4"/>
    <x v="6"/>
    <x v="1527"/>
    <x v="152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3"/>
    <x v="4"/>
    <x v="1528"/>
    <x v="15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x v="4"/>
    <n v="1441378800"/>
    <n v="1438873007"/>
    <b v="0"/>
    <n v="56"/>
    <b v="1"/>
    <s v="technology/makerspaces"/>
    <n v="1.0459624999999999"/>
    <n v="373.55803571428572"/>
    <x v="0"/>
    <x v="19"/>
    <x v="1529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3"/>
    <x v="4"/>
    <x v="153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4"/>
    <x v="6"/>
    <x v="1531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3"/>
    <x v="4"/>
    <x v="1532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3"/>
    <x v="4"/>
    <x v="1533"/>
    <x v="1527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3"/>
    <x v="4"/>
    <x v="1534"/>
    <x v="1528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3"/>
    <x v="4"/>
    <x v="1535"/>
    <x v="1529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3"/>
    <x v="12"/>
    <x v="1536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0"/>
    <x v="3"/>
    <x v="1537"/>
    <x v="153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1"/>
    <x v="1"/>
    <x v="1538"/>
    <x v="15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2"/>
    <x v="2"/>
    <x v="1539"/>
    <x v="1533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0"/>
    <x v="0"/>
    <x v="1540"/>
    <x v="1534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2"/>
    <x v="2"/>
    <x v="1541"/>
    <x v="15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3"/>
    <x v="4"/>
    <x v="1542"/>
    <x v="1536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x v="2"/>
    <n v="1448838000"/>
    <n v="1445791811"/>
    <b v="0"/>
    <n v="51"/>
    <b v="1"/>
    <s v="theater/plays"/>
    <n v="1.0442857142857143"/>
    <n v="71.666666666666671"/>
    <x v="3"/>
    <x v="4"/>
    <x v="1543"/>
    <x v="153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2"/>
    <x v="2"/>
    <x v="1544"/>
    <x v="153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3"/>
    <x v="4"/>
    <x v="1545"/>
    <x v="15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4"/>
    <x v="14"/>
    <x v="1546"/>
    <x v="1540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2"/>
    <x v="2"/>
    <x v="1547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3"/>
    <x v="4"/>
    <x v="154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3"/>
    <x v="4"/>
    <x v="1549"/>
    <x v="1543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3"/>
    <x v="4"/>
    <x v="1550"/>
    <x v="12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x v="4"/>
    <n v="1381723140"/>
    <n v="1378735983"/>
    <b v="1"/>
    <n v="39"/>
    <b v="1"/>
    <s v="music/metal"/>
    <n v="1.0431999999999999"/>
    <n v="66.871794871794876"/>
    <x v="2"/>
    <x v="17"/>
    <x v="1551"/>
    <x v="15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3"/>
    <x v="4"/>
    <x v="1552"/>
    <x v="154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0"/>
    <x v="0"/>
    <x v="1553"/>
    <x v="154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3"/>
    <x v="4"/>
    <x v="1554"/>
    <x v="1547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2"/>
    <x v="18"/>
    <x v="1555"/>
    <x v="1548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2"/>
    <x v="2"/>
    <x v="1556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0"/>
    <x v="5"/>
    <x v="1557"/>
    <x v="155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2"/>
    <x v="2"/>
    <x v="1558"/>
    <x v="155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3"/>
    <x v="4"/>
    <x v="1559"/>
    <x v="1552"/>
  </r>
  <r>
    <n v="1207"/>
    <s v="ITALIANA"/>
    <s v="A humanistic photo book about ancestral &amp; post-modern Italy."/>
    <n v="16700"/>
    <n v="17396"/>
    <x v="0"/>
    <x v="4"/>
    <x v="2"/>
    <n v="1459418400"/>
    <n v="1456827573"/>
    <b v="0"/>
    <n v="141"/>
    <b v="1"/>
    <s v="photography/photobooks"/>
    <n v="1.0416766467065868"/>
    <n v="123.37588652482269"/>
    <x v="6"/>
    <x v="9"/>
    <x v="1560"/>
    <x v="1553"/>
  </r>
  <r>
    <n v="46"/>
    <s v="New equipment for Joy's World!"/>
    <s v="The legendary community TV programme Joy's World is in dire need of new equipment! We are hoping you can help."/>
    <n v="8400"/>
    <n v="8750"/>
    <x v="0"/>
    <x v="6"/>
    <x v="3"/>
    <n v="1450220974"/>
    <n v="1447628974"/>
    <b v="0"/>
    <n v="45"/>
    <b v="1"/>
    <s v="film &amp; video/television"/>
    <n v="1.0416666666666667"/>
    <n v="194.44444444444446"/>
    <x v="4"/>
    <x v="16"/>
    <x v="1561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3"/>
    <x v="4"/>
    <x v="1562"/>
    <x v="155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4"/>
    <x v="14"/>
    <x v="1563"/>
    <x v="1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6"/>
    <x v="9"/>
    <x v="1564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4"/>
    <x v="14"/>
    <x v="1565"/>
    <x v="155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2"/>
    <x v="13"/>
    <x v="1566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4"/>
    <x v="14"/>
    <x v="1567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2"/>
    <x v="2"/>
    <x v="1568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5"/>
    <x v="15"/>
    <x v="1569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2"/>
    <x v="13"/>
    <x v="1570"/>
    <x v="156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4"/>
    <x v="6"/>
    <x v="1571"/>
    <x v="156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4"/>
    <x v="6"/>
    <x v="1572"/>
    <x v="1565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2"/>
    <x v="2"/>
    <x v="1573"/>
    <x v="1566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2"/>
    <x v="2"/>
    <x v="1574"/>
    <x v="1567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2"/>
    <x v="2"/>
    <x v="1575"/>
    <x v="156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0"/>
    <x v="3"/>
    <x v="1576"/>
    <x v="1569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2"/>
    <x v="2"/>
    <x v="1577"/>
    <x v="15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2"/>
    <x v="13"/>
    <x v="1578"/>
    <x v="15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2"/>
    <x v="13"/>
    <x v="1579"/>
    <x v="157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3"/>
    <x v="4"/>
    <x v="1580"/>
    <x v="1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3"/>
    <x v="4"/>
    <x v="1581"/>
    <x v="15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3"/>
    <x v="4"/>
    <x v="1582"/>
    <x v="15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3"/>
    <x v="4"/>
    <x v="1583"/>
    <x v="1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x v="4"/>
    <n v="1402938394"/>
    <n v="1400691994"/>
    <b v="0"/>
    <n v="8"/>
    <b v="1"/>
    <s v="theater/plays"/>
    <n v="1.04"/>
    <n v="97.5"/>
    <x v="3"/>
    <x v="4"/>
    <x v="1584"/>
    <x v="1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3"/>
    <x v="4"/>
    <x v="1585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3"/>
    <x v="4"/>
    <x v="1586"/>
    <x v="1579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3"/>
    <x v="20"/>
    <x v="1587"/>
    <x v="158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4"/>
    <x v="14"/>
    <x v="1588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6"/>
    <x v="9"/>
    <x v="1589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4"/>
    <x v="14"/>
    <x v="1590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4"/>
    <x v="14"/>
    <x v="1591"/>
    <x v="1584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4"/>
    <x v="16"/>
    <x v="1592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x v="2"/>
    <n v="1484441980"/>
    <n v="1479257980"/>
    <b v="0"/>
    <n v="54"/>
    <b v="1"/>
    <s v="theater/plays"/>
    <n v="1.0389999999999999"/>
    <n v="96.203703703703709"/>
    <x v="3"/>
    <x v="4"/>
    <x v="1593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2"/>
    <x v="2"/>
    <x v="1594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5"/>
    <x v="8"/>
    <x v="1595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4"/>
    <x v="14"/>
    <x v="1596"/>
    <x v="158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2"/>
    <x v="2"/>
    <x v="1597"/>
    <x v="159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2"/>
    <x v="2"/>
    <x v="1598"/>
    <x v="15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2"/>
    <x v="13"/>
    <x v="1599"/>
    <x v="1592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3"/>
    <x v="4"/>
    <x v="1600"/>
    <x v="1593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2"/>
    <x v="2"/>
    <x v="1601"/>
    <x v="1594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2"/>
    <x v="18"/>
    <x v="1602"/>
    <x v="1595"/>
  </r>
  <r>
    <n v="1220"/>
    <s v="All The People"/>
    <s v="A beautiful photo art book of portraits and conversations with people that may expand your idea of gender."/>
    <n v="15000"/>
    <n v="15565"/>
    <x v="0"/>
    <x v="2"/>
    <x v="2"/>
    <n v="1440515112"/>
    <n v="1437923112"/>
    <b v="0"/>
    <n v="140"/>
    <b v="1"/>
    <s v="photography/photobooks"/>
    <n v="1.0376666666666667"/>
    <n v="111.17857142857143"/>
    <x v="6"/>
    <x v="9"/>
    <x v="1603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3"/>
    <x v="4"/>
    <x v="1604"/>
    <x v="159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5"/>
    <x v="15"/>
    <x v="1605"/>
    <x v="1598"/>
  </r>
  <r>
    <n v="2703"/>
    <s v="Bisagra Teatro: Foro Multidisciplinario"/>
    <s v="Â¡Tu nuevo espacio cultural multidisciplinario en el centro de Pachuca, Hidalgo"/>
    <n v="40000"/>
    <n v="41500"/>
    <x v="2"/>
    <x v="18"/>
    <x v="10"/>
    <n v="1490196830"/>
    <n v="1485016430"/>
    <b v="0"/>
    <n v="45"/>
    <b v="0"/>
    <s v="theater/spaces"/>
    <n v="1.0375000000000001"/>
    <n v="922.22222222222217"/>
    <x v="3"/>
    <x v="12"/>
    <x v="1606"/>
    <x v="1599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3"/>
    <x v="4"/>
    <x v="1607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3"/>
    <x v="12"/>
    <x v="1608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4"/>
    <x v="14"/>
    <x v="1609"/>
    <x v="1602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2"/>
    <x v="2"/>
    <x v="1610"/>
    <x v="1603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2"/>
    <x v="2"/>
    <x v="1611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3"/>
    <x v="4"/>
    <x v="1612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4"/>
    <x v="14"/>
    <x v="1613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3"/>
    <x v="12"/>
    <x v="1614"/>
    <x v="16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3"/>
    <x v="4"/>
    <x v="1615"/>
    <x v="16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x v="2"/>
    <n v="1458676860"/>
    <n v="1455446303"/>
    <b v="1"/>
    <n v="345"/>
    <b v="1"/>
    <s v="photography/photobooks"/>
    <n v="1.0358125"/>
    <n v="48.037681159420288"/>
    <x v="6"/>
    <x v="9"/>
    <x v="1616"/>
    <x v="1609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2"/>
    <x v="18"/>
    <x v="1617"/>
    <x v="16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3"/>
    <x v="4"/>
    <x v="1618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2"/>
    <x v="2"/>
    <x v="1619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2"/>
    <x v="13"/>
    <x v="1620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3"/>
    <x v="20"/>
    <x v="1621"/>
    <x v="161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x v="4"/>
    <n v="1409506291"/>
    <n v="1406914291"/>
    <b v="1"/>
    <n v="54"/>
    <b v="1"/>
    <s v="music/rock"/>
    <n v="1.0349999999999999"/>
    <n v="76.666666666666671"/>
    <x v="2"/>
    <x v="2"/>
    <x v="1622"/>
    <x v="16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3"/>
    <x v="4"/>
    <x v="1623"/>
    <x v="161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3"/>
    <x v="4"/>
    <x v="1624"/>
    <x v="1114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3"/>
    <x v="4"/>
    <x v="1625"/>
    <x v="16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x v="3"/>
    <n v="1438333080"/>
    <n v="1436408308"/>
    <b v="0"/>
    <n v="24"/>
    <b v="1"/>
    <s v="theater/plays"/>
    <n v="1.0349999999999999"/>
    <n v="43.125"/>
    <x v="3"/>
    <x v="4"/>
    <x v="1626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3"/>
    <x v="4"/>
    <x v="1627"/>
    <x v="161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6"/>
    <x v="9"/>
    <x v="1628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3"/>
    <x v="4"/>
    <x v="1629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2"/>
    <x v="17"/>
    <x v="1630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0"/>
    <x v="19"/>
    <x v="1631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3"/>
    <x v="4"/>
    <x v="1632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2"/>
    <x v="18"/>
    <x v="1633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3"/>
    <x v="4"/>
    <x v="1634"/>
    <x v="1626"/>
  </r>
  <r>
    <n v="3302"/>
    <s v="El muro de BorÃ­s KiÃ©n"/>
    <s v="FilosofÃ­a de los anÃ³nimos"/>
    <n v="8400"/>
    <n v="8685"/>
    <x v="0"/>
    <x v="8"/>
    <x v="2"/>
    <n v="1481099176"/>
    <n v="1478507176"/>
    <b v="0"/>
    <n v="50"/>
    <b v="1"/>
    <s v="theater/plays"/>
    <n v="1.0339285714285715"/>
    <n v="173.7"/>
    <x v="3"/>
    <x v="4"/>
    <x v="1635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x v="4"/>
    <n v="1476158340"/>
    <n v="1472594585"/>
    <b v="0"/>
    <n v="114"/>
    <b v="1"/>
    <s v="theater/plays"/>
    <n v="1.0338000000000001"/>
    <n v="90.684210526315795"/>
    <x v="3"/>
    <x v="4"/>
    <x v="1636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6"/>
    <x v="9"/>
    <x v="1637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4"/>
    <x v="14"/>
    <x v="163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3"/>
    <x v="20"/>
    <x v="1639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4"/>
    <x v="6"/>
    <x v="1640"/>
    <x v="16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2"/>
    <x v="2"/>
    <x v="1641"/>
    <x v="1633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2"/>
    <x v="13"/>
    <x v="1642"/>
    <x v="1634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0"/>
    <x v="0"/>
    <x v="1643"/>
    <x v="163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3"/>
    <x v="4"/>
    <x v="1644"/>
    <x v="1636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4"/>
    <x v="6"/>
    <x v="1645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3"/>
    <x v="12"/>
    <x v="1646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2"/>
    <x v="13"/>
    <x v="1647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4"/>
    <x v="14"/>
    <x v="1648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3"/>
    <x v="4"/>
    <x v="1649"/>
    <x v="16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2"/>
    <x v="13"/>
    <x v="1650"/>
    <x v="164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3"/>
    <x v="20"/>
    <x v="1651"/>
    <x v="1643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3"/>
    <x v="12"/>
    <x v="1652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3"/>
    <x v="4"/>
    <x v="1653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2"/>
    <x v="13"/>
    <x v="1654"/>
    <x v="164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3"/>
    <x v="4"/>
    <x v="1655"/>
    <x v="1647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2"/>
    <x v="13"/>
    <x v="1656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2"/>
    <x v="10"/>
    <x v="1657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4"/>
    <x v="14"/>
    <x v="1658"/>
    <x v="165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4"/>
    <x v="14"/>
    <x v="1659"/>
    <x v="165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3"/>
    <x v="4"/>
    <x v="1660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3"/>
    <x v="12"/>
    <x v="1661"/>
    <x v="1653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3"/>
    <x v="4"/>
    <x v="1662"/>
    <x v="16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4"/>
    <x v="14"/>
    <x v="1663"/>
    <x v="16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2"/>
    <x v="2"/>
    <x v="1664"/>
    <x v="165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3"/>
    <x v="12"/>
    <x v="1665"/>
    <x v="165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3"/>
    <x v="4"/>
    <x v="1666"/>
    <x v="1658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3"/>
    <x v="4"/>
    <x v="1667"/>
    <x v="1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3"/>
    <x v="4"/>
    <x v="1668"/>
    <x v="166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3"/>
    <x v="4"/>
    <x v="1669"/>
    <x v="14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x v="3"/>
    <n v="1429228800"/>
    <n v="1426714870"/>
    <b v="0"/>
    <n v="443"/>
    <b v="1"/>
    <s v="technology/hardware"/>
    <n v="1.0299897959183673"/>
    <n v="227.85327313769753"/>
    <x v="0"/>
    <x v="0"/>
    <x v="1670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3"/>
    <x v="4"/>
    <x v="1671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2"/>
    <x v="2"/>
    <x v="1672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3"/>
    <x v="4"/>
    <x v="1673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6"/>
    <x v="9"/>
    <x v="1674"/>
    <x v="1665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3"/>
    <x v="4"/>
    <x v="1675"/>
    <x v="1666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4"/>
    <x v="16"/>
    <x v="1676"/>
    <x v="1667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3"/>
    <x v="4"/>
    <x v="1677"/>
    <x v="1668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6"/>
    <x v="9"/>
    <x v="1678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0"/>
    <x v="19"/>
    <x v="1679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3"/>
    <x v="20"/>
    <x v="1680"/>
    <x v="167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2"/>
    <x v="10"/>
    <x v="1681"/>
    <x v="167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3"/>
    <x v="4"/>
    <x v="1682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4"/>
    <x v="6"/>
    <x v="1683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x v="0"/>
    <n v="1490331623"/>
    <n v="1487743223"/>
    <b v="0"/>
    <n v="15"/>
    <b v="0"/>
    <s v="music/faith"/>
    <n v="1.0285714285714285"/>
    <n v="24"/>
    <x v="2"/>
    <x v="21"/>
    <x v="1684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4"/>
    <x v="14"/>
    <x v="168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3"/>
    <x v="4"/>
    <x v="1686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6"/>
    <x v="9"/>
    <x v="1687"/>
    <x v="167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2"/>
    <x v="18"/>
    <x v="1688"/>
    <x v="1679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3"/>
    <x v="4"/>
    <x v="1689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2"/>
    <x v="2"/>
    <x v="1690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4"/>
    <x v="14"/>
    <x v="1691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3"/>
    <x v="20"/>
    <x v="1692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3"/>
    <x v="4"/>
    <x v="1693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3"/>
    <x v="4"/>
    <x v="1694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2"/>
    <x v="18"/>
    <x v="169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2"/>
    <x v="10"/>
    <x v="1696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2"/>
    <x v="2"/>
    <x v="1697"/>
    <x v="1688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4"/>
    <x v="14"/>
    <x v="1698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3"/>
    <x v="4"/>
    <x v="1699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3"/>
    <x v="4"/>
    <x v="1700"/>
    <x v="1691"/>
  </r>
  <r>
    <n v="321"/>
    <s v="An Impossible Project"/>
    <s v="The more digital the world, the more analog our dreams._x000a_A feature documentary shot on 35mm film."/>
    <n v="35000"/>
    <n v="35932"/>
    <x v="0"/>
    <x v="2"/>
    <x v="2"/>
    <n v="1478605386"/>
    <n v="1475577786"/>
    <b v="1"/>
    <n v="337"/>
    <b v="1"/>
    <s v="film &amp; video/documentary"/>
    <n v="1.0266285714285714"/>
    <n v="106.62314540059347"/>
    <x v="4"/>
    <x v="14"/>
    <x v="1701"/>
    <x v="169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3"/>
    <x v="20"/>
    <x v="1702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3"/>
    <x v="4"/>
    <x v="1703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3"/>
    <x v="4"/>
    <x v="1704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2"/>
    <x v="7"/>
    <x v="1705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2"/>
    <x v="7"/>
    <x v="1706"/>
    <x v="1697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2"/>
    <x v="2"/>
    <x v="1707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6"/>
    <x v="9"/>
    <x v="1708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3"/>
    <x v="12"/>
    <x v="1709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6"/>
    <x v="9"/>
    <x v="1710"/>
    <x v="170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2"/>
    <x v="7"/>
    <x v="1711"/>
    <x v="170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1"/>
    <x v="1"/>
    <x v="1712"/>
    <x v="170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2"/>
    <x v="13"/>
    <x v="1713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3"/>
    <x v="4"/>
    <x v="1714"/>
    <x v="170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3"/>
    <x v="4"/>
    <x v="1715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4"/>
    <x v="14"/>
    <x v="1716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5"/>
    <x v="15"/>
    <x v="1717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2"/>
    <x v="2"/>
    <x v="1718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3"/>
    <x v="4"/>
    <x v="171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3"/>
    <x v="4"/>
    <x v="172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x v="2"/>
    <n v="1453064400"/>
    <n v="1449359831"/>
    <b v="0"/>
    <n v="101"/>
    <b v="1"/>
    <s v="music/pop"/>
    <n v="1.0250632911392406"/>
    <n v="80.178217821782184"/>
    <x v="2"/>
    <x v="7"/>
    <x v="1721"/>
    <x v="17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4"/>
    <x v="6"/>
    <x v="1722"/>
    <x v="17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3"/>
    <x v="4"/>
    <x v="1723"/>
    <x v="17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2"/>
    <x v="2"/>
    <x v="1724"/>
    <x v="1715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0"/>
    <x v="0"/>
    <x v="1725"/>
    <x v="171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3"/>
    <x v="4"/>
    <x v="1726"/>
    <x v="17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3"/>
    <x v="4"/>
    <x v="1727"/>
    <x v="1718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3"/>
    <x v="4"/>
    <x v="1728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4"/>
    <x v="6"/>
    <x v="1729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2"/>
    <x v="13"/>
    <x v="1730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2"/>
    <x v="13"/>
    <x v="1731"/>
    <x v="17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6"/>
    <x v="9"/>
    <x v="1732"/>
    <x v="17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3"/>
    <x v="20"/>
    <x v="1733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6"/>
    <x v="9"/>
    <x v="1734"/>
    <x v="17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x v="4"/>
    <n v="1464471840"/>
    <n v="1459309704"/>
    <b v="0"/>
    <n v="42"/>
    <b v="1"/>
    <s v="theater/plays"/>
    <n v="1.0242424242424242"/>
    <n v="40.238095238095241"/>
    <x v="3"/>
    <x v="4"/>
    <x v="1735"/>
    <x v="17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11"/>
    <x v="1736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3"/>
    <x v="4"/>
    <x v="1737"/>
    <x v="17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3"/>
    <x v="4"/>
    <x v="1738"/>
    <x v="17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3"/>
    <x v="4"/>
    <x v="1739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5"/>
    <x v="8"/>
    <x v="1740"/>
    <x v="173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2"/>
    <x v="2"/>
    <x v="1741"/>
    <x v="17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3"/>
    <x v="4"/>
    <x v="1742"/>
    <x v="173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3"/>
    <x v="4"/>
    <x v="1743"/>
    <x v="1734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3"/>
    <x v="4"/>
    <x v="1744"/>
    <x v="173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3"/>
    <x v="20"/>
    <x v="1745"/>
    <x v="173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3"/>
    <x v="4"/>
    <x v="1746"/>
    <x v="1737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5"/>
    <x v="15"/>
    <x v="1747"/>
    <x v="173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11"/>
    <x v="1748"/>
    <x v="1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0"/>
    <x v="3"/>
    <x v="1749"/>
    <x v="17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3"/>
    <x v="4"/>
    <x v="1750"/>
    <x v="5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11"/>
    <x v="1751"/>
    <x v="174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5"/>
    <x v="15"/>
    <x v="1752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11"/>
    <x v="1753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3"/>
    <x v="4"/>
    <x v="1754"/>
    <x v="17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x v="2"/>
    <n v="1439455609"/>
    <n v="1436863609"/>
    <b v="1"/>
    <n v="450"/>
    <b v="1"/>
    <s v="technology/hardware"/>
    <n v="1.0224343076923077"/>
    <n v="147.68495555555555"/>
    <x v="0"/>
    <x v="0"/>
    <x v="1755"/>
    <x v="17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3"/>
    <x v="12"/>
    <x v="1756"/>
    <x v="174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3"/>
    <x v="4"/>
    <x v="1757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3"/>
    <x v="4"/>
    <x v="1758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6"/>
    <x v="9"/>
    <x v="1759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5"/>
    <x v="15"/>
    <x v="1760"/>
    <x v="1750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3"/>
    <x v="4"/>
    <x v="1761"/>
    <x v="175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3"/>
    <x v="4"/>
    <x v="1762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x v="4"/>
    <n v="1413547200"/>
    <n v="1411417602"/>
    <b v="0"/>
    <n v="21"/>
    <b v="1"/>
    <s v="film &amp; video/documentary"/>
    <n v="1.0214714285714286"/>
    <n v="68.09809523809524"/>
    <x v="4"/>
    <x v="14"/>
    <x v="1763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3"/>
    <x v="4"/>
    <x v="1764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2"/>
    <x v="18"/>
    <x v="1765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2"/>
    <x v="2"/>
    <x v="1766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3"/>
    <x v="4"/>
    <x v="1767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2"/>
    <x v="10"/>
    <x v="1768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3"/>
    <x v="4"/>
    <x v="1769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3"/>
    <x v="4"/>
    <x v="1770"/>
    <x v="176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3"/>
    <x v="4"/>
    <x v="1771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4"/>
    <x v="16"/>
    <x v="177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4"/>
    <x v="14"/>
    <x v="1773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2"/>
    <x v="13"/>
    <x v="1774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3"/>
    <x v="20"/>
    <x v="1775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3"/>
    <x v="12"/>
    <x v="1776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3"/>
    <x v="4"/>
    <x v="1777"/>
    <x v="1767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3"/>
    <x v="4"/>
    <x v="1778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3"/>
    <x v="4"/>
    <x v="1779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3"/>
    <x v="4"/>
    <x v="178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4"/>
    <x v="14"/>
    <x v="1781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3"/>
    <x v="4"/>
    <x v="1782"/>
    <x v="1772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5"/>
    <x v="15"/>
    <x v="1783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0"/>
    <x v="5"/>
    <x v="1784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3"/>
    <x v="4"/>
    <x v="1785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3"/>
    <x v="4"/>
    <x v="1786"/>
    <x v="177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3"/>
    <x v="4"/>
    <x v="1787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3"/>
    <x v="4"/>
    <x v="1788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11"/>
    <x v="1789"/>
    <x v="1779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3"/>
    <x v="4"/>
    <x v="1790"/>
    <x v="1780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5"/>
    <x v="15"/>
    <x v="1791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6"/>
    <x v="9"/>
    <x v="1792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5"/>
    <x v="15"/>
    <x v="1793"/>
    <x v="1783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3"/>
    <x v="4"/>
    <x v="1794"/>
    <x v="178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4"/>
    <x v="16"/>
    <x v="1795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2"/>
    <x v="2"/>
    <x v="1796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5"/>
    <x v="15"/>
    <x v="1797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3"/>
    <x v="4"/>
    <x v="1798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x v="2"/>
    <n v="1475209620"/>
    <n v="1473087637"/>
    <b v="0"/>
    <n v="37"/>
    <b v="1"/>
    <s v="music/classical music"/>
    <n v="1.0185"/>
    <n v="165.16216216216216"/>
    <x v="2"/>
    <x v="18"/>
    <x v="1799"/>
    <x v="178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3"/>
    <x v="4"/>
    <x v="1800"/>
    <x v="179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3"/>
    <x v="4"/>
    <x v="1801"/>
    <x v="179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4"/>
    <x v="14"/>
    <x v="1802"/>
    <x v="1792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3"/>
    <x v="4"/>
    <x v="1803"/>
    <x v="179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3"/>
    <x v="4"/>
    <x v="1804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3"/>
    <x v="4"/>
    <x v="1805"/>
    <x v="1795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2"/>
    <x v="2"/>
    <x v="1806"/>
    <x v="179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2"/>
    <x v="2"/>
    <x v="1807"/>
    <x v="17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2"/>
    <x v="2"/>
    <x v="1808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3"/>
    <x v="4"/>
    <x v="1809"/>
    <x v="1799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2"/>
    <x v="2"/>
    <x v="1810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3"/>
    <x v="20"/>
    <x v="1811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3"/>
    <x v="4"/>
    <x v="1812"/>
    <x v="180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0"/>
    <x v="5"/>
    <x v="1813"/>
    <x v="18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2"/>
    <x v="2"/>
    <x v="1814"/>
    <x v="180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4"/>
    <x v="14"/>
    <x v="1815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2"/>
    <x v="13"/>
    <x v="1816"/>
    <x v="1806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2"/>
    <x v="2"/>
    <x v="1817"/>
    <x v="180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2"/>
    <x v="13"/>
    <x v="1818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3"/>
    <x v="4"/>
    <x v="1819"/>
    <x v="1809"/>
  </r>
  <r>
    <n v="3324"/>
    <s v="At Swim, Two Boys"/>
    <s v="The play tells the story of Jim and Doyler and their friendship on the brink of Irish independence."/>
    <n v="1500"/>
    <n v="1525"/>
    <x v="0"/>
    <x v="9"/>
    <x v="2"/>
    <n v="1465135190"/>
    <n v="1463925590"/>
    <b v="0"/>
    <n v="10"/>
    <b v="1"/>
    <s v="theater/plays"/>
    <n v="1.0166666666666666"/>
    <n v="152.5"/>
    <x v="3"/>
    <x v="4"/>
    <x v="1820"/>
    <x v="181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3"/>
    <x v="4"/>
    <x v="1821"/>
    <x v="181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3"/>
    <x v="4"/>
    <x v="1822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2"/>
    <x v="2"/>
    <x v="1823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3"/>
    <x v="12"/>
    <x v="1824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4"/>
    <x v="14"/>
    <x v="1825"/>
    <x v="18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2"/>
    <x v="10"/>
    <x v="1826"/>
    <x v="1816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2"/>
    <x v="18"/>
    <x v="1827"/>
    <x v="1817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3"/>
    <x v="4"/>
    <x v="1828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3"/>
    <x v="4"/>
    <x v="1829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3"/>
    <x v="4"/>
    <x v="1830"/>
    <x v="182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4"/>
    <x v="14"/>
    <x v="1831"/>
    <x v="18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11"/>
    <x v="1832"/>
    <x v="18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2"/>
    <x v="2"/>
    <x v="1833"/>
    <x v="1823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3"/>
    <x v="4"/>
    <x v="1834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3"/>
    <x v="4"/>
    <x v="1835"/>
    <x v="1825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2"/>
    <x v="2"/>
    <x v="1836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3"/>
    <x v="4"/>
    <x v="1837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4"/>
    <x v="14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2"/>
    <x v="2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2"/>
    <x v="10"/>
    <x v="1840"/>
    <x v="18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3"/>
    <x v="4"/>
    <x v="1841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3"/>
    <x v="4"/>
    <x v="1842"/>
    <x v="18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3"/>
    <x v="4"/>
    <x v="1843"/>
    <x v="1833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0"/>
    <x v="5"/>
    <x v="1844"/>
    <x v="183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2"/>
    <x v="2"/>
    <x v="1845"/>
    <x v="1835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6"/>
    <x v="9"/>
    <x v="1846"/>
    <x v="183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3"/>
    <x v="4"/>
    <x v="1847"/>
    <x v="183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4"/>
    <x v="14"/>
    <x v="1848"/>
    <x v="1838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3"/>
    <x v="4"/>
    <x v="1849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x v="4"/>
    <n v="1427775414"/>
    <n v="1425187014"/>
    <b v="0"/>
    <n v="40"/>
    <b v="1"/>
    <s v="theater/plays"/>
    <n v="1.0142500000000001"/>
    <n v="202.85"/>
    <x v="3"/>
    <x v="4"/>
    <x v="1850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x v="0"/>
    <n v="1490752800"/>
    <n v="1486522484"/>
    <b v="0"/>
    <n v="884"/>
    <b v="0"/>
    <s v="music/faith"/>
    <n v="1.0142212307692309"/>
    <n v="74.575090497737563"/>
    <x v="2"/>
    <x v="21"/>
    <x v="1851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3"/>
    <x v="4"/>
    <x v="1852"/>
    <x v="184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5"/>
    <x v="15"/>
    <x v="1853"/>
    <x v="1843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2"/>
    <x v="7"/>
    <x v="1854"/>
    <x v="184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2"/>
    <x v="2"/>
    <x v="1855"/>
    <x v="184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3"/>
    <x v="4"/>
    <x v="1856"/>
    <x v="184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3"/>
    <x v="4"/>
    <x v="1857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3"/>
    <x v="4"/>
    <x v="1858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4"/>
    <x v="14"/>
    <x v="1859"/>
    <x v="1849"/>
  </r>
  <r>
    <n v="3360"/>
    <s v="Pretty Butch"/>
    <s v="World Premiere, an M1 Singapore Fringe Festival 2017 commission."/>
    <n v="9000"/>
    <n v="9124"/>
    <x v="0"/>
    <x v="19"/>
    <x v="11"/>
    <n v="1481731140"/>
    <n v="1479866343"/>
    <b v="0"/>
    <n v="72"/>
    <b v="1"/>
    <s v="theater/plays"/>
    <n v="1.0137777777777779"/>
    <n v="126.72222222222223"/>
    <x v="3"/>
    <x v="4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4"/>
    <x v="14"/>
    <x v="1861"/>
    <x v="185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3"/>
    <x v="20"/>
    <x v="1862"/>
    <x v="185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3"/>
    <x v="4"/>
    <x v="1863"/>
    <x v="185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4"/>
    <x v="16"/>
    <x v="1864"/>
    <x v="185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2"/>
    <x v="2"/>
    <x v="1865"/>
    <x v="1855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3"/>
    <x v="4"/>
    <x v="1866"/>
    <x v="185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4"/>
    <x v="14"/>
    <x v="1867"/>
    <x v="185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2"/>
    <x v="2"/>
    <x v="1868"/>
    <x v="18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4"/>
    <x v="14"/>
    <x v="1869"/>
    <x v="18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3"/>
    <x v="4"/>
    <x v="1870"/>
    <x v="186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3"/>
    <x v="4"/>
    <x v="1871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2"/>
    <x v="17"/>
    <x v="1872"/>
    <x v="18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6"/>
    <x v="9"/>
    <x v="1873"/>
    <x v="1862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4"/>
    <x v="14"/>
    <x v="1874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2"/>
    <x v="13"/>
    <x v="1875"/>
    <x v="1864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4"/>
    <x v="16"/>
    <x v="1876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2"/>
    <x v="13"/>
    <x v="1877"/>
    <x v="1866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5"/>
    <x v="15"/>
    <x v="1878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3"/>
    <x v="4"/>
    <x v="1879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2"/>
    <x v="2"/>
    <x v="1880"/>
    <x v="186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2"/>
    <x v="2"/>
    <x v="1881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2"/>
    <x v="2"/>
    <x v="1882"/>
    <x v="18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2"/>
    <x v="2"/>
    <x v="1883"/>
    <x v="18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3"/>
    <x v="4"/>
    <x v="1884"/>
    <x v="187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3"/>
    <x v="4"/>
    <x v="1885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3"/>
    <x v="4"/>
    <x v="1886"/>
    <x v="18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4"/>
    <x v="14"/>
    <x v="1887"/>
    <x v="1876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5"/>
    <x v="8"/>
    <x v="1888"/>
    <x v="187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3"/>
    <x v="4"/>
    <x v="1889"/>
    <x v="187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2"/>
    <x v="13"/>
    <x v="1890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4"/>
    <x v="16"/>
    <x v="1891"/>
    <x v="1880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3"/>
    <x v="4"/>
    <x v="1892"/>
    <x v="18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2"/>
    <x v="10"/>
    <x v="1893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4"/>
    <x v="14"/>
    <x v="1894"/>
    <x v="1883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4"/>
    <x v="14"/>
    <x v="1895"/>
    <x v="188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2"/>
    <x v="2"/>
    <x v="1896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4"/>
    <x v="14"/>
    <x v="1897"/>
    <x v="188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3"/>
    <x v="4"/>
    <x v="1898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3"/>
    <x v="12"/>
    <x v="1899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3"/>
    <x v="12"/>
    <x v="1900"/>
    <x v="1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3"/>
    <x v="4"/>
    <x v="1901"/>
    <x v="189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3"/>
    <x v="4"/>
    <x v="1902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11"/>
    <x v="1903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2"/>
    <x v="10"/>
    <x v="1904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3"/>
    <x v="4"/>
    <x v="1905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3"/>
    <x v="20"/>
    <x v="1906"/>
    <x v="1895"/>
  </r>
  <r>
    <n v="1211"/>
    <s v="500 Views of Japan"/>
    <s v="From 2010 to 2015, I took over 15 000 photos in Japan. Here's 500 of them. Landscape, city view, people and so much more!"/>
    <n v="1000"/>
    <n v="1011"/>
    <x v="0"/>
    <x v="7"/>
    <x v="4"/>
    <n v="1465505261"/>
    <n v="1464209261"/>
    <b v="0"/>
    <n v="6"/>
    <b v="1"/>
    <s v="photography/photobooks"/>
    <n v="1.0109999999999999"/>
    <n v="168.5"/>
    <x v="6"/>
    <x v="9"/>
    <x v="1907"/>
    <x v="18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3"/>
    <x v="4"/>
    <x v="1908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2"/>
    <x v="2"/>
    <x v="190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4"/>
    <x v="14"/>
    <x v="1910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3"/>
    <x v="4"/>
    <x v="1911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6"/>
    <x v="9"/>
    <x v="1912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0"/>
    <x v="0"/>
    <x v="1913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3"/>
    <x v="20"/>
    <x v="1914"/>
    <x v="1903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0"/>
    <x v="5"/>
    <x v="1915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2"/>
    <x v="13"/>
    <x v="1916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2"/>
    <x v="2"/>
    <x v="1917"/>
    <x v="190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4"/>
    <x v="16"/>
    <x v="1918"/>
    <x v="19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3"/>
    <x v="4"/>
    <x v="1919"/>
    <x v="1908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2"/>
    <x v="2"/>
    <x v="1920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3"/>
    <x v="4"/>
    <x v="1921"/>
    <x v="1910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3"/>
    <x v="4"/>
    <x v="1922"/>
    <x v="191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3"/>
    <x v="4"/>
    <x v="1923"/>
    <x v="19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3"/>
    <x v="4"/>
    <x v="1924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3"/>
    <x v="4"/>
    <x v="1925"/>
    <x v="1914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3"/>
    <x v="4"/>
    <x v="1926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3"/>
    <x v="4"/>
    <x v="1927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3"/>
    <x v="4"/>
    <x v="1928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3"/>
    <x v="4"/>
    <x v="1929"/>
    <x v="1918"/>
  </r>
  <r>
    <n v="14"/>
    <s v="3010 | Sci-fi Series"/>
    <s v="A highly charged post apocalyptic sci fi series that pulls no punches!"/>
    <n v="6000"/>
    <n v="6056"/>
    <x v="0"/>
    <x v="6"/>
    <x v="3"/>
    <n v="1405259940"/>
    <n v="1403051888"/>
    <b v="0"/>
    <n v="41"/>
    <b v="1"/>
    <s v="film &amp; video/television"/>
    <n v="1.0093333333333334"/>
    <n v="147.70731707317074"/>
    <x v="4"/>
    <x v="16"/>
    <x v="1930"/>
    <x v="1919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2"/>
    <x v="2"/>
    <x v="1931"/>
    <x v="192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2"/>
    <x v="2"/>
    <x v="193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3"/>
    <x v="20"/>
    <x v="1933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2"/>
    <x v="13"/>
    <x v="1934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4"/>
    <x v="14"/>
    <x v="1935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2"/>
    <x v="13"/>
    <x v="1936"/>
    <x v="192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3"/>
    <x v="20"/>
    <x v="1937"/>
    <x v="19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3"/>
    <x v="4"/>
    <x v="1938"/>
    <x v="1927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2"/>
    <x v="13"/>
    <x v="1939"/>
    <x v="19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3"/>
    <x v="12"/>
    <x v="1940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3"/>
    <x v="4"/>
    <x v="1941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x v="2"/>
    <n v="1434197351"/>
    <n v="1431605351"/>
    <b v="0"/>
    <n v="62"/>
    <b v="1"/>
    <s v="photography/photobooks"/>
    <n v="1.0086153846153847"/>
    <n v="211.48387096774192"/>
    <x v="6"/>
    <x v="9"/>
    <x v="1942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3"/>
    <x v="4"/>
    <x v="1943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2"/>
    <x v="2"/>
    <x v="1944"/>
    <x v="19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3"/>
    <x v="4"/>
    <x v="1945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2"/>
    <x v="18"/>
    <x v="1946"/>
    <x v="19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11"/>
    <x v="1947"/>
    <x v="193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3"/>
    <x v="4"/>
    <x v="1948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5"/>
    <n v="1432314209"/>
    <n v="1429722209"/>
    <b v="0"/>
    <n v="100"/>
    <b v="1"/>
    <s v="theater/plays"/>
    <n v="1.00824"/>
    <n v="1008.24"/>
    <x v="3"/>
    <x v="4"/>
    <x v="1949"/>
    <x v="1938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2"/>
    <x v="18"/>
    <x v="1950"/>
    <x v="1939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4"/>
    <x v="14"/>
    <x v="1951"/>
    <x v="19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3"/>
    <x v="4"/>
    <x v="1952"/>
    <x v="19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3"/>
    <x v="4"/>
    <x v="1953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3"/>
    <x v="4"/>
    <x v="1954"/>
    <x v="1943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3"/>
    <x v="4"/>
    <x v="1955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11"/>
    <x v="1956"/>
    <x v="1945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3"/>
    <x v="4"/>
    <x v="1957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2"/>
    <x v="7"/>
    <x v="1958"/>
    <x v="194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2"/>
    <x v="13"/>
    <x v="1959"/>
    <x v="1948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3"/>
    <x v="4"/>
    <x v="1960"/>
    <x v="194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3"/>
    <x v="4"/>
    <x v="1961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3"/>
    <x v="4"/>
    <x v="1962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3"/>
    <x v="4"/>
    <x v="1963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4"/>
    <x v="14"/>
    <x v="1964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3"/>
    <x v="12"/>
    <x v="1965"/>
    <x v="195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x v="2"/>
    <n v="1437429600"/>
    <n v="1433747376"/>
    <b v="0"/>
    <n v="41"/>
    <b v="1"/>
    <s v="theater/spaces"/>
    <n v="1.0071428571428571"/>
    <n v="103.17073170731707"/>
    <x v="3"/>
    <x v="12"/>
    <x v="1966"/>
    <x v="19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3"/>
    <x v="4"/>
    <x v="1967"/>
    <x v="195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3"/>
    <x v="4"/>
    <x v="1968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2"/>
    <x v="13"/>
    <x v="1969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2"/>
    <x v="13"/>
    <x v="1970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2"/>
    <x v="2"/>
    <x v="1971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6"/>
    <x v="9"/>
    <x v="1972"/>
    <x v="196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2"/>
    <x v="7"/>
    <x v="1973"/>
    <x v="196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4"/>
    <x v="16"/>
    <x v="1974"/>
    <x v="1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2"/>
    <x v="7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3"/>
    <x v="4"/>
    <x v="1976"/>
    <x v="1964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3"/>
    <x v="4"/>
    <x v="1977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2"/>
    <x v="2"/>
    <x v="1978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3"/>
    <x v="4"/>
    <x v="1979"/>
    <x v="19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3"/>
    <x v="4"/>
    <x v="1980"/>
    <x v="1968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4"/>
    <x v="14"/>
    <x v="1981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4"/>
    <x v="14"/>
    <x v="1982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0"/>
    <x v="0"/>
    <x v="1983"/>
    <x v="1971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4"/>
    <x v="14"/>
    <x v="1984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2"/>
    <x v="2"/>
    <x v="198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3"/>
    <x v="4"/>
    <x v="1986"/>
    <x v="1974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2"/>
    <x v="2"/>
    <x v="1987"/>
    <x v="197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3"/>
    <x v="4"/>
    <x v="1988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2"/>
    <x v="7"/>
    <x v="1989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3"/>
    <x v="12"/>
    <x v="1990"/>
    <x v="197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0"/>
    <x v="3"/>
    <x v="1991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3"/>
    <x v="4"/>
    <x v="1992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3"/>
    <x v="4"/>
    <x v="1993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0"/>
    <x v="3"/>
    <x v="1994"/>
    <x v="19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4"/>
    <x v="16"/>
    <x v="1995"/>
    <x v="1983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4"/>
    <x v="6"/>
    <x v="1996"/>
    <x v="1984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2"/>
    <x v="2"/>
    <x v="1997"/>
    <x v="198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3"/>
    <x v="12"/>
    <x v="1998"/>
    <x v="198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3"/>
    <x v="4"/>
    <x v="1999"/>
    <x v="1987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3"/>
    <x v="4"/>
    <x v="2000"/>
    <x v="1988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3"/>
    <x v="4"/>
    <x v="2001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4"/>
    <x v="6"/>
    <x v="2002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3"/>
    <x v="4"/>
    <x v="2003"/>
    <x v="199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2"/>
    <x v="2"/>
    <x v="2004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0"/>
    <x v="3"/>
    <x v="2005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4"/>
    <x v="14"/>
    <x v="2006"/>
    <x v="199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3"/>
    <x v="4"/>
    <x v="2007"/>
    <x v="1995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3"/>
    <x v="4"/>
    <x v="2008"/>
    <x v="199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3"/>
    <x v="4"/>
    <x v="2009"/>
    <x v="199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3"/>
    <x v="20"/>
    <x v="2010"/>
    <x v="1998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2"/>
    <x v="2"/>
    <x v="2011"/>
    <x v="1999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4"/>
    <x v="14"/>
    <x v="2012"/>
    <x v="20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2"/>
    <x v="2"/>
    <x v="2013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6"/>
    <x v="9"/>
    <x v="2014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3"/>
    <x v="4"/>
    <x v="2015"/>
    <x v="2003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4"/>
    <x v="6"/>
    <x v="2016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2"/>
    <x v="18"/>
    <x v="2017"/>
    <x v="2005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3"/>
    <x v="4"/>
    <x v="2018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3"/>
    <x v="4"/>
    <x v="201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3"/>
    <x v="4"/>
    <x v="2020"/>
    <x v="2008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3"/>
    <x v="4"/>
    <x v="2021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3"/>
    <x v="4"/>
    <x v="2022"/>
    <x v="201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4"/>
    <x v="14"/>
    <x v="2023"/>
    <x v="20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3"/>
    <x v="12"/>
    <x v="2024"/>
    <x v="20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3"/>
    <x v="4"/>
    <x v="2025"/>
    <x v="20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4"/>
    <x v="16"/>
    <x v="2026"/>
    <x v="20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5"/>
    <x v="15"/>
    <x v="2027"/>
    <x v="2015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2"/>
    <x v="13"/>
    <x v="2028"/>
    <x v="20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2"/>
    <x v="7"/>
    <x v="2029"/>
    <x v="2017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2"/>
    <x v="2"/>
    <x v="2030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2"/>
    <x v="13"/>
    <x v="2031"/>
    <x v="2019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3"/>
    <x v="4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2"/>
    <x v="18"/>
    <x v="2033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3"/>
    <x v="4"/>
    <x v="2034"/>
    <x v="202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2"/>
    <x v="13"/>
    <x v="2035"/>
    <x v="2023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3"/>
    <x v="4"/>
    <x v="2036"/>
    <x v="2024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3"/>
    <x v="12"/>
    <x v="2037"/>
    <x v="2025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3"/>
    <x v="4"/>
    <x v="2038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3"/>
    <x v="20"/>
    <x v="2039"/>
    <x v="9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3"/>
    <x v="4"/>
    <x v="2040"/>
    <x v="2027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3"/>
    <x v="4"/>
    <x v="2041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2"/>
    <x v="2"/>
    <x v="204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3"/>
    <x v="4"/>
    <x v="2043"/>
    <x v="203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3"/>
    <x v="4"/>
    <x v="2044"/>
    <x v="20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5"/>
    <x v="15"/>
    <x v="2045"/>
    <x v="203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2"/>
    <x v="18"/>
    <x v="2046"/>
    <x v="20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3"/>
    <x v="4"/>
    <x v="2047"/>
    <x v="20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3"/>
    <x v="20"/>
    <x v="2048"/>
    <x v="203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4"/>
    <x v="14"/>
    <x v="2049"/>
    <x v="203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4"/>
    <x v="16"/>
    <x v="2050"/>
    <x v="20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3"/>
    <x v="4"/>
    <x v="2051"/>
    <x v="20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3"/>
    <x v="4"/>
    <x v="2052"/>
    <x v="203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4"/>
    <x v="16"/>
    <x v="2053"/>
    <x v="204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4"/>
    <x v="16"/>
    <x v="2054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3"/>
    <x v="4"/>
    <x v="205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3"/>
    <x v="4"/>
    <x v="2056"/>
    <x v="204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4"/>
    <x v="14"/>
    <x v="2057"/>
    <x v="204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2"/>
    <x v="2"/>
    <x v="2058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2"/>
    <x v="2"/>
    <x v="2059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3"/>
    <x v="4"/>
    <x v="2060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2"/>
    <x v="2"/>
    <x v="2061"/>
    <x v="15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4"/>
    <x v="16"/>
    <x v="2062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3"/>
    <x v="4"/>
    <x v="2063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3"/>
    <x v="4"/>
    <x v="2064"/>
    <x v="205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2"/>
    <x v="2"/>
    <x v="2065"/>
    <x v="20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1"/>
    <x v="1"/>
    <x v="2066"/>
    <x v="20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3"/>
    <x v="4"/>
    <x v="2067"/>
    <x v="2053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3"/>
    <x v="4"/>
    <x v="2068"/>
    <x v="20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2"/>
    <x v="2"/>
    <x v="2069"/>
    <x v="20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2"/>
    <x v="13"/>
    <x v="2070"/>
    <x v="20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2"/>
    <x v="18"/>
    <x v="2071"/>
    <x v="2057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3"/>
    <x v="4"/>
    <x v="2072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3"/>
    <x v="4"/>
    <x v="2073"/>
    <x v="205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2"/>
    <x v="2"/>
    <x v="2074"/>
    <x v="2060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3"/>
    <x v="4"/>
    <x v="2075"/>
    <x v="206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3"/>
    <x v="4"/>
    <x v="2076"/>
    <x v="2062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2"/>
    <x v="2"/>
    <x v="207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2"/>
    <x v="2"/>
    <x v="2078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3"/>
    <x v="4"/>
    <x v="2079"/>
    <x v="206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2"/>
    <x v="13"/>
    <x v="2080"/>
    <x v="206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3"/>
    <x v="4"/>
    <x v="2081"/>
    <x v="206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3"/>
    <x v="4"/>
    <x v="2082"/>
    <x v="2068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4"/>
    <x v="16"/>
    <x v="2083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x v="2"/>
    <n v="1421319240"/>
    <n v="1418649019"/>
    <b v="0"/>
    <n v="55"/>
    <b v="1"/>
    <s v="publishing/nonfiction"/>
    <n v="1.0004285714285714"/>
    <n v="127.32727272727273"/>
    <x v="5"/>
    <x v="15"/>
    <x v="2084"/>
    <x v="207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3"/>
    <x v="4"/>
    <x v="2085"/>
    <x v="207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3"/>
    <x v="4"/>
    <x v="2086"/>
    <x v="2072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2"/>
    <x v="2"/>
    <x v="2087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2"/>
    <x v="2"/>
    <x v="2088"/>
    <x v="2074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3"/>
    <x v="4"/>
    <x v="2089"/>
    <x v="207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4"/>
    <x v="6"/>
    <x v="2090"/>
    <x v="207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3"/>
    <x v="4"/>
    <x v="2091"/>
    <x v="2077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3"/>
    <x v="4"/>
    <x v="2092"/>
    <x v="207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2"/>
    <x v="10"/>
    <x v="2093"/>
    <x v="20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2"/>
    <x v="13"/>
    <x v="2094"/>
    <x v="208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3"/>
    <x v="4"/>
    <x v="2095"/>
    <x v="208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3"/>
    <x v="4"/>
    <x v="2096"/>
    <x v="2082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4"/>
    <x v="16"/>
    <x v="2097"/>
    <x v="208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4"/>
    <x v="16"/>
    <x v="2098"/>
    <x v="208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4"/>
    <x v="16"/>
    <x v="2099"/>
    <x v="2085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4"/>
    <x v="16"/>
    <x v="2100"/>
    <x v="2086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4"/>
    <x v="16"/>
    <x v="2101"/>
    <x v="208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4"/>
    <x v="6"/>
    <x v="2102"/>
    <x v="369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4"/>
    <x v="6"/>
    <x v="2103"/>
    <x v="2088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4"/>
    <x v="6"/>
    <x v="2104"/>
    <x v="208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4"/>
    <x v="6"/>
    <x v="2105"/>
    <x v="209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4"/>
    <x v="22"/>
    <x v="210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4"/>
    <x v="14"/>
    <x v="2107"/>
    <x v="209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4"/>
    <x v="14"/>
    <x v="2108"/>
    <x v="20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3"/>
    <x v="4"/>
    <x v="2109"/>
    <x v="20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3"/>
    <x v="4"/>
    <x v="2110"/>
    <x v="209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2"/>
    <x v="2"/>
    <x v="2111"/>
    <x v="209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2"/>
    <x v="2"/>
    <x v="2112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x v="4"/>
    <n v="1419224340"/>
    <n v="1416363886"/>
    <b v="0"/>
    <n v="43"/>
    <b v="1"/>
    <s v="music/rock"/>
    <n v="1"/>
    <n v="104.65116279069767"/>
    <x v="2"/>
    <x v="2"/>
    <x v="2113"/>
    <x v="20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2"/>
    <x v="2"/>
    <x v="2114"/>
    <x v="2099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2"/>
    <x v="17"/>
    <x v="2115"/>
    <x v="210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2"/>
    <x v="17"/>
    <x v="2116"/>
    <x v="2101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2"/>
    <x v="17"/>
    <x v="2117"/>
    <x v="2102"/>
  </r>
  <r>
    <n v="857"/>
    <s v="A Reason To Breathe - DEBUT ALBUM"/>
    <s v="Modern Post-Hardcore/Electro music (Hardstyle, EDM, Trap, Dubstep, Dembow, House)."/>
    <n v="1200"/>
    <n v="1200"/>
    <x v="0"/>
    <x v="8"/>
    <x v="2"/>
    <n v="1448463431"/>
    <n v="1444831031"/>
    <b v="0"/>
    <n v="24"/>
    <b v="1"/>
    <s v="music/metal"/>
    <n v="1"/>
    <n v="50"/>
    <x v="2"/>
    <x v="17"/>
    <x v="2118"/>
    <x v="21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3"/>
    <x v="4"/>
    <x v="2119"/>
    <x v="210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5"/>
    <x v="15"/>
    <x v="2120"/>
    <x v="210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2"/>
    <x v="2"/>
    <x v="2121"/>
    <x v="21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2"/>
    <x v="2"/>
    <x v="2122"/>
    <x v="210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2"/>
    <x v="7"/>
    <x v="2123"/>
    <x v="2108"/>
  </r>
  <r>
    <n v="1689"/>
    <s v="Fly Away"/>
    <s v="Praising the Living God in the second half of life."/>
    <n v="2400"/>
    <n v="2400"/>
    <x v="2"/>
    <x v="0"/>
    <x v="0"/>
    <n v="1489700230"/>
    <n v="1487111830"/>
    <b v="0"/>
    <n v="14"/>
    <b v="0"/>
    <s v="music/faith"/>
    <n v="1"/>
    <n v="171.42857142857142"/>
    <x v="2"/>
    <x v="21"/>
    <x v="2124"/>
    <x v="2109"/>
  </r>
  <r>
    <n v="1822"/>
    <s v="Wood Butcher's new music video- I Don't Wanna Party"/>
    <s v="Wood Butcher needs your help to make this happen. Buy a CD, support local music!"/>
    <n v="300"/>
    <n v="300"/>
    <x v="0"/>
    <x v="7"/>
    <x v="4"/>
    <n v="1391194860"/>
    <n v="1388084862"/>
    <b v="0"/>
    <n v="11"/>
    <b v="1"/>
    <s v="music/rock"/>
    <n v="1"/>
    <n v="27.272727272727273"/>
    <x v="2"/>
    <x v="2"/>
    <x v="2125"/>
    <x v="21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2"/>
    <x v="2"/>
    <x v="2126"/>
    <x v="21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2"/>
    <x v="2"/>
    <x v="2127"/>
    <x v="21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2"/>
    <x v="13"/>
    <x v="2128"/>
    <x v="21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2"/>
    <x v="13"/>
    <x v="2129"/>
    <x v="21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2"/>
    <x v="13"/>
    <x v="2130"/>
    <x v="21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2"/>
    <x v="2"/>
    <x v="2131"/>
    <x v="211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2"/>
    <x v="2"/>
    <x v="2132"/>
    <x v="2117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2"/>
    <x v="10"/>
    <x v="2133"/>
    <x v="21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2"/>
    <x v="13"/>
    <x v="2134"/>
    <x v="21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2"/>
    <x v="13"/>
    <x v="2135"/>
    <x v="212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2"/>
    <x v="13"/>
    <x v="2136"/>
    <x v="212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2"/>
    <x v="13"/>
    <x v="2137"/>
    <x v="21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2"/>
    <x v="18"/>
    <x v="2138"/>
    <x v="21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2"/>
    <x v="18"/>
    <x v="2139"/>
    <x v="21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x v="4"/>
    <n v="1425937761"/>
    <n v="1422917361"/>
    <b v="0"/>
    <n v="84"/>
    <b v="1"/>
    <s v="technology/space exploration"/>
    <n v="1"/>
    <n v="136.9047619047619"/>
    <x v="0"/>
    <x v="5"/>
    <x v="2140"/>
    <x v="21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3"/>
    <x v="4"/>
    <x v="2141"/>
    <x v="21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3"/>
    <x v="4"/>
    <x v="2142"/>
    <x v="2127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3"/>
    <x v="4"/>
    <x v="2143"/>
    <x v="21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x v="4"/>
    <n v="1449701284"/>
    <n v="1446241684"/>
    <b v="0"/>
    <n v="21"/>
    <b v="1"/>
    <s v="theater/plays"/>
    <n v="1"/>
    <n v="40.476190476190474"/>
    <x v="3"/>
    <x v="4"/>
    <x v="2144"/>
    <x v="2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3"/>
    <x v="20"/>
    <x v="2145"/>
    <x v="213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3"/>
    <x v="20"/>
    <x v="2146"/>
    <x v="213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3"/>
    <x v="20"/>
    <x v="2147"/>
    <x v="21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3"/>
    <x v="12"/>
    <x v="2148"/>
    <x v="21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3"/>
    <x v="12"/>
    <x v="2149"/>
    <x v="213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3"/>
    <x v="12"/>
    <x v="2150"/>
    <x v="213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3"/>
    <x v="12"/>
    <x v="2151"/>
    <x v="213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3"/>
    <x v="4"/>
    <x v="2152"/>
    <x v="2137"/>
  </r>
  <r>
    <n v="3287"/>
    <s v="Three Things: Stories About Life"/>
    <s v="An inspirational one-man play about crisis, community, and the search for wholeness."/>
    <n v="2500"/>
    <n v="2500"/>
    <x v="0"/>
    <x v="7"/>
    <x v="4"/>
    <n v="1448733628"/>
    <n v="1446573628"/>
    <b v="0"/>
    <n v="34"/>
    <b v="1"/>
    <s v="theater/plays"/>
    <n v="1"/>
    <n v="73.529411764705884"/>
    <x v="3"/>
    <x v="4"/>
    <x v="2153"/>
    <x v="2138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3"/>
    <x v="4"/>
    <x v="2154"/>
    <x v="213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3"/>
    <x v="4"/>
    <x v="2155"/>
    <x v="21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3"/>
    <x v="4"/>
    <x v="2156"/>
    <x v="214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3"/>
    <x v="4"/>
    <x v="2157"/>
    <x v="21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3"/>
    <x v="4"/>
    <x v="2158"/>
    <x v="2143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3"/>
    <x v="4"/>
    <x v="2159"/>
    <x v="214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3"/>
    <x v="4"/>
    <x v="2160"/>
    <x v="214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3"/>
    <x v="4"/>
    <x v="2161"/>
    <x v="214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3"/>
    <x v="4"/>
    <x v="2162"/>
    <x v="2147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3"/>
    <x v="4"/>
    <x v="2163"/>
    <x v="21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3"/>
    <x v="4"/>
    <x v="2164"/>
    <x v="214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3"/>
    <x v="4"/>
    <x v="2165"/>
    <x v="215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3"/>
    <x v="4"/>
    <x v="2166"/>
    <x v="215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3"/>
    <x v="4"/>
    <x v="2167"/>
    <x v="215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3"/>
    <x v="4"/>
    <x v="2168"/>
    <x v="215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3"/>
    <x v="4"/>
    <x v="2169"/>
    <x v="21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3"/>
    <x v="4"/>
    <x v="2170"/>
    <x v="21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3"/>
    <x v="4"/>
    <x v="2171"/>
    <x v="215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3"/>
    <x v="4"/>
    <x v="2172"/>
    <x v="215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3"/>
    <x v="4"/>
    <x v="2173"/>
    <x v="21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3"/>
    <x v="4"/>
    <x v="2174"/>
    <x v="215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3"/>
    <x v="4"/>
    <x v="2175"/>
    <x v="2160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3"/>
    <x v="4"/>
    <x v="2176"/>
    <x v="21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3"/>
    <x v="4"/>
    <x v="2177"/>
    <x v="216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x v="2"/>
    <n v="1479382594"/>
    <n v="1476786994"/>
    <b v="0"/>
    <n v="14"/>
    <b v="1"/>
    <s v="theater/plays"/>
    <n v="1"/>
    <n v="171.42857142857142"/>
    <x v="3"/>
    <x v="4"/>
    <x v="2178"/>
    <x v="216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3"/>
    <x v="4"/>
    <x v="2179"/>
    <x v="216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3"/>
    <x v="4"/>
    <x v="2180"/>
    <x v="21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3"/>
    <x v="4"/>
    <x v="2181"/>
    <x v="21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3"/>
    <x v="4"/>
    <x v="2182"/>
    <x v="2167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3"/>
    <x v="4"/>
    <x v="2183"/>
    <x v="2168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3"/>
    <x v="4"/>
    <x v="2184"/>
    <x v="216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3"/>
    <x v="4"/>
    <x v="2185"/>
    <x v="217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3"/>
    <x v="4"/>
    <x v="2186"/>
    <x v="217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3"/>
    <x v="4"/>
    <x v="2187"/>
    <x v="2172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3"/>
    <x v="4"/>
    <x v="2188"/>
    <x v="21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x v="2"/>
    <n v="1472936229"/>
    <n v="1467752229"/>
    <b v="0"/>
    <n v="31"/>
    <b v="1"/>
    <s v="theater/plays"/>
    <n v="1"/>
    <n v="145.16129032258064"/>
    <x v="3"/>
    <x v="4"/>
    <x v="2189"/>
    <x v="21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3"/>
    <x v="20"/>
    <x v="2190"/>
    <x v="2175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3"/>
    <x v="20"/>
    <x v="2191"/>
    <x v="217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3"/>
    <x v="20"/>
    <x v="2192"/>
    <x v="21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3"/>
    <x v="20"/>
    <x v="2193"/>
    <x v="217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3"/>
    <x v="20"/>
    <x v="2194"/>
    <x v="217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x v="4"/>
    <n v="1428606055"/>
    <n v="1427223655"/>
    <b v="0"/>
    <n v="25"/>
    <b v="1"/>
    <s v="theater/musical"/>
    <n v="1"/>
    <n v="100"/>
    <x v="3"/>
    <x v="20"/>
    <x v="2195"/>
    <x v="21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3"/>
    <x v="4"/>
    <x v="2196"/>
    <x v="218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3"/>
    <x v="4"/>
    <x v="2197"/>
    <x v="2182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8"/>
    <x v="23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x v="0"/>
    <n v="1429564165"/>
    <n v="1426972165"/>
    <b v="0"/>
    <n v="37"/>
    <b v="0"/>
    <s v="theater/musical"/>
    <n v="0.89666666666666661"/>
    <n v="145.40540540540542"/>
    <x v="3"/>
    <x v="20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x v="0"/>
    <n v="1468249760"/>
    <n v="1465830560"/>
    <b v="0"/>
    <n v="10"/>
    <b v="0"/>
    <s v="theater/plays"/>
    <n v="0.86135181975736563"/>
    <n v="248.5"/>
    <x v="3"/>
    <x v="4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0"/>
    <x v="3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x v="0"/>
    <n v="1466449140"/>
    <n v="1463392828"/>
    <b v="0"/>
    <n v="96"/>
    <b v="0"/>
    <s v="technology/wearables"/>
    <n v="0.82817600000000002"/>
    <n v="301.93916666666667"/>
    <x v="0"/>
    <x v="3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x v="0"/>
    <n v="1385136000"/>
    <n v="1381923548"/>
    <b v="0"/>
    <n v="890"/>
    <b v="0"/>
    <s v="technology/wearables"/>
    <n v="0.824221076923077"/>
    <n v="120.39184269662923"/>
    <x v="0"/>
    <x v="3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0"/>
    <x v="3"/>
    <x v="2204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x v="4"/>
    <n v="1482663600"/>
    <n v="1480800568"/>
    <b v="0"/>
    <n v="12"/>
    <b v="0"/>
    <s v="photography/places"/>
    <n v="0.79"/>
    <n v="131.66666666666666"/>
    <x v="6"/>
    <x v="24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x v="1"/>
    <n v="1483286127"/>
    <n v="1479830127"/>
    <b v="0"/>
    <n v="456"/>
    <b v="0"/>
    <s v="technology/wearables"/>
    <n v="0.78927352941176465"/>
    <n v="117.69868421052631"/>
    <x v="0"/>
    <x v="3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x v="0"/>
    <n v="1462766400"/>
    <n v="1460219110"/>
    <b v="0"/>
    <n v="37"/>
    <b v="0"/>
    <s v="theater/plays"/>
    <n v="0.78100000000000003"/>
    <n v="105.54054054054055"/>
    <x v="3"/>
    <x v="4"/>
    <x v="2207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x v="0"/>
    <n v="1489903200"/>
    <n v="1488459307"/>
    <b v="0"/>
    <n v="30"/>
    <b v="0"/>
    <s v="theater/plays"/>
    <n v="0.754"/>
    <n v="251.33333333333334"/>
    <x v="3"/>
    <x v="4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0"/>
    <x v="3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x v="0"/>
    <n v="1483137311"/>
    <n v="1481322911"/>
    <b v="0"/>
    <n v="21"/>
    <b v="0"/>
    <s v="music/indie rock"/>
    <n v="0.75"/>
    <n v="35.714285714285715"/>
    <x v="2"/>
    <x v="13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x v="0"/>
    <n v="1444876253"/>
    <n v="1442284253"/>
    <b v="0"/>
    <n v="36"/>
    <b v="0"/>
    <s v="technology/wearables"/>
    <n v="0.72989999999999999"/>
    <n v="405.5"/>
    <x v="0"/>
    <x v="3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x v="0"/>
    <n v="1416512901"/>
    <n v="1413053301"/>
    <b v="0"/>
    <n v="95"/>
    <b v="0"/>
    <s v="games/mobile games"/>
    <n v="0.7178461538461538"/>
    <n v="49.11578947368421"/>
    <x v="1"/>
    <x v="25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x v="0"/>
    <n v="1427936400"/>
    <n v="1424221866"/>
    <b v="0"/>
    <n v="33"/>
    <b v="0"/>
    <s v="theater/plays"/>
    <n v="0.70599999999999996"/>
    <n v="106.96969696969697"/>
    <x v="3"/>
    <x v="4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0"/>
    <x v="3"/>
    <x v="2214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x v="0"/>
    <n v="1393181018"/>
    <n v="1390589018"/>
    <b v="0"/>
    <n v="9"/>
    <b v="0"/>
    <s v="publishing/fiction"/>
    <n v="0.70199999999999996"/>
    <n v="39"/>
    <x v="5"/>
    <x v="26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x v="0"/>
    <x v="0"/>
    <n v="1422759240"/>
    <n v="1418824867"/>
    <b v="0"/>
    <n v="197"/>
    <b v="0"/>
    <s v="theater/plays"/>
    <n v="0.69561111111111107"/>
    <n v="63.558375634517766"/>
    <x v="3"/>
    <x v="4"/>
    <x v="2216"/>
    <x v="2201"/>
  </r>
  <r>
    <n v="1728"/>
    <s v="With His Presence"/>
    <s v="Be in God's presence through instrumental covers of hymns. Help me build a home studio to freely distribute this album."/>
    <n v="1250"/>
    <n v="855"/>
    <x v="3"/>
    <x v="0"/>
    <x v="0"/>
    <n v="1445439674"/>
    <n v="1442847674"/>
    <b v="0"/>
    <n v="7"/>
    <b v="0"/>
    <s v="music/faith"/>
    <n v="0.68400000000000005"/>
    <n v="122.14285714285714"/>
    <x v="2"/>
    <x v="21"/>
    <x v="2217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3"/>
    <x v="12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x v="0"/>
    <n v="1387479360"/>
    <n v="1384887360"/>
    <b v="0"/>
    <n v="29"/>
    <b v="0"/>
    <s v="music/jazz"/>
    <n v="0.67549999999999999"/>
    <n v="46.586206896551722"/>
    <x v="2"/>
    <x v="27"/>
    <x v="2219"/>
    <x v="220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x v="0"/>
    <n v="1481809189"/>
    <n v="1479217189"/>
    <b v="1"/>
    <n v="140"/>
    <b v="0"/>
    <s v="photography/photobooks"/>
    <n v="0.67549999999999999"/>
    <n v="48.25"/>
    <x v="6"/>
    <x v="9"/>
    <x v="222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x v="1"/>
    <n v="1435325100"/>
    <n v="1432072893"/>
    <b v="0"/>
    <n v="16"/>
    <b v="0"/>
    <s v="theater/plays"/>
    <n v="0.67333333333333334"/>
    <n v="63.125"/>
    <x v="3"/>
    <x v="4"/>
    <x v="2221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x v="0"/>
    <n v="1443636000"/>
    <n v="1441111892"/>
    <b v="0"/>
    <n v="67"/>
    <b v="0"/>
    <s v="theater/spaces"/>
    <n v="0.66839999999999999"/>
    <n v="99.761194029850742"/>
    <x v="3"/>
    <x v="12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0"/>
    <x v="3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x v="0"/>
    <n v="1414193160"/>
    <n v="1410305160"/>
    <b v="1"/>
    <n v="124"/>
    <b v="0"/>
    <s v="photography/photobooks"/>
    <n v="0.65101538461538466"/>
    <n v="170.62903225806451"/>
    <x v="6"/>
    <x v="9"/>
    <x v="2224"/>
    <x v="2209"/>
  </r>
  <r>
    <n v="1704"/>
    <s v="Jericho Down Worship Album"/>
    <s v="We want to record an album of popular praise &amp; worship songs with our own influence and style."/>
    <n v="2000"/>
    <n v="1302"/>
    <x v="3"/>
    <x v="0"/>
    <x v="0"/>
    <n v="1424056873"/>
    <n v="1421464873"/>
    <b v="0"/>
    <n v="11"/>
    <b v="0"/>
    <s v="music/faith"/>
    <n v="0.65100000000000002"/>
    <n v="118.36363636363636"/>
    <x v="2"/>
    <x v="21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x v="1"/>
    <n v="1433930302"/>
    <n v="1432115902"/>
    <b v="0"/>
    <n v="9"/>
    <b v="0"/>
    <s v="theater/musical"/>
    <n v="0.65"/>
    <n v="14.444444444444445"/>
    <x v="3"/>
    <x v="20"/>
    <x v="2226"/>
    <x v="2211"/>
  </r>
  <r>
    <n v="452"/>
    <s v="Lost in the Shadows"/>
    <s v="A man must find his way out of the depths of the shadows by using the aid of a little girl."/>
    <n v="750"/>
    <n v="480"/>
    <x v="3"/>
    <x v="0"/>
    <x v="0"/>
    <n v="1431536015"/>
    <n v="1428944015"/>
    <b v="0"/>
    <n v="12"/>
    <b v="0"/>
    <s v="film &amp; video/animation"/>
    <n v="0.64"/>
    <n v="40"/>
    <x v="4"/>
    <x v="28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x v="0"/>
    <n v="1467694740"/>
    <n v="1465398670"/>
    <b v="1"/>
    <n v="171"/>
    <b v="0"/>
    <s v="technology/makerspaces"/>
    <n v="0.62839999999999996"/>
    <n v="128.61988304093566"/>
    <x v="0"/>
    <x v="19"/>
    <x v="2228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x v="0"/>
    <n v="1410426250"/>
    <n v="1405674250"/>
    <b v="0"/>
    <n v="975"/>
    <b v="0"/>
    <s v="games/video games"/>
    <n v="0.62765333333333329"/>
    <n v="48.281025641025643"/>
    <x v="1"/>
    <x v="29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x v="0"/>
    <n v="1407562632"/>
    <n v="1404970632"/>
    <b v="0"/>
    <n v="7"/>
    <b v="0"/>
    <s v="theater/plays"/>
    <n v="0.61909090909090914"/>
    <n v="486.42857142857144"/>
    <x v="3"/>
    <x v="4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x v="0"/>
    <x v="0"/>
    <n v="1439189940"/>
    <n v="1435970682"/>
    <b v="1"/>
    <n v="139"/>
    <b v="0"/>
    <s v="photography/photobooks"/>
    <n v="0.61124000000000001"/>
    <n v="109.93525179856115"/>
    <x v="6"/>
    <x v="9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x v="1"/>
    <n v="1458117190"/>
    <n v="1455528790"/>
    <b v="0"/>
    <n v="3"/>
    <b v="0"/>
    <s v="theater/plays"/>
    <n v="0.61099999999999999"/>
    <n v="203.66666666666666"/>
    <x v="3"/>
    <x v="4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x v="0"/>
    <n v="1443408550"/>
    <n v="1439952550"/>
    <b v="0"/>
    <n v="17"/>
    <b v="0"/>
    <s v="theater/plays"/>
    <n v="0.60899999999999999"/>
    <n v="179.11764705882354"/>
    <x v="3"/>
    <x v="4"/>
    <x v="2233"/>
    <x v="2218"/>
  </r>
  <r>
    <n v="166"/>
    <s v="Pressure"/>
    <s v="A young teen makes a bad decision after joining gang and the film expresses his choices that led him to that point."/>
    <n v="5000"/>
    <n v="3000"/>
    <x v="3"/>
    <x v="0"/>
    <x v="0"/>
    <n v="1484531362"/>
    <n v="1481939362"/>
    <b v="0"/>
    <n v="1"/>
    <b v="0"/>
    <s v="film &amp; video/drama"/>
    <n v="0.6"/>
    <n v="3000"/>
    <x v="4"/>
    <x v="30"/>
    <x v="2234"/>
    <x v="2219"/>
  </r>
  <r>
    <n v="4039"/>
    <s v="Defiant Entertainment presents: The Park Bench"/>
    <s v="Help stage an original One Act Play that brings awareness to Alzheimer's in its debut performance."/>
    <n v="500"/>
    <n v="300"/>
    <x v="3"/>
    <x v="0"/>
    <x v="0"/>
    <n v="1448949540"/>
    <n v="1446048367"/>
    <b v="0"/>
    <n v="5"/>
    <b v="0"/>
    <s v="theater/plays"/>
    <n v="0.6"/>
    <n v="60"/>
    <x v="3"/>
    <x v="4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x v="0"/>
    <x v="0"/>
    <n v="1429595940"/>
    <n v="1428082481"/>
    <b v="0"/>
    <n v="117"/>
    <b v="0"/>
    <s v="theater/spaces"/>
    <n v="0.59775"/>
    <n v="61.307692307692307"/>
    <x v="3"/>
    <x v="12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x v="0"/>
    <n v="1418769129"/>
    <n v="1416954729"/>
    <b v="0"/>
    <n v="24"/>
    <b v="0"/>
    <s v="theater/musical"/>
    <n v="0.59657142857142853"/>
    <n v="174"/>
    <x v="3"/>
    <x v="20"/>
    <x v="2237"/>
    <x v="2222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3"/>
    <x v="12"/>
    <x v="2238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x v="0"/>
    <n v="1407972712"/>
    <n v="1405380712"/>
    <b v="1"/>
    <n v="103"/>
    <b v="0"/>
    <s v="photography/photobooks"/>
    <n v="0.59467839999999994"/>
    <n v="72.16970873786407"/>
    <x v="6"/>
    <x v="9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x v="0"/>
    <n v="1433395560"/>
    <n v="1430803560"/>
    <b v="0"/>
    <n v="42"/>
    <b v="0"/>
    <s v="technology/gadgets"/>
    <n v="0.59299999999999997"/>
    <n v="70.595238095238102"/>
    <x v="0"/>
    <x v="31"/>
    <x v="224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x v="0"/>
    <n v="1423750542"/>
    <n v="1421158542"/>
    <b v="0"/>
    <n v="39"/>
    <b v="0"/>
    <s v="theater/musical"/>
    <n v="0.59142857142857141"/>
    <n v="53.07692307692308"/>
    <x v="3"/>
    <x v="20"/>
    <x v="2241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x v="4"/>
    <n v="1447909401"/>
    <n v="1444017801"/>
    <b v="0"/>
    <n v="229"/>
    <b v="0"/>
    <s v="technology/wearables"/>
    <n v="0.58558333333333334"/>
    <n v="153.42794759825327"/>
    <x v="0"/>
    <x v="3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x v="0"/>
    <x v="0"/>
    <n v="1423424329"/>
    <n v="1421696329"/>
    <b v="0"/>
    <n v="7"/>
    <b v="0"/>
    <s v="film &amp; video/drama"/>
    <n v="0.58461538461538465"/>
    <n v="54.285714285714285"/>
    <x v="4"/>
    <x v="30"/>
    <x v="2243"/>
    <x v="222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3"/>
    <x v="12"/>
    <x v="2244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x v="0"/>
    <n v="1481173140"/>
    <n v="1478016097"/>
    <b v="0"/>
    <n v="336"/>
    <b v="0"/>
    <s v="technology/wearables"/>
    <n v="0.57648750000000004"/>
    <n v="343.14732142857144"/>
    <x v="0"/>
    <x v="3"/>
    <x v="2245"/>
    <x v="2230"/>
  </r>
  <r>
    <n v="3116"/>
    <s v="CoreCon Asylum"/>
    <s v="Creating a consuite for CoreCon. A focus on the insanity of asylums and early medical practices from history."/>
    <n v="750"/>
    <n v="430"/>
    <x v="3"/>
    <x v="0"/>
    <x v="0"/>
    <n v="1427890925"/>
    <n v="1426681325"/>
    <b v="0"/>
    <n v="10"/>
    <b v="0"/>
    <s v="theater/spaces"/>
    <n v="0.57333333333333336"/>
    <n v="43"/>
    <x v="3"/>
    <x v="12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x v="0"/>
    <x v="0"/>
    <n v="1427580426"/>
    <n v="1424992026"/>
    <b v="0"/>
    <n v="12"/>
    <b v="0"/>
    <s v="theater/plays"/>
    <n v="0.57199999999999995"/>
    <n v="59.583333333333336"/>
    <x v="3"/>
    <x v="4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x v="0"/>
    <n v="1413312194"/>
    <n v="1410288194"/>
    <b v="1"/>
    <n v="92"/>
    <b v="0"/>
    <s v="photography/photobooks"/>
    <n v="0.56514285714285717"/>
    <n v="150.5"/>
    <x v="6"/>
    <x v="9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x v="5"/>
    <n v="1456385101"/>
    <n v="1453793101"/>
    <b v="0"/>
    <n v="123"/>
    <b v="0"/>
    <s v="technology/wearables"/>
    <n v="0.5626326718299024"/>
    <n v="790.83739837398377"/>
    <x v="0"/>
    <x v="3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x v="0"/>
    <n v="1429740037"/>
    <n v="1425423637"/>
    <b v="0"/>
    <n v="84"/>
    <b v="0"/>
    <s v="film &amp; video/drama"/>
    <n v="0.55698440000000005"/>
    <n v="331.53833333333336"/>
    <x v="4"/>
    <x v="30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x v="0"/>
    <n v="1450072740"/>
    <n v="1445027346"/>
    <b v="0"/>
    <n v="25"/>
    <b v="0"/>
    <s v="theater/musical"/>
    <n v="0.54520000000000002"/>
    <n v="109.04"/>
    <x v="3"/>
    <x v="20"/>
    <x v="2251"/>
    <x v="2236"/>
  </r>
  <r>
    <n v="4056"/>
    <s v="American Pride"/>
    <s v="American Pride is a play centered on the Poetry of one Iraq War veteran, and follows her journey through war and back home."/>
    <n v="1500"/>
    <n v="795"/>
    <x v="3"/>
    <x v="0"/>
    <x v="0"/>
    <n v="1467575940"/>
    <n v="1465856639"/>
    <b v="0"/>
    <n v="9"/>
    <b v="0"/>
    <s v="theater/plays"/>
    <n v="0.53"/>
    <n v="88.333333333333329"/>
    <x v="3"/>
    <x v="4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3"/>
    <x v="20"/>
    <x v="2253"/>
    <x v="2238"/>
  </r>
  <r>
    <n v="1917"/>
    <s v="Chronovisor:The MOST innovative watch for night time reading"/>
    <s v="Let's build a legendary brand altogether"/>
    <n v="390000"/>
    <n v="205025"/>
    <x v="3"/>
    <x v="20"/>
    <x v="12"/>
    <n v="1486708133"/>
    <n v="1484116133"/>
    <b v="0"/>
    <n v="70"/>
    <b v="0"/>
    <s v="technology/gadgets"/>
    <n v="0.52570512820512816"/>
    <n v="2928.9285714285716"/>
    <x v="0"/>
    <x v="31"/>
    <x v="2254"/>
    <x v="2239"/>
  </r>
  <r>
    <n v="1817"/>
    <s v="Through the Lens of Jerry Gustafson"/>
    <s v="Hundreds of breathtaking rodeo photographs collected in a beautiful coffee table book."/>
    <n v="18000"/>
    <n v="9419"/>
    <x v="3"/>
    <x v="0"/>
    <x v="0"/>
    <n v="1485759540"/>
    <n v="1480607607"/>
    <b v="0"/>
    <n v="100"/>
    <b v="0"/>
    <s v="photography/photobooks"/>
    <n v="0.52327777777777773"/>
    <n v="94.19"/>
    <x v="6"/>
    <x v="9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x v="0"/>
    <n v="1410037200"/>
    <n v="1407435418"/>
    <b v="0"/>
    <n v="53"/>
    <b v="0"/>
    <s v="theater/musical"/>
    <n v="0.52159999999999995"/>
    <n v="49.20754716981132"/>
    <x v="3"/>
    <x v="20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x v="2"/>
    <n v="1428519527"/>
    <n v="1425927527"/>
    <b v="0"/>
    <n v="15"/>
    <b v="0"/>
    <s v="publishing/children's books"/>
    <n v="0.52"/>
    <n v="17.333333333333332"/>
    <x v="5"/>
    <x v="32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x v="2"/>
    <n v="1492372800"/>
    <n v="1488823488"/>
    <b v="0"/>
    <n v="8"/>
    <b v="0"/>
    <s v="theater/plays"/>
    <n v="0.51600000000000001"/>
    <n v="32.25"/>
    <x v="3"/>
    <x v="4"/>
    <x v="2258"/>
    <x v="2243"/>
  </r>
  <r>
    <n v="776"/>
    <s v="Run Ragged"/>
    <s v="Would anything change if women were in charge? Book Clubs, readers, and critics herald the latest by award-winning author, Aguila."/>
    <n v="7000"/>
    <n v="3598"/>
    <x v="3"/>
    <x v="0"/>
    <x v="0"/>
    <n v="1444539600"/>
    <n v="1441297645"/>
    <b v="0"/>
    <n v="57"/>
    <b v="0"/>
    <s v="publishing/fiction"/>
    <n v="0.51400000000000001"/>
    <n v="63.122807017543863"/>
    <x v="5"/>
    <x v="26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x v="0"/>
    <n v="1411444740"/>
    <n v="1409335497"/>
    <b v="0"/>
    <n v="59"/>
    <b v="0"/>
    <s v="theater/musical"/>
    <n v="0.51023391812865493"/>
    <n v="147.88135593220338"/>
    <x v="3"/>
    <x v="20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2"/>
    <x v="33"/>
    <x v="2261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x v="3"/>
    <n v="1470319203"/>
    <n v="1467727203"/>
    <b v="0"/>
    <n v="1293"/>
    <b v="0"/>
    <s v="film &amp; video/drama"/>
    <n v="0.50721666666666665"/>
    <n v="117.68368136117556"/>
    <x v="4"/>
    <x v="30"/>
    <x v="2262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x v="4"/>
    <n v="1463929174"/>
    <n v="1461337174"/>
    <b v="0"/>
    <n v="9"/>
    <b v="0"/>
    <s v="technology/makerspaces"/>
    <n v="0.50380952380952382"/>
    <n v="117.55555555555556"/>
    <x v="0"/>
    <x v="19"/>
    <x v="2263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x v="1"/>
    <n v="1359434672"/>
    <n v="1354250672"/>
    <b v="0"/>
    <n v="147"/>
    <b v="0"/>
    <s v="film &amp; video/animation"/>
    <n v="0.502"/>
    <n v="51.224489795918366"/>
    <x v="4"/>
    <x v="28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x v="0"/>
    <n v="1454110440"/>
    <n v="1451607071"/>
    <b v="0"/>
    <n v="5"/>
    <b v="0"/>
    <s v="theater/plays"/>
    <n v="0.5"/>
    <n v="60"/>
    <x v="3"/>
    <x v="4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0"/>
    <x v="3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x v="0"/>
    <n v="1412135940"/>
    <n v="1410366708"/>
    <b v="0"/>
    <n v="16"/>
    <b v="0"/>
    <s v="photography/nature"/>
    <n v="0.49186046511627907"/>
    <n v="132.1875"/>
    <x v="6"/>
    <x v="34"/>
    <x v="2267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x v="1"/>
    <n v="1425108736"/>
    <n v="1422516736"/>
    <b v="0"/>
    <n v="140"/>
    <b v="0"/>
    <s v="photography/photobooks"/>
    <n v="0.49183333333333334"/>
    <n v="42.157142857142858"/>
    <x v="6"/>
    <x v="9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x v="1"/>
    <n v="1479125642"/>
    <n v="1476962042"/>
    <b v="0"/>
    <n v="31"/>
    <b v="0"/>
    <s v="theater/plays"/>
    <n v="0.48833333333333334"/>
    <n v="47.258064516129032"/>
    <x v="3"/>
    <x v="4"/>
    <x v="2269"/>
    <x v="2253"/>
  </r>
  <r>
    <n v="1802"/>
    <s v="Out Of The Dark"/>
    <s v="Inner Darkness turned into a photobook. Personal work i shot during my recovery...in Berlin."/>
    <n v="3500"/>
    <n v="1697"/>
    <x v="3"/>
    <x v="2"/>
    <x v="2"/>
    <n v="1435442340"/>
    <n v="1433416830"/>
    <b v="1"/>
    <n v="18"/>
    <b v="0"/>
    <s v="photography/photobooks"/>
    <n v="0.48485714285714288"/>
    <n v="94.277777777777771"/>
    <x v="6"/>
    <x v="9"/>
    <x v="227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x v="0"/>
    <n v="1490033247"/>
    <n v="1489428447"/>
    <b v="0"/>
    <n v="4"/>
    <b v="0"/>
    <s v="food/small batch"/>
    <n v="0.48"/>
    <n v="30"/>
    <x v="7"/>
    <x v="11"/>
    <x v="2271"/>
    <x v="2255"/>
  </r>
  <r>
    <n v="1692"/>
    <s v="Get Your Hopes Up"/>
    <s v="After 3 years.....It's time for some new music! Album #2 is in motion and I can't wait to share it with all of you!"/>
    <n v="5000"/>
    <n v="2390"/>
    <x v="2"/>
    <x v="0"/>
    <x v="0"/>
    <n v="1490572740"/>
    <n v="1487734667"/>
    <b v="0"/>
    <n v="15"/>
    <b v="0"/>
    <s v="music/faith"/>
    <n v="0.47799999999999998"/>
    <n v="159.33333333333334"/>
    <x v="2"/>
    <x v="21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x v="0"/>
    <n v="1406876400"/>
    <n v="1405024561"/>
    <b v="0"/>
    <n v="10"/>
    <b v="0"/>
    <s v="theater/plays"/>
    <n v="0.47692307692307695"/>
    <n v="62"/>
    <x v="3"/>
    <x v="4"/>
    <x v="2273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x v="2"/>
    <n v="1418649177"/>
    <n v="1416057177"/>
    <b v="1"/>
    <n v="29"/>
    <b v="0"/>
    <s v="photography/photobooks"/>
    <n v="0.47631578947368419"/>
    <n v="31.206896551724139"/>
    <x v="6"/>
    <x v="9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x v="0"/>
    <n v="1432069249"/>
    <n v="1429477249"/>
    <b v="0"/>
    <n v="8"/>
    <b v="0"/>
    <s v="technology/gadgets"/>
    <n v="0.47399999999999998"/>
    <n v="29.625"/>
    <x v="0"/>
    <x v="31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0"/>
    <x v="3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x v="0"/>
    <n v="1404253800"/>
    <n v="1402784964"/>
    <b v="0"/>
    <n v="17"/>
    <b v="0"/>
    <s v="theater/plays"/>
    <n v="0.47049999999999997"/>
    <n v="166.05882352941177"/>
    <x v="3"/>
    <x v="4"/>
    <x v="2277"/>
    <x v="2261"/>
  </r>
  <r>
    <n v="969"/>
    <s v="Make 100 | Geek &amp; Chic: Smart Safety Jewelry."/>
    <s v="Geek &amp; Chic Smart Jewelry Collection, Wearables Meet Style!"/>
    <n v="30000"/>
    <n v="14000"/>
    <x v="3"/>
    <x v="18"/>
    <x v="10"/>
    <n v="1486624607"/>
    <n v="1483773407"/>
    <b v="0"/>
    <n v="11"/>
    <b v="0"/>
    <s v="technology/wearables"/>
    <n v="0.46666666666666667"/>
    <n v="1272.7272727272727"/>
    <x v="0"/>
    <x v="3"/>
    <x v="2278"/>
    <x v="2262"/>
  </r>
  <r>
    <n v="1903"/>
    <s v="MiPointer"/>
    <s v="A cool smart laser pointer for presenting professionals. Unique by design, widest functional coverage for both IOS and Android."/>
    <n v="3000"/>
    <n v="1398"/>
    <x v="3"/>
    <x v="0"/>
    <x v="0"/>
    <n v="1485541791"/>
    <n v="1480357791"/>
    <b v="0"/>
    <n v="41"/>
    <b v="0"/>
    <s v="technology/gadgets"/>
    <n v="0.46600000000000003"/>
    <n v="34.097560975609753"/>
    <x v="0"/>
    <x v="31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x v="2"/>
    <n v="1454502789"/>
    <n v="1453206789"/>
    <b v="0"/>
    <n v="114"/>
    <b v="0"/>
    <s v="technology/wearables"/>
    <n v="0.46379999999999999"/>
    <n v="20.342105263157894"/>
    <x v="0"/>
    <x v="3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x v="0"/>
    <n v="1429767607"/>
    <n v="1424587207"/>
    <b v="0"/>
    <n v="36"/>
    <b v="0"/>
    <s v="theater/musical"/>
    <n v="0.46363636363636362"/>
    <n v="70.833333333333329"/>
    <x v="3"/>
    <x v="20"/>
    <x v="2281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x v="2"/>
    <n v="1491586534"/>
    <n v="1488911734"/>
    <b v="0"/>
    <n v="46"/>
    <b v="0"/>
    <s v="theater/spaces"/>
    <n v="0.46176470588235297"/>
    <n v="34.130434782608695"/>
    <x v="3"/>
    <x v="12"/>
    <x v="2282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x v="0"/>
    <n v="1489500155"/>
    <n v="1485874955"/>
    <b v="0"/>
    <n v="188"/>
    <b v="0"/>
    <s v="technology/wearables"/>
    <n v="0.46100628930817611"/>
    <n v="136.46276595744681"/>
    <x v="0"/>
    <x v="3"/>
    <x v="2283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x v="4"/>
    <n v="1485147540"/>
    <n v="1481951853"/>
    <b v="0"/>
    <n v="14"/>
    <b v="0"/>
    <s v="technology/wearables"/>
    <n v="0.4592"/>
    <n v="164"/>
    <x v="0"/>
    <x v="3"/>
    <x v="2284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x v="0"/>
    <n v="1417273140"/>
    <n v="1413609292"/>
    <b v="1"/>
    <n v="13"/>
    <b v="0"/>
    <s v="photography/photobooks"/>
    <n v="0.4592"/>
    <n v="88.307692307692307"/>
    <x v="6"/>
    <x v="9"/>
    <x v="2285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x v="0"/>
    <n v="1407080884"/>
    <n v="1404488884"/>
    <b v="1"/>
    <n v="39"/>
    <b v="0"/>
    <s v="photography/photobooks"/>
    <n v="0.4572"/>
    <n v="58.615384615384613"/>
    <x v="6"/>
    <x v="9"/>
    <x v="2286"/>
    <x v="2270"/>
  </r>
  <r>
    <n v="1556"/>
    <s v="West Canada - A Coffee Table Book"/>
    <s v="To gather a collection of photographs for a coffee table book that displays the beauty of Canada's west."/>
    <n v="1500"/>
    <n v="677"/>
    <x v="3"/>
    <x v="7"/>
    <x v="4"/>
    <n v="1467603624"/>
    <n v="1465011624"/>
    <b v="0"/>
    <n v="12"/>
    <b v="0"/>
    <s v="photography/nature"/>
    <n v="0.45133333333333331"/>
    <n v="56.416666666666664"/>
    <x v="6"/>
    <x v="34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x v="0"/>
    <n v="1442634617"/>
    <n v="1440042617"/>
    <b v="0"/>
    <n v="12"/>
    <b v="0"/>
    <s v="film &amp; video/drama"/>
    <n v="0.44600000000000001"/>
    <n v="185.83333333333334"/>
    <x v="4"/>
    <x v="30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0"/>
    <x v="3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x v="0"/>
    <n v="1491738594"/>
    <n v="1489150194"/>
    <b v="0"/>
    <n v="7"/>
    <b v="0"/>
    <s v="music/faith"/>
    <n v="0.443"/>
    <n v="253.14285714285714"/>
    <x v="2"/>
    <x v="21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x v="1"/>
    <n v="1443973546"/>
    <n v="1438789546"/>
    <b v="0"/>
    <n v="23"/>
    <b v="0"/>
    <s v="theater/plays"/>
    <n v="0.43833333333333335"/>
    <n v="57.173913043478258"/>
    <x v="3"/>
    <x v="4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x v="0"/>
    <n v="1440100839"/>
    <n v="1436472039"/>
    <b v="0"/>
    <n v="73"/>
    <b v="0"/>
    <s v="technology/wearables"/>
    <n v="0.43406666666666666"/>
    <n v="89.191780821917803"/>
    <x v="0"/>
    <x v="3"/>
    <x v="2292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x v="1"/>
    <n v="1445468400"/>
    <n v="1443042061"/>
    <b v="0"/>
    <n v="105"/>
    <b v="0"/>
    <s v="technology/gadgets"/>
    <n v="0.43030000000000002"/>
    <n v="40.980952380952381"/>
    <x v="0"/>
    <x v="31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x v="0"/>
    <n v="1399223500"/>
    <n v="1396631500"/>
    <b v="0"/>
    <n v="48"/>
    <b v="0"/>
    <s v="games/mobile games"/>
    <n v="0.42892307692307691"/>
    <n v="58.083333333333336"/>
    <x v="1"/>
    <x v="25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x v="0"/>
    <n v="1466697983"/>
    <n v="1464105983"/>
    <b v="0"/>
    <n v="99"/>
    <b v="0"/>
    <s v="technology/gadgets"/>
    <n v="0.42759999999999998"/>
    <n v="215.95959595959596"/>
    <x v="0"/>
    <x v="31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x v="0"/>
    <x v="0"/>
    <n v="1461211200"/>
    <n v="1459467238"/>
    <b v="0"/>
    <n v="41"/>
    <b v="0"/>
    <s v="music/faith"/>
    <n v="0.42725880551301687"/>
    <n v="34.024390243902438"/>
    <x v="2"/>
    <x v="21"/>
    <x v="2296"/>
    <x v="2280"/>
  </r>
  <r>
    <n v="1987"/>
    <s v="Ethiopia: Beheld"/>
    <s v="A collection of images that depicts the beauty and diversity within Ethiopia"/>
    <n v="5500"/>
    <n v="2336"/>
    <x v="3"/>
    <x v="1"/>
    <x v="1"/>
    <n v="1425223276"/>
    <n v="1422631276"/>
    <b v="0"/>
    <n v="28"/>
    <b v="0"/>
    <s v="photography/people"/>
    <n v="0.42472727272727273"/>
    <n v="83.428571428571431"/>
    <x v="6"/>
    <x v="35"/>
    <x v="2297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x v="0"/>
    <n v="1413694800"/>
    <n v="1408986916"/>
    <b v="0"/>
    <n v="31"/>
    <b v="0"/>
    <s v="theater/spaces"/>
    <n v="0.4236099230111206"/>
    <n v="79.870967741935488"/>
    <x v="3"/>
    <x v="12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x v="0"/>
    <n v="1487617200"/>
    <n v="1483634335"/>
    <b v="0"/>
    <n v="110"/>
    <b v="0"/>
    <s v="technology/wearables"/>
    <n v="0.42188421052631581"/>
    <n v="364.35454545454547"/>
    <x v="0"/>
    <x v="3"/>
    <x v="2299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x v="0"/>
    <n v="1475697054"/>
    <n v="1473105054"/>
    <b v="0"/>
    <n v="60"/>
    <b v="0"/>
    <s v="theater/plays"/>
    <n v="0.42011733333333334"/>
    <n v="105.02933333333334"/>
    <x v="3"/>
    <x v="4"/>
    <x v="2300"/>
    <x v="2284"/>
  </r>
  <r>
    <n v="196"/>
    <s v="Thunder Under Control"/>
    <s v="A moving short film about a retired female boxer who develops a relationship with a young journalist who idolises her"/>
    <n v="3500"/>
    <n v="1465"/>
    <x v="3"/>
    <x v="1"/>
    <x v="1"/>
    <n v="1444510800"/>
    <n v="1442062898"/>
    <b v="0"/>
    <n v="19"/>
    <b v="0"/>
    <s v="film &amp; video/drama"/>
    <n v="0.41857142857142859"/>
    <n v="77.10526315789474"/>
    <x v="4"/>
    <x v="30"/>
    <x v="2301"/>
    <x v="2285"/>
  </r>
  <r>
    <n v="2854"/>
    <s v="Ultimate Political Selfie!"/>
    <s v="Almost Random Theatre's play about a candidate - with no policies - who is seeking election in May 2015"/>
    <n v="1000"/>
    <n v="417"/>
    <x v="3"/>
    <x v="1"/>
    <x v="1"/>
    <n v="1431018719"/>
    <n v="1429290719"/>
    <b v="0"/>
    <n v="14"/>
    <b v="0"/>
    <s v="theater/plays"/>
    <n v="0.41699999999999998"/>
    <n v="29.785714285714285"/>
    <x v="3"/>
    <x v="4"/>
    <x v="2302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x v="0"/>
    <n v="1381917540"/>
    <n v="1379990038"/>
    <b v="0"/>
    <n v="79"/>
    <b v="0"/>
    <s v="music/jazz"/>
    <n v="0.41538461538461541"/>
    <n v="34.177215189873415"/>
    <x v="2"/>
    <x v="27"/>
    <x v="2303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x v="0"/>
    <n v="1401778740"/>
    <n v="1399474134"/>
    <b v="1"/>
    <n v="50"/>
    <b v="0"/>
    <s v="theater/plays"/>
    <n v="0.41489795918367345"/>
    <n v="81.319999999999993"/>
    <x v="3"/>
    <x v="4"/>
    <x v="230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x v="0"/>
    <n v="1486830030"/>
    <n v="1483806030"/>
    <b v="1"/>
    <n v="96"/>
    <b v="0"/>
    <s v="photography/photobooks"/>
    <n v="0.41407142857142859"/>
    <n v="120.77083333333333"/>
    <x v="6"/>
    <x v="9"/>
    <x v="2305"/>
    <x v="228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x v="0"/>
    <n v="1388102094"/>
    <n v="1385510094"/>
    <b v="0"/>
    <n v="52"/>
    <b v="0"/>
    <s v="publishing/fiction"/>
    <n v="0.41399999999999998"/>
    <n v="31.846153846153847"/>
    <x v="5"/>
    <x v="26"/>
    <x v="2306"/>
    <x v="229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5"/>
    <x v="36"/>
    <x v="2307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x v="0"/>
    <n v="1421635190"/>
    <n v="1418179190"/>
    <b v="0"/>
    <n v="16"/>
    <b v="0"/>
    <s v="food/food trucks"/>
    <n v="0.41384615384615386"/>
    <n v="84.0625"/>
    <x v="7"/>
    <x v="37"/>
    <x v="2308"/>
    <x v="2292"/>
  </r>
  <r>
    <n v="1106"/>
    <s v="Backyard Zombies"/>
    <s v="Collect coins and save civilians while you blast your way through tons of zombies! Unlock new characters and levels!"/>
    <n v="400"/>
    <n v="165"/>
    <x v="3"/>
    <x v="0"/>
    <x v="0"/>
    <n v="1333557975"/>
    <n v="1330969575"/>
    <b v="0"/>
    <n v="7"/>
    <b v="0"/>
    <s v="games/video games"/>
    <n v="0.41249999999999998"/>
    <n v="23.571428571428573"/>
    <x v="1"/>
    <x v="29"/>
    <x v="2309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x v="0"/>
    <n v="1473972813"/>
    <n v="1471812813"/>
    <b v="0"/>
    <n v="7"/>
    <b v="0"/>
    <s v="music/indie rock"/>
    <n v="0.41"/>
    <n v="29.285714285714285"/>
    <x v="2"/>
    <x v="13"/>
    <x v="2310"/>
    <x v="2294"/>
  </r>
  <r>
    <n v="876"/>
    <s v="Sound Of Dobells"/>
    <s v="What was the greatest record shop ever?  DOBELLS!"/>
    <n v="3152"/>
    <n v="1286"/>
    <x v="3"/>
    <x v="1"/>
    <x v="1"/>
    <n v="1359978927"/>
    <n v="1357127727"/>
    <b v="0"/>
    <n v="45"/>
    <b v="0"/>
    <s v="music/jazz"/>
    <n v="0.40799492385786801"/>
    <n v="28.577777777777779"/>
    <x v="2"/>
    <x v="27"/>
    <x v="2311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x v="0"/>
    <n v="1280635200"/>
    <n v="1273121283"/>
    <b v="0"/>
    <n v="17"/>
    <b v="0"/>
    <s v="music/indie rock"/>
    <n v="0.40749999999999997"/>
    <n v="143.8235294117647"/>
    <x v="2"/>
    <x v="13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0"/>
    <x v="3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x v="0"/>
    <n v="1434847859"/>
    <n v="1431391859"/>
    <b v="0"/>
    <n v="5"/>
    <b v="0"/>
    <s v="film &amp; video/drama"/>
    <n v="0.40100000000000002"/>
    <n v="80.2"/>
    <x v="4"/>
    <x v="30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x v="0"/>
    <n v="1456957635"/>
    <n v="1451773635"/>
    <b v="0"/>
    <n v="24"/>
    <b v="0"/>
    <s v="music/indie rock"/>
    <n v="0.4002"/>
    <n v="83.375"/>
    <x v="2"/>
    <x v="13"/>
    <x v="2315"/>
    <x v="2299"/>
  </r>
  <r>
    <n v="177"/>
    <s v="The Good Samaritan"/>
    <s v="I'm making a modern day version of the bible story &quot; The Good Samaritan&quot;"/>
    <n v="450"/>
    <n v="180"/>
    <x v="3"/>
    <x v="0"/>
    <x v="0"/>
    <n v="1427155726"/>
    <n v="1425690526"/>
    <b v="0"/>
    <n v="7"/>
    <b v="0"/>
    <s v="film &amp; video/drama"/>
    <n v="0.4"/>
    <n v="25.714285714285715"/>
    <x v="4"/>
    <x v="30"/>
    <x v="231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x v="0"/>
    <n v="1440734400"/>
    <n v="1438549026"/>
    <b v="0"/>
    <n v="72"/>
    <b v="0"/>
    <s v="music/indie rock"/>
    <n v="0.4"/>
    <n v="44.444444444444443"/>
    <x v="2"/>
    <x v="13"/>
    <x v="2317"/>
    <x v="2301"/>
  </r>
  <r>
    <n v="952"/>
    <s v="Audionoggin - Join the Earvolution"/>
    <s v="Audionoggin: Wireless personal surround sound for the athlete in everyone."/>
    <n v="49000"/>
    <n v="19572"/>
    <x v="3"/>
    <x v="0"/>
    <x v="0"/>
    <n v="1479483812"/>
    <n v="1476888212"/>
    <b v="0"/>
    <n v="196"/>
    <b v="0"/>
    <s v="technology/wearables"/>
    <n v="0.39942857142857141"/>
    <n v="99.857142857142861"/>
    <x v="0"/>
    <x v="3"/>
    <x v="2318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x v="0"/>
    <n v="1422674700"/>
    <n v="1419954240"/>
    <b v="1"/>
    <n v="33"/>
    <b v="0"/>
    <s v="photography/photobooks"/>
    <n v="0.39760000000000001"/>
    <n v="60.242424242424242"/>
    <x v="6"/>
    <x v="9"/>
    <x v="2319"/>
    <x v="2303"/>
  </r>
  <r>
    <n v="1780"/>
    <s v="Native Nation"/>
    <s v="It is time to recognize and give to the indigenus groups the credit they deserve. It is time to understand where we come from."/>
    <n v="30000"/>
    <n v="11923"/>
    <x v="3"/>
    <x v="0"/>
    <x v="0"/>
    <n v="1467469510"/>
    <n v="1462285510"/>
    <b v="1"/>
    <n v="152"/>
    <b v="0"/>
    <s v="photography/photobooks"/>
    <n v="0.39743333333333336"/>
    <n v="78.440789473684205"/>
    <x v="6"/>
    <x v="9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0"/>
    <x v="3"/>
    <x v="2321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x v="0"/>
    <n v="1461440421"/>
    <n v="1458848421"/>
    <b v="0"/>
    <n v="39"/>
    <b v="0"/>
    <s v="games/mobile games"/>
    <n v="0.39500000000000002"/>
    <n v="253.2051282051282"/>
    <x v="1"/>
    <x v="25"/>
    <x v="2322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x v="0"/>
    <n v="1421208000"/>
    <n v="1418315852"/>
    <b v="0"/>
    <n v="15"/>
    <b v="0"/>
    <s v="technology/wearables"/>
    <n v="0.39426666666666665"/>
    <n v="788.5333333333333"/>
    <x v="0"/>
    <x v="3"/>
    <x v="2323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x v="2"/>
    <n v="1446331500"/>
    <n v="1442531217"/>
    <b v="0"/>
    <n v="285"/>
    <b v="0"/>
    <s v="technology/gadgets"/>
    <n v="0.39395294117647056"/>
    <n v="117.49473684210527"/>
    <x v="0"/>
    <x v="31"/>
    <x v="2324"/>
    <x v="2308"/>
  </r>
  <r>
    <n v="442"/>
    <s v="The Paranormal Idiot"/>
    <s v="Doomsday is here"/>
    <n v="17000"/>
    <n v="6691"/>
    <x v="3"/>
    <x v="0"/>
    <x v="0"/>
    <n v="1424380783"/>
    <n v="1421788783"/>
    <b v="0"/>
    <n v="17"/>
    <b v="0"/>
    <s v="film &amp; video/animation"/>
    <n v="0.39358823529411763"/>
    <n v="393.58823529411762"/>
    <x v="4"/>
    <x v="28"/>
    <x v="2325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x v="0"/>
    <n v="1465169610"/>
    <n v="1462577610"/>
    <b v="0"/>
    <n v="53"/>
    <b v="0"/>
    <s v="music/indie rock"/>
    <n v="0.39169999999999999"/>
    <n v="147.81132075471697"/>
    <x v="2"/>
    <x v="13"/>
    <x v="2326"/>
    <x v="2310"/>
  </r>
  <r>
    <n v="2321"/>
    <s v="WienerWÃ¼rze"/>
    <s v="Universal organic liquid seasoning brewed all natural from lupine, oat, salt and water for soups, salads, stews and more"/>
    <n v="10557"/>
    <n v="4130"/>
    <x v="2"/>
    <x v="5"/>
    <x v="2"/>
    <n v="1491282901"/>
    <n v="1488694501"/>
    <b v="0"/>
    <n v="64"/>
    <b v="0"/>
    <s v="food/small batch"/>
    <n v="0.39120962394619685"/>
    <n v="64.53125"/>
    <x v="7"/>
    <x v="11"/>
    <x v="2327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x v="1"/>
    <n v="1471939818"/>
    <n v="1467619818"/>
    <b v="0"/>
    <n v="90"/>
    <b v="0"/>
    <s v="theater/spaces"/>
    <n v="0.391125"/>
    <n v="69.533333333333331"/>
    <x v="3"/>
    <x v="12"/>
    <x v="232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x v="0"/>
    <n v="1443039001"/>
    <n v="1440447001"/>
    <b v="0"/>
    <n v="14"/>
    <b v="0"/>
    <s v="food/food trucks"/>
    <n v="0.39"/>
    <n v="83.571428571428569"/>
    <x v="7"/>
    <x v="37"/>
    <x v="2329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x v="0"/>
    <n v="1421640665"/>
    <n v="1419048665"/>
    <b v="0"/>
    <n v="171"/>
    <b v="0"/>
    <s v="technology/wearables"/>
    <n v="0.3886"/>
    <n v="113.62573099415205"/>
    <x v="0"/>
    <x v="3"/>
    <x v="2330"/>
    <x v="2314"/>
  </r>
  <r>
    <n v="1795"/>
    <s v="THE AFGHANS - A Photo Book"/>
    <s v="A photography book documenting the impact of the ISAF mission on the Afghan people of Mazar-e Sharif."/>
    <n v="28000"/>
    <n v="10846"/>
    <x v="3"/>
    <x v="2"/>
    <x v="2"/>
    <n v="1476460800"/>
    <n v="1473922541"/>
    <b v="1"/>
    <n v="81"/>
    <b v="0"/>
    <s v="photography/photobooks"/>
    <n v="0.38735714285714284"/>
    <n v="133.90123456790124"/>
    <x v="6"/>
    <x v="9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x v="0"/>
    <x v="0"/>
    <n v="1385447459"/>
    <n v="1382679059"/>
    <b v="0"/>
    <n v="21"/>
    <b v="0"/>
    <s v="games/video games"/>
    <n v="0.38636363636363635"/>
    <n v="40.476190476190474"/>
    <x v="1"/>
    <x v="29"/>
    <x v="2332"/>
    <x v="2316"/>
  </r>
  <r>
    <n v="951"/>
    <s v="Smart Harness"/>
    <s v="Revolutionizing the way we walk our dogs!"/>
    <n v="50000"/>
    <n v="19195"/>
    <x v="3"/>
    <x v="0"/>
    <x v="0"/>
    <n v="1465054872"/>
    <n v="1461166872"/>
    <b v="0"/>
    <n v="121"/>
    <b v="0"/>
    <s v="technology/wearables"/>
    <n v="0.38390000000000002"/>
    <n v="158.63636363636363"/>
    <x v="0"/>
    <x v="3"/>
    <x v="2333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x v="0"/>
    <n v="1277501520"/>
    <n v="1273874306"/>
    <b v="0"/>
    <n v="5"/>
    <b v="0"/>
    <s v="music/jazz"/>
    <n v="0.38333333333333336"/>
    <n v="69"/>
    <x v="2"/>
    <x v="27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x v="0"/>
    <n v="1422473831"/>
    <n v="1419881831"/>
    <b v="0"/>
    <n v="8"/>
    <b v="0"/>
    <s v="theater/plays"/>
    <n v="0.38119999999999998"/>
    <n v="119.125"/>
    <x v="3"/>
    <x v="4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x v="0"/>
    <x v="0"/>
    <n v="1409344985"/>
    <n v="1406752985"/>
    <b v="0"/>
    <n v="14"/>
    <b v="0"/>
    <s v="theater/plays"/>
    <n v="0.38066666666666665"/>
    <n v="81.571428571428569"/>
    <x v="3"/>
    <x v="4"/>
    <x v="2336"/>
    <x v="2320"/>
  </r>
  <r>
    <n v="3987"/>
    <s v="Write Now 5"/>
    <s v="Write Now 5 is a new writing festival in south east London promoting new work from emerging playwrights."/>
    <n v="400"/>
    <n v="151"/>
    <x v="3"/>
    <x v="1"/>
    <x v="1"/>
    <n v="1400278290"/>
    <n v="1399414290"/>
    <b v="0"/>
    <n v="13"/>
    <b v="0"/>
    <s v="theater/plays"/>
    <n v="0.3775"/>
    <n v="11.615384615384615"/>
    <x v="3"/>
    <x v="4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x v="1"/>
    <n v="1488394800"/>
    <n v="1486681708"/>
    <b v="0"/>
    <n v="14"/>
    <b v="0"/>
    <s v="theater/plays"/>
    <n v="0.3775"/>
    <n v="32.357142857142854"/>
    <x v="3"/>
    <x v="4"/>
    <x v="2338"/>
    <x v="77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x v="0"/>
    <n v="1413234316"/>
    <n v="1408050316"/>
    <b v="0"/>
    <n v="13"/>
    <b v="0"/>
    <s v="theater/plays"/>
    <n v="0.37533333333333335"/>
    <n v="86.615384615384613"/>
    <x v="3"/>
    <x v="4"/>
    <x v="2339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x v="0"/>
    <n v="1428642000"/>
    <n v="1426050982"/>
    <b v="0"/>
    <n v="4"/>
    <b v="0"/>
    <s v="theater/plays"/>
    <n v="0.375"/>
    <n v="56.25"/>
    <x v="3"/>
    <x v="4"/>
    <x v="2340"/>
    <x v="2323"/>
  </r>
  <r>
    <n v="3911"/>
    <s v="Ministers of Grace"/>
    <s v="â€˜Ministers of Graceâ€™ imagines what the movie Ghostbusters would be like if written by William Shakespeare."/>
    <n v="8000"/>
    <n v="2993"/>
    <x v="3"/>
    <x v="0"/>
    <x v="0"/>
    <n v="1417033777"/>
    <n v="1414438177"/>
    <b v="0"/>
    <n v="36"/>
    <b v="0"/>
    <s v="theater/plays"/>
    <n v="0.37412499999999999"/>
    <n v="83.138888888888886"/>
    <x v="3"/>
    <x v="4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x v="0"/>
    <x v="0"/>
    <n v="1306549362"/>
    <n v="1302661362"/>
    <b v="0"/>
    <n v="8"/>
    <b v="0"/>
    <s v="music/indie rock"/>
    <n v="0.37333333333333335"/>
    <n v="35"/>
    <x v="2"/>
    <x v="13"/>
    <x v="2342"/>
    <x v="2325"/>
  </r>
  <r>
    <n v="4035"/>
    <s v="The Lost Boy"/>
    <s v="&quot;Stories are where you go to look for the truth of your own life.&quot; (Frank Delaney)"/>
    <n v="10000"/>
    <n v="3685"/>
    <x v="3"/>
    <x v="0"/>
    <x v="0"/>
    <n v="1413925887"/>
    <n v="1411333887"/>
    <b v="0"/>
    <n v="25"/>
    <b v="0"/>
    <s v="theater/plays"/>
    <n v="0.36849999999999999"/>
    <n v="147.4"/>
    <x v="3"/>
    <x v="4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x v="0"/>
    <n v="1413735972"/>
    <n v="1411143972"/>
    <b v="0"/>
    <n v="22"/>
    <b v="0"/>
    <s v="technology/web"/>
    <n v="0.36589147286821705"/>
    <n v="64.36363636363636"/>
    <x v="0"/>
    <x v="38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x v="0"/>
    <n v="1435429626"/>
    <n v="1431973626"/>
    <b v="0"/>
    <n v="14"/>
    <b v="0"/>
    <s v="theater/plays"/>
    <n v="0.36499999999999999"/>
    <n v="46.928571428571431"/>
    <x v="3"/>
    <x v="4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x v="0"/>
    <n v="1413953940"/>
    <n v="1410141900"/>
    <b v="0"/>
    <n v="8"/>
    <b v="0"/>
    <s v="theater/plays"/>
    <n v="0.36499999999999999"/>
    <n v="91.25"/>
    <x v="3"/>
    <x v="4"/>
    <x v="2346"/>
    <x v="2329"/>
  </r>
  <r>
    <n v="3635"/>
    <s v="Mary's Son"/>
    <s v="Mary's Son is a pop opera about Jesus and the hope he brings to all people."/>
    <n v="3500"/>
    <n v="1276"/>
    <x v="3"/>
    <x v="0"/>
    <x v="0"/>
    <n v="1461186676"/>
    <n v="1458594676"/>
    <b v="0"/>
    <n v="10"/>
    <b v="0"/>
    <s v="theater/musical"/>
    <n v="0.36457142857142855"/>
    <n v="127.6"/>
    <x v="3"/>
    <x v="20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x v="2"/>
    <n v="1443808800"/>
    <n v="1441048658"/>
    <b v="1"/>
    <n v="122"/>
    <b v="0"/>
    <s v="photography/photobooks"/>
    <n v="0.36404444444444445"/>
    <n v="67.139344262295083"/>
    <x v="6"/>
    <x v="9"/>
    <x v="234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x v="1"/>
    <n v="1431298740"/>
    <n v="1429558756"/>
    <b v="0"/>
    <n v="27"/>
    <b v="0"/>
    <s v="theater/plays"/>
    <n v="0.36359999999999998"/>
    <n v="33.666666666666664"/>
    <x v="3"/>
    <x v="4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x v="0"/>
    <n v="1472834180"/>
    <n v="1470242180"/>
    <b v="1"/>
    <n v="38"/>
    <b v="0"/>
    <s v="photography/photobooks"/>
    <n v="0.36236363636363639"/>
    <n v="104.89473684210526"/>
    <x v="6"/>
    <x v="9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x v="0"/>
    <n v="1413723684"/>
    <n v="1411131684"/>
    <b v="0"/>
    <n v="44"/>
    <b v="0"/>
    <s v="publishing/fiction"/>
    <n v="0.36014285714285715"/>
    <n v="57.295454545454547"/>
    <x v="5"/>
    <x v="26"/>
    <x v="2351"/>
    <x v="2333"/>
  </r>
  <r>
    <n v="183"/>
    <s v="Three Little Words"/>
    <s v="Don't kill me until I meet my Dad"/>
    <n v="12500"/>
    <n v="4482"/>
    <x v="3"/>
    <x v="1"/>
    <x v="1"/>
    <n v="1417033610"/>
    <n v="1414438010"/>
    <b v="0"/>
    <n v="12"/>
    <b v="0"/>
    <s v="film &amp; video/drama"/>
    <n v="0.35855999999999999"/>
    <n v="373.5"/>
    <x v="4"/>
    <x v="30"/>
    <x v="2352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x v="0"/>
    <n v="1446483000"/>
    <n v="1443811268"/>
    <b v="0"/>
    <n v="13"/>
    <b v="0"/>
    <s v="theater/plays"/>
    <n v="0.35639999999999999"/>
    <n v="137.07692307692307"/>
    <x v="3"/>
    <x v="4"/>
    <x v="2353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x v="0"/>
    <n v="1421656200"/>
    <n v="1416507211"/>
    <b v="0"/>
    <n v="312"/>
    <b v="0"/>
    <s v="games/video games"/>
    <n v="0.35537409090909089"/>
    <n v="100.23371794871794"/>
    <x v="1"/>
    <x v="29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x v="0"/>
    <x v="0"/>
    <n v="1430421827"/>
    <n v="1427829827"/>
    <b v="0"/>
    <n v="296"/>
    <b v="0"/>
    <s v="technology/wearables"/>
    <n v="0.35338000000000003"/>
    <n v="119.38513513513513"/>
    <x v="0"/>
    <x v="3"/>
    <x v="2355"/>
    <x v="2337"/>
  </r>
  <r>
    <n v="3633"/>
    <s v="SMOKEY AND THE BANDIT: THE MUSICAL"/>
    <s v="SMOKEY AND THE BANDIT: THE MUSICAL_x000a_The classic film, characters and music you love, on stage, LIVE!"/>
    <n v="5000"/>
    <n v="1762"/>
    <x v="3"/>
    <x v="0"/>
    <x v="0"/>
    <n v="1479517200"/>
    <n v="1475765867"/>
    <b v="0"/>
    <n v="31"/>
    <b v="0"/>
    <s v="theater/musical"/>
    <n v="0.35239999999999999"/>
    <n v="56.838709677419352"/>
    <x v="3"/>
    <x v="20"/>
    <x v="2356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x v="0"/>
    <n v="1447521404"/>
    <n v="1444061804"/>
    <b v="1"/>
    <n v="52"/>
    <b v="0"/>
    <s v="photography/photobooks"/>
    <n v="0.35174193548387095"/>
    <n v="104.84615384615384"/>
    <x v="6"/>
    <x v="9"/>
    <x v="2357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x v="1"/>
    <n v="1423913220"/>
    <n v="1421339077"/>
    <b v="0"/>
    <n v="4"/>
    <b v="0"/>
    <s v="theater/plays"/>
    <n v="0.35"/>
    <n v="17.5"/>
    <x v="3"/>
    <x v="4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x v="0"/>
    <n v="1400569140"/>
    <n v="1397854356"/>
    <b v="0"/>
    <n v="46"/>
    <b v="0"/>
    <s v="theater/plays"/>
    <n v="0.34802513464991025"/>
    <n v="84.282608695652172"/>
    <x v="3"/>
    <x v="4"/>
    <x v="2359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x v="0"/>
    <n v="1409813940"/>
    <n v="1407271598"/>
    <b v="0"/>
    <n v="45"/>
    <b v="0"/>
    <s v="technology/wearables"/>
    <n v="0.34625"/>
    <n v="153.88888888888889"/>
    <x v="0"/>
    <x v="3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0"/>
    <x v="3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x v="0"/>
    <n v="1491416077"/>
    <n v="1488827677"/>
    <b v="1"/>
    <n v="26"/>
    <b v="0"/>
    <s v="theater/spaces"/>
    <n v="0.34410000000000002"/>
    <n v="132.34615384615384"/>
    <x v="3"/>
    <x v="12"/>
    <x v="2362"/>
    <x v="2344"/>
  </r>
  <r>
    <n v="4069"/>
    <s v="The Pendulum Swings"/>
    <s v="'The Pendulum Swings' is a three-act dark comedy that sees Frank and Michael await their execution on Death Row."/>
    <n v="1250"/>
    <n v="430"/>
    <x v="3"/>
    <x v="1"/>
    <x v="1"/>
    <n v="1425124800"/>
    <n v="1421596356"/>
    <b v="0"/>
    <n v="13"/>
    <b v="0"/>
    <s v="theater/plays"/>
    <n v="0.34399999999999997"/>
    <n v="33.07692307692308"/>
    <x v="3"/>
    <x v="4"/>
    <x v="2363"/>
    <x v="2345"/>
  </r>
  <r>
    <n v="3851"/>
    <s v="Waving Goodbye"/>
    <s v="A play about the horrible choices we have to make every day. Should we take a risk, or take the road most travelled?"/>
    <n v="2500"/>
    <n v="852"/>
    <x v="3"/>
    <x v="1"/>
    <x v="1"/>
    <n v="1437129179"/>
    <n v="1434537179"/>
    <b v="1"/>
    <n v="24"/>
    <b v="0"/>
    <s v="theater/plays"/>
    <n v="0.34079999999999999"/>
    <n v="35.5"/>
    <x v="3"/>
    <x v="4"/>
    <x v="2364"/>
    <x v="2346"/>
  </r>
  <r>
    <n v="598"/>
    <s v="Goals not creeds"/>
    <s v="This is a project to create a crowd-funding site for Urantia Book readers worldwide."/>
    <n v="2500"/>
    <n v="850"/>
    <x v="3"/>
    <x v="0"/>
    <x v="0"/>
    <n v="1417737781"/>
    <n v="1415145781"/>
    <b v="0"/>
    <n v="7"/>
    <b v="0"/>
    <s v="technology/web"/>
    <n v="0.34"/>
    <n v="121.42857142857143"/>
    <x v="0"/>
    <x v="38"/>
    <x v="2365"/>
    <x v="2347"/>
  </r>
  <r>
    <n v="1549"/>
    <s v="2016 Calendar:  Wonders of Nature"/>
    <s v="A 2016 calendar collection of landscape and wildlife photographs from award winning photographer, Steve Marler."/>
    <n v="500"/>
    <n v="170"/>
    <x v="3"/>
    <x v="0"/>
    <x v="0"/>
    <n v="1446524159"/>
    <n v="1443928559"/>
    <b v="0"/>
    <n v="6"/>
    <b v="0"/>
    <s v="photography/nature"/>
    <n v="0.34"/>
    <n v="28.333333333333332"/>
    <x v="6"/>
    <x v="34"/>
    <x v="2366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x v="2"/>
    <n v="1481716868"/>
    <n v="1478257268"/>
    <b v="0"/>
    <n v="338"/>
    <b v="0"/>
    <s v="technology/wearables"/>
    <n v="0.33790999999999999"/>
    <n v="99.973372781065095"/>
    <x v="0"/>
    <x v="3"/>
    <x v="2367"/>
    <x v="2349"/>
  </r>
  <r>
    <n v="1726"/>
    <s v="&quot;Every Day&quot; CD by Amanda Joy Hall"/>
    <s v="Amanda Joy Hall's sophomore album, &quot;Every Day&quot;. Release expected July 2014"/>
    <n v="6500"/>
    <n v="2196"/>
    <x v="3"/>
    <x v="0"/>
    <x v="0"/>
    <n v="1403906664"/>
    <n v="1401401064"/>
    <b v="0"/>
    <n v="16"/>
    <b v="0"/>
    <s v="music/faith"/>
    <n v="0.33784615384615385"/>
    <n v="137.25"/>
    <x v="2"/>
    <x v="21"/>
    <x v="2368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x v="2"/>
    <n v="1456094197"/>
    <n v="1453502197"/>
    <b v="0"/>
    <n v="12"/>
    <b v="0"/>
    <s v="technology/wearables"/>
    <n v="0.33666666666666667"/>
    <n v="75.75"/>
    <x v="0"/>
    <x v="3"/>
    <x v="2369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x v="0"/>
    <n v="1462112318"/>
    <n v="1459520318"/>
    <b v="0"/>
    <n v="4"/>
    <b v="0"/>
    <s v="theater/plays"/>
    <n v="0.33600000000000002"/>
    <n v="63"/>
    <x v="3"/>
    <x v="4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0"/>
    <x v="5"/>
    <x v="2371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x v="0"/>
    <n v="1491181200"/>
    <n v="1488387008"/>
    <b v="0"/>
    <n v="38"/>
    <b v="0"/>
    <s v="music/faith"/>
    <n v="0.33473333333333333"/>
    <n v="264.26315789473682"/>
    <x v="2"/>
    <x v="21"/>
    <x v="2372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x v="1"/>
    <n v="1428951600"/>
    <n v="1425512843"/>
    <b v="0"/>
    <n v="13"/>
    <b v="0"/>
    <s v="film &amp; video/drama"/>
    <n v="0.33416666666666667"/>
    <n v="30.846153846153847"/>
    <x v="4"/>
    <x v="30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x v="0"/>
    <n v="1451282400"/>
    <n v="1449436390"/>
    <b v="1"/>
    <n v="47"/>
    <b v="0"/>
    <s v="technology/makerspaces"/>
    <n v="0.33189999999999997"/>
    <n v="70.61702127659575"/>
    <x v="0"/>
    <x v="19"/>
    <x v="2374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x v="0"/>
    <n v="1416566835"/>
    <n v="1411379235"/>
    <b v="0"/>
    <n v="55"/>
    <b v="0"/>
    <s v="film &amp; video/animation"/>
    <n v="0.3256"/>
    <n v="88.8"/>
    <x v="4"/>
    <x v="28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x v="1"/>
    <n v="1439827200"/>
    <n v="1436355270"/>
    <b v="0"/>
    <n v="16"/>
    <b v="0"/>
    <s v="theater/plays"/>
    <n v="0.3256"/>
    <n v="50.875"/>
    <x v="3"/>
    <x v="4"/>
    <x v="2376"/>
    <x v="2357"/>
  </r>
  <r>
    <n v="2885"/>
    <s v="The Wedding"/>
    <s v="An historic and proud work of Polish nationalistic literature performed on stage."/>
    <n v="400"/>
    <n v="130"/>
    <x v="3"/>
    <x v="0"/>
    <x v="0"/>
    <n v="1426294201"/>
    <n v="1423705801"/>
    <b v="0"/>
    <n v="5"/>
    <b v="0"/>
    <s v="theater/plays"/>
    <n v="0.32500000000000001"/>
    <n v="26"/>
    <x v="3"/>
    <x v="4"/>
    <x v="2377"/>
    <x v="2358"/>
  </r>
  <r>
    <n v="3891"/>
    <s v="Out of the Box: A Mime Story"/>
    <s v="A comedy about a mime who dreams of becoming a stand up comedian."/>
    <n v="800"/>
    <n v="260"/>
    <x v="3"/>
    <x v="0"/>
    <x v="0"/>
    <n v="1427086740"/>
    <n v="1424488244"/>
    <b v="0"/>
    <n v="7"/>
    <b v="0"/>
    <s v="theater/plays"/>
    <n v="0.32500000000000001"/>
    <n v="37.142857142857146"/>
    <x v="3"/>
    <x v="4"/>
    <x v="2378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x v="0"/>
    <n v="1406988000"/>
    <n v="1403822912"/>
    <b v="0"/>
    <n v="16"/>
    <b v="0"/>
    <s v="theater/plays"/>
    <n v="0.32050000000000001"/>
    <n v="40.0625"/>
    <x v="3"/>
    <x v="4"/>
    <x v="2379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x v="0"/>
    <n v="1456002300"/>
    <n v="1454173120"/>
    <b v="0"/>
    <n v="19"/>
    <b v="0"/>
    <s v="theater/plays"/>
    <n v="0.32050000000000001"/>
    <n v="33.736842105263158"/>
    <x v="3"/>
    <x v="4"/>
    <x v="238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0"/>
    <x v="3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x v="6"/>
    <x v="3"/>
    <n v="1443103848"/>
    <n v="1441894248"/>
    <b v="0"/>
    <n v="3"/>
    <b v="0"/>
    <s v="theater/plays"/>
    <n v="0.32"/>
    <n v="26.666666666666668"/>
    <x v="3"/>
    <x v="4"/>
    <x v="2382"/>
    <x v="236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x v="1"/>
    <n v="1464872848"/>
    <n v="1462280848"/>
    <b v="0"/>
    <n v="11"/>
    <b v="0"/>
    <s v="theater/plays"/>
    <n v="0.32"/>
    <n v="29.09090909090909"/>
    <x v="3"/>
    <x v="4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x v="0"/>
    <n v="1448517816"/>
    <n v="1445922216"/>
    <b v="0"/>
    <n v="47"/>
    <b v="0"/>
    <s v="publishing/translations"/>
    <n v="0.31947058823529412"/>
    <n v="115.55319148936171"/>
    <x v="5"/>
    <x v="39"/>
    <x v="2384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x v="0"/>
    <n v="1433723033"/>
    <n v="1428539033"/>
    <b v="0"/>
    <n v="39"/>
    <b v="0"/>
    <s v="theater/plays"/>
    <n v="0.31546666666666667"/>
    <n v="60.666666666666664"/>
    <x v="3"/>
    <x v="4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x v="0"/>
    <n v="1491855300"/>
    <n v="1488935245"/>
    <b v="0"/>
    <n v="39"/>
    <b v="0"/>
    <s v="music/faith"/>
    <n v="0.3125"/>
    <n v="80.128205128205124"/>
    <x v="2"/>
    <x v="21"/>
    <x v="2386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x v="0"/>
    <n v="1437188400"/>
    <n v="1432100004"/>
    <b v="0"/>
    <n v="2"/>
    <b v="0"/>
    <s v="theater/plays"/>
    <n v="0.3125"/>
    <n v="1250"/>
    <x v="3"/>
    <x v="4"/>
    <x v="2387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0"/>
    <x v="3"/>
    <x v="2388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x v="0"/>
    <n v="1323666376"/>
    <n v="1320033976"/>
    <b v="0"/>
    <n v="20"/>
    <b v="0"/>
    <s v="music/jazz"/>
    <n v="0.309"/>
    <n v="231.75"/>
    <x v="2"/>
    <x v="27"/>
    <x v="2389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x v="0"/>
    <n v="1420130935"/>
    <n v="1417538935"/>
    <b v="0"/>
    <n v="14"/>
    <b v="0"/>
    <s v="theater/musical"/>
    <n v="0.30866666666666664"/>
    <n v="66.142857142857139"/>
    <x v="3"/>
    <x v="20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x v="0"/>
    <n v="1380720474"/>
    <n v="1378214874"/>
    <b v="0"/>
    <n v="19"/>
    <b v="0"/>
    <s v="publishing/fiction"/>
    <n v="0.30862068965517242"/>
    <n v="47.10526315789474"/>
    <x v="5"/>
    <x v="26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x v="0"/>
    <n v="1480011987"/>
    <n v="1477416387"/>
    <b v="0"/>
    <n v="37"/>
    <b v="0"/>
    <s v="technology/wearables"/>
    <n v="0.30813400000000002"/>
    <n v="124.9191891891892"/>
    <x v="0"/>
    <x v="3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x v="0"/>
    <n v="1423878182"/>
    <n v="1421199782"/>
    <b v="1"/>
    <n v="75"/>
    <b v="0"/>
    <s v="photography/photobooks"/>
    <n v="0.308"/>
    <n v="71.86666666666666"/>
    <x v="6"/>
    <x v="9"/>
    <x v="2393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x v="0"/>
    <n v="1338321305"/>
    <n v="1336506905"/>
    <b v="0"/>
    <n v="30"/>
    <b v="0"/>
    <s v="music/jazz"/>
    <n v="0.30666666666666664"/>
    <n v="21.466666666666665"/>
    <x v="2"/>
    <x v="27"/>
    <x v="2394"/>
    <x v="2375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0"/>
    <x v="3"/>
    <x v="239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x v="0"/>
    <n v="1385534514"/>
    <n v="1382938914"/>
    <b v="0"/>
    <n v="89"/>
    <b v="0"/>
    <s v="games/video games"/>
    <n v="0.30433333333333334"/>
    <n v="51.292134831460672"/>
    <x v="1"/>
    <x v="29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x v="4"/>
    <n v="1399183200"/>
    <n v="1396633284"/>
    <b v="0"/>
    <n v="30"/>
    <b v="0"/>
    <s v="music/jazz"/>
    <n v="0.30399999999999999"/>
    <n v="50.666666666666664"/>
    <x v="2"/>
    <x v="27"/>
    <x v="2397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x v="0"/>
    <n v="1428097739"/>
    <n v="1427492939"/>
    <b v="0"/>
    <n v="9"/>
    <b v="0"/>
    <s v="theater/musical"/>
    <n v="0.30333333333333334"/>
    <n v="50.555555555555557"/>
    <x v="3"/>
    <x v="20"/>
    <x v="2398"/>
    <x v="2379"/>
  </r>
  <r>
    <n v="203"/>
    <s v="TheM"/>
    <s v="We are aiming to make a Web Series based on Youth Culture and the misrepresentation of socially stereotyped people."/>
    <n v="2500"/>
    <n v="746"/>
    <x v="3"/>
    <x v="1"/>
    <x v="1"/>
    <n v="1422562864"/>
    <n v="1417378864"/>
    <b v="0"/>
    <n v="8"/>
    <b v="0"/>
    <s v="film &amp; video/drama"/>
    <n v="0.2984"/>
    <n v="93.25"/>
    <x v="4"/>
    <x v="30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x v="3"/>
    <n v="1422928800"/>
    <n v="1420235311"/>
    <b v="0"/>
    <n v="5"/>
    <b v="0"/>
    <s v="theater/spaces"/>
    <n v="0.29625000000000001"/>
    <n v="237"/>
    <x v="3"/>
    <x v="12"/>
    <x v="2400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0"/>
    <x v="3"/>
    <x v="2401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x v="2"/>
    <n v="1471985640"/>
    <n v="1469289685"/>
    <b v="0"/>
    <n v="179"/>
    <b v="0"/>
    <s v="technology/wearables"/>
    <n v="0.2950613611721471"/>
    <n v="171.79329608938548"/>
    <x v="0"/>
    <x v="3"/>
    <x v="2402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x v="0"/>
    <n v="1452744011"/>
    <n v="1450152011"/>
    <b v="0"/>
    <n v="167"/>
    <b v="0"/>
    <s v="games/video games"/>
    <n v="0.29376000000000002"/>
    <n v="43.976047904191617"/>
    <x v="1"/>
    <x v="29"/>
    <x v="2403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2"/>
    <x v="33"/>
    <x v="2404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x v="2"/>
    <n v="1466323800"/>
    <n v="1463418120"/>
    <b v="0"/>
    <n v="310"/>
    <b v="0"/>
    <s v="technology/wearables"/>
    <n v="0.29276666666666668"/>
    <n v="84.99677419354839"/>
    <x v="0"/>
    <x v="3"/>
    <x v="2405"/>
    <x v="2386"/>
  </r>
  <r>
    <n v="2742"/>
    <s v="What a Zoo!"/>
    <s v="The pachyderms at the Denver Zoo are moving. Follow along on the convoluted journey to their new home."/>
    <n v="2500"/>
    <n v="731"/>
    <x v="3"/>
    <x v="0"/>
    <x v="0"/>
    <n v="1337102187"/>
    <n v="1335892587"/>
    <b v="0"/>
    <n v="18"/>
    <b v="0"/>
    <s v="publishing/children's books"/>
    <n v="0.29239999999999999"/>
    <n v="40.611111111111114"/>
    <x v="5"/>
    <x v="32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x v="1"/>
    <n v="1459700741"/>
    <n v="1457112341"/>
    <b v="0"/>
    <n v="92"/>
    <b v="0"/>
    <s v="photography/places"/>
    <n v="0.29228571428571426"/>
    <n v="44.478260869565219"/>
    <x v="6"/>
    <x v="24"/>
    <x v="2407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x v="1"/>
    <n v="1410930399"/>
    <n v="1405746399"/>
    <b v="0"/>
    <n v="11"/>
    <b v="0"/>
    <s v="photography/nature"/>
    <n v="0.28899999999999998"/>
    <n v="26.272727272727273"/>
    <x v="6"/>
    <x v="34"/>
    <x v="2408"/>
    <x v="2389"/>
  </r>
  <r>
    <n v="2127"/>
    <s v="Three Monkeys - Part 1: Into the Abyss"/>
    <s v="Three Monkeys is an audio adventure game for PC."/>
    <n v="28000"/>
    <n v="8076"/>
    <x v="3"/>
    <x v="1"/>
    <x v="1"/>
    <n v="1426158463"/>
    <n v="1423570063"/>
    <b v="0"/>
    <n v="236"/>
    <b v="0"/>
    <s v="games/video games"/>
    <n v="0.28842857142857142"/>
    <n v="34.220338983050844"/>
    <x v="1"/>
    <x v="29"/>
    <x v="2409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x v="1"/>
    <n v="1404149280"/>
    <n v="1400547969"/>
    <b v="0"/>
    <n v="13"/>
    <b v="0"/>
    <s v="theater/plays"/>
    <n v="0.28799999999999998"/>
    <n v="44.307692307692307"/>
    <x v="3"/>
    <x v="4"/>
    <x v="2410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x v="1"/>
    <n v="1469113351"/>
    <n v="1463929351"/>
    <b v="0"/>
    <n v="6"/>
    <b v="0"/>
    <s v="theater/plays"/>
    <n v="0.28666666666666668"/>
    <n v="14.333333333333334"/>
    <x v="3"/>
    <x v="4"/>
    <x v="2411"/>
    <x v="239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0"/>
    <x v="38"/>
    <x v="2412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x v="0"/>
    <n v="1455210353"/>
    <n v="1451927153"/>
    <b v="0"/>
    <n v="37"/>
    <b v="0"/>
    <s v="technology/wearables"/>
    <n v="0.2848"/>
    <n v="19.243243243243242"/>
    <x v="0"/>
    <x v="3"/>
    <x v="241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x v="0"/>
    <n v="1432589896"/>
    <n v="1427405896"/>
    <b v="0"/>
    <n v="7"/>
    <b v="0"/>
    <s v="theater/plays"/>
    <n v="0.28466666666666668"/>
    <n v="61"/>
    <x v="3"/>
    <x v="4"/>
    <x v="2414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x v="4"/>
    <n v="1417804229"/>
    <n v="1415212229"/>
    <b v="0"/>
    <n v="534"/>
    <b v="0"/>
    <s v="games/video games"/>
    <n v="0.28405999999999998"/>
    <n v="26.59737827715356"/>
    <x v="1"/>
    <x v="29"/>
    <x v="2415"/>
    <x v="2396"/>
  </r>
  <r>
    <n v="2682"/>
    <s v="Toastie's Gourmet Toast"/>
    <s v="Gourmet Toast is the culinary combination, neigh, perfection of America's most under-utilized snack: Toast."/>
    <n v="6000"/>
    <n v="1698"/>
    <x v="3"/>
    <x v="0"/>
    <x v="0"/>
    <n v="1416635940"/>
    <n v="1413838540"/>
    <b v="0"/>
    <n v="20"/>
    <b v="0"/>
    <s v="food/food trucks"/>
    <n v="0.28299999999999997"/>
    <n v="84.9"/>
    <x v="7"/>
    <x v="37"/>
    <x v="2416"/>
    <x v="2397"/>
  </r>
  <r>
    <n v="2157"/>
    <s v="Nin"/>
    <s v="Gamers and 90's fans unite in this small tale of epic proportions!"/>
    <n v="75000"/>
    <n v="21144"/>
    <x v="3"/>
    <x v="0"/>
    <x v="0"/>
    <n v="1482479940"/>
    <n v="1479684783"/>
    <b v="0"/>
    <n v="57"/>
    <b v="0"/>
    <s v="games/video games"/>
    <n v="0.28192"/>
    <n v="370.94736842105266"/>
    <x v="1"/>
    <x v="29"/>
    <x v="2417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x v="0"/>
    <n v="1402007500"/>
    <n v="1399415500"/>
    <b v="0"/>
    <n v="11"/>
    <b v="0"/>
    <s v="theater/plays"/>
    <n v="0.28050000000000003"/>
    <n v="51"/>
    <x v="3"/>
    <x v="4"/>
    <x v="2418"/>
    <x v="2399"/>
  </r>
  <r>
    <n v="950"/>
    <s v="EZC Smartlight"/>
    <s v="Rider worn tail light brake light. Adheres to virtually any coat, jacket or vest. Stays on even when you get off."/>
    <n v="5000"/>
    <n v="1402"/>
    <x v="3"/>
    <x v="7"/>
    <x v="4"/>
    <n v="1453053661"/>
    <n v="1450461661"/>
    <b v="0"/>
    <n v="24"/>
    <b v="0"/>
    <s v="technology/wearables"/>
    <n v="0.28039999999999998"/>
    <n v="58.416666666666664"/>
    <x v="0"/>
    <x v="3"/>
    <x v="2419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x v="0"/>
    <n v="1339816200"/>
    <n v="1337095997"/>
    <b v="0"/>
    <n v="4"/>
    <b v="0"/>
    <s v="publishing/children's books"/>
    <n v="0.28000000000000003"/>
    <n v="35"/>
    <x v="5"/>
    <x v="32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x v="0"/>
    <n v="1421095672"/>
    <n v="1417207672"/>
    <b v="0"/>
    <n v="10"/>
    <b v="0"/>
    <s v="technology/wearables"/>
    <n v="0.27650000000000002"/>
    <n v="55.3"/>
    <x v="0"/>
    <x v="3"/>
    <x v="2421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x v="4"/>
    <n v="1428945472"/>
    <n v="1423765072"/>
    <b v="0"/>
    <n v="37"/>
    <b v="0"/>
    <s v="film &amp; video/science fiction"/>
    <n v="0.27600000000000002"/>
    <n v="55.945945945945944"/>
    <x v="4"/>
    <x v="22"/>
    <x v="242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x v="0"/>
    <n v="1414622700"/>
    <n v="1412081999"/>
    <b v="1"/>
    <n v="66"/>
    <b v="0"/>
    <s v="technology/makerspaces"/>
    <n v="0.27579999999999999"/>
    <n v="167.15151515151516"/>
    <x v="0"/>
    <x v="19"/>
    <x v="2423"/>
    <x v="2404"/>
  </r>
  <r>
    <n v="4102"/>
    <s v="4th Wall Theatre Project"/>
    <s v="Local Community theater to get up and running in the Idaho Falls area. Something new, something different!"/>
    <n v="500"/>
    <n v="137"/>
    <x v="3"/>
    <x v="0"/>
    <x v="0"/>
    <n v="1463343673"/>
    <n v="1460751673"/>
    <b v="0"/>
    <n v="6"/>
    <b v="0"/>
    <s v="theater/plays"/>
    <n v="0.27400000000000002"/>
    <n v="22.833333333333332"/>
    <x v="3"/>
    <x v="4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x v="2"/>
    <n v="1447600389"/>
    <n v="1444140789"/>
    <b v="0"/>
    <n v="34"/>
    <b v="0"/>
    <s v="technology/web"/>
    <n v="0.27383999999999997"/>
    <n v="402.70588235294116"/>
    <x v="0"/>
    <x v="38"/>
    <x v="2425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x v="0"/>
    <n v="1446131207"/>
    <n v="1443712007"/>
    <b v="0"/>
    <n v="20"/>
    <b v="0"/>
    <s v="theater/plays"/>
    <n v="0.27239999999999998"/>
    <n v="68.099999999999994"/>
    <x v="3"/>
    <x v="4"/>
    <x v="2426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x v="1"/>
    <n v="1488114358"/>
    <n v="1485522358"/>
    <b v="0"/>
    <n v="14"/>
    <b v="0"/>
    <s v="theater/plays"/>
    <n v="0.27100000000000002"/>
    <n v="38.714285714285715"/>
    <x v="3"/>
    <x v="4"/>
    <x v="2427"/>
    <x v="2408"/>
  </r>
  <r>
    <n v="465"/>
    <s v="&quot;Amp&quot; A Story About a Robot"/>
    <s v="&quot;Amp&quot; is a short film about a robot with needs."/>
    <n v="512"/>
    <n v="138"/>
    <x v="3"/>
    <x v="0"/>
    <x v="0"/>
    <n v="1403837574"/>
    <n v="1402455174"/>
    <b v="0"/>
    <n v="8"/>
    <b v="0"/>
    <s v="film &amp; video/animation"/>
    <n v="0.26953125"/>
    <n v="17.25"/>
    <x v="4"/>
    <x v="28"/>
    <x v="2428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x v="4"/>
    <n v="1409376600"/>
    <n v="1405957098"/>
    <b v="0"/>
    <n v="14"/>
    <b v="0"/>
    <s v="theater/plays"/>
    <n v="0.26937422295897223"/>
    <n v="46.428571428571431"/>
    <x v="3"/>
    <x v="4"/>
    <x v="2429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x v="0"/>
    <n v="1405227540"/>
    <n v="1402058739"/>
    <b v="0"/>
    <n v="22"/>
    <b v="0"/>
    <s v="publishing/translations"/>
    <n v="0.26900000000000002"/>
    <n v="36.68181818181818"/>
    <x v="5"/>
    <x v="39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x v="4"/>
    <n v="1427306470"/>
    <n v="1424718070"/>
    <b v="0"/>
    <n v="13"/>
    <b v="0"/>
    <s v="theater/plays"/>
    <n v="0.26840000000000003"/>
    <n v="51.615384615384613"/>
    <x v="3"/>
    <x v="4"/>
    <x v="2431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x v="1"/>
    <n v="1446732975"/>
    <n v="1444137375"/>
    <b v="0"/>
    <n v="21"/>
    <b v="0"/>
    <s v="theater/plays"/>
    <n v="0.26727272727272727"/>
    <n v="35"/>
    <x v="3"/>
    <x v="4"/>
    <x v="2432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x v="0"/>
    <n v="1409337911"/>
    <n v="1406745911"/>
    <b v="0"/>
    <n v="19"/>
    <b v="0"/>
    <s v="publishing/children's books"/>
    <n v="0.26700000000000002"/>
    <n v="42.157894736842103"/>
    <x v="5"/>
    <x v="32"/>
    <x v="2433"/>
    <x v="2414"/>
  </r>
  <r>
    <n v="3111"/>
    <s v="All Puppet Players Need a Home"/>
    <s v="Help All Puppet Players perform it's 2015 season in a beautiful 200 seat theater for an entire year."/>
    <n v="20000"/>
    <n v="5328"/>
    <x v="3"/>
    <x v="0"/>
    <x v="0"/>
    <n v="1412432220"/>
    <n v="1409753820"/>
    <b v="0"/>
    <n v="76"/>
    <b v="0"/>
    <s v="theater/spaces"/>
    <n v="0.26640000000000003"/>
    <n v="70.10526315789474"/>
    <x v="3"/>
    <x v="12"/>
    <x v="2434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x v="1"/>
    <n v="1406130880"/>
    <n v="1403538880"/>
    <b v="0"/>
    <n v="21"/>
    <b v="0"/>
    <s v="technology/wearables"/>
    <n v="0.26600000000000001"/>
    <n v="291.33333333333331"/>
    <x v="0"/>
    <x v="3"/>
    <x v="2435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x v="0"/>
    <n v="1438552800"/>
    <n v="1435876423"/>
    <b v="0"/>
    <n v="52"/>
    <b v="0"/>
    <s v="food/food trucks"/>
    <n v="0.26352173913043481"/>
    <n v="116.55769230769231"/>
    <x v="7"/>
    <x v="37"/>
    <x v="2436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x v="0"/>
    <n v="1406861438"/>
    <n v="1402973438"/>
    <b v="0"/>
    <n v="3"/>
    <b v="0"/>
    <s v="photography/people"/>
    <n v="0.26200000000000001"/>
    <n v="218.33333333333334"/>
    <x v="6"/>
    <x v="35"/>
    <x v="2437"/>
    <x v="2418"/>
  </r>
  <r>
    <n v="200"/>
    <s v="The Crossing Shore"/>
    <s v="A film dedicated to an AAF Pilot's struggle to survive behind enemy lines during WWII."/>
    <n v="6000"/>
    <n v="1571.55"/>
    <x v="3"/>
    <x v="0"/>
    <x v="0"/>
    <n v="1410746403"/>
    <n v="1408154403"/>
    <b v="0"/>
    <n v="18"/>
    <b v="0"/>
    <s v="film &amp; video/drama"/>
    <n v="0.26192500000000002"/>
    <n v="87.308333333333337"/>
    <x v="4"/>
    <x v="30"/>
    <x v="2438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x v="0"/>
    <n v="1491019200"/>
    <n v="1488418990"/>
    <b v="0"/>
    <n v="79"/>
    <b v="0"/>
    <s v="music/faith"/>
    <n v="0.2606"/>
    <n v="65.974683544303801"/>
    <x v="2"/>
    <x v="21"/>
    <x v="2439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x v="0"/>
    <n v="1387657931"/>
    <n v="1385065931"/>
    <b v="0"/>
    <n v="10"/>
    <b v="0"/>
    <s v="games/video games"/>
    <n v="0.26"/>
    <n v="13"/>
    <x v="1"/>
    <x v="29"/>
    <x v="2440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0"/>
    <x v="3"/>
    <x v="2441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x v="0"/>
    <n v="1410955331"/>
    <n v="1407931331"/>
    <b v="0"/>
    <n v="129"/>
    <b v="0"/>
    <s v="technology/wearables"/>
    <n v="0.25912000000000002"/>
    <n v="150.65116279069767"/>
    <x v="0"/>
    <x v="3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x v="0"/>
    <n v="1473950945"/>
    <n v="1471272545"/>
    <b v="1"/>
    <n v="24"/>
    <b v="0"/>
    <s v="photography/photobooks"/>
    <n v="0.25763636363636366"/>
    <n v="59.041666666666664"/>
    <x v="6"/>
    <x v="9"/>
    <x v="2443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x v="1"/>
    <n v="1475398800"/>
    <n v="1472711224"/>
    <b v="0"/>
    <n v="94"/>
    <b v="0"/>
    <s v="theater/plays"/>
    <n v="0.25698702928870293"/>
    <n v="65.340319148936175"/>
    <x v="3"/>
    <x v="4"/>
    <x v="244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x v="2"/>
    <n v="1467106895"/>
    <n v="1463218895"/>
    <b v="0"/>
    <n v="96"/>
    <b v="0"/>
    <s v="technology/wearables"/>
    <n v="0.25584000000000001"/>
    <n v="133.25"/>
    <x v="0"/>
    <x v="3"/>
    <x v="244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x v="0"/>
    <n v="1409009306"/>
    <n v="1406417306"/>
    <b v="0"/>
    <n v="15"/>
    <b v="0"/>
    <s v="publishing/children's books"/>
    <n v="0.25545454545454543"/>
    <n v="93.666666666666671"/>
    <x v="5"/>
    <x v="32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x v="0"/>
    <x v="0"/>
    <n v="1451389601"/>
    <n v="1447933601"/>
    <b v="0"/>
    <n v="34"/>
    <b v="0"/>
    <s v="film &amp; video/animation"/>
    <n v="0.25413402061855672"/>
    <n v="725.02941176470586"/>
    <x v="4"/>
    <x v="28"/>
    <x v="2447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x v="0"/>
    <n v="1491470442"/>
    <n v="1488882042"/>
    <b v="0"/>
    <n v="11"/>
    <b v="0"/>
    <s v="music/faith"/>
    <n v="0.254"/>
    <n v="57.727272727272727"/>
    <x v="2"/>
    <x v="21"/>
    <x v="2448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x v="0"/>
    <n v="1428732000"/>
    <n v="1426772928"/>
    <b v="0"/>
    <n v="33"/>
    <b v="0"/>
    <s v="food/food trucks"/>
    <n v="0.25259090909090909"/>
    <n v="168.39393939393941"/>
    <x v="7"/>
    <x v="37"/>
    <x v="2449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x v="0"/>
    <n v="1443675600"/>
    <n v="1441157592"/>
    <b v="0"/>
    <n v="33"/>
    <b v="0"/>
    <s v="film &amp; video/drama"/>
    <n v="0.2525"/>
    <n v="91.818181818181813"/>
    <x v="4"/>
    <x v="30"/>
    <x v="2450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x v="0"/>
    <n v="1478926800"/>
    <n v="1476054568"/>
    <b v="0"/>
    <n v="196"/>
    <b v="0"/>
    <s v="technology/wearables"/>
    <n v="0.25087142857142858"/>
    <n v="89.59693877551021"/>
    <x v="0"/>
    <x v="3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x v="0"/>
    <n v="1367444557"/>
    <n v="1364852557"/>
    <b v="0"/>
    <n v="15"/>
    <b v="0"/>
    <s v="publishing/fiction"/>
    <n v="0.25035714285714283"/>
    <n v="46.733333333333334"/>
    <x v="5"/>
    <x v="26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x v="0"/>
    <n v="1409194810"/>
    <n v="1406170810"/>
    <b v="0"/>
    <n v="114"/>
    <b v="0"/>
    <s v="theater/spaces"/>
    <n v="0.25030188679245285"/>
    <n v="58.184210526315788"/>
    <x v="3"/>
    <x v="12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x v="6"/>
    <x v="3"/>
    <n v="1446984000"/>
    <n v="1445308730"/>
    <b v="0"/>
    <n v="5"/>
    <b v="0"/>
    <s v="film &amp; video/drama"/>
    <n v="0.25"/>
    <n v="50"/>
    <x v="4"/>
    <x v="30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x v="0"/>
    <n v="1443224622"/>
    <n v="1440632622"/>
    <b v="0"/>
    <n v="6"/>
    <b v="0"/>
    <s v="theater/musical"/>
    <n v="0.25"/>
    <n v="41.666666666666664"/>
    <x v="3"/>
    <x v="20"/>
    <x v="2455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x v="0"/>
    <n v="1367676034"/>
    <n v="1365084034"/>
    <b v="0"/>
    <n v="21"/>
    <b v="0"/>
    <s v="music/jazz"/>
    <n v="0.24333333333333335"/>
    <n v="34.761904761904759"/>
    <x v="2"/>
    <x v="27"/>
    <x v="2456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x v="0"/>
    <n v="1411930556"/>
    <n v="1409338556"/>
    <b v="0"/>
    <n v="12"/>
    <b v="0"/>
    <s v="theater/plays"/>
    <n v="0.24333333333333335"/>
    <n v="24.333333333333332"/>
    <x v="3"/>
    <x v="4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x v="0"/>
    <n v="1448745741"/>
    <n v="1446150141"/>
    <b v="0"/>
    <n v="8"/>
    <b v="0"/>
    <s v="theater/plays"/>
    <n v="0.24285714285714285"/>
    <n v="53.125"/>
    <x v="3"/>
    <x v="4"/>
    <x v="2458"/>
    <x v="2439"/>
  </r>
  <r>
    <n v="4010"/>
    <s v="The Connection Play 2014"/>
    <s v="JUNTO Productions is proud to present our first production, the premiere of The Connection, a play by Jeffrey Paul."/>
    <n v="7200"/>
    <n v="1742"/>
    <x v="3"/>
    <x v="0"/>
    <x v="0"/>
    <n v="1414348166"/>
    <n v="1412879366"/>
    <b v="0"/>
    <n v="38"/>
    <b v="0"/>
    <s v="theater/plays"/>
    <n v="0.24194444444444443"/>
    <n v="45.842105263157897"/>
    <x v="3"/>
    <x v="4"/>
    <x v="2459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x v="0"/>
    <n v="1488783507"/>
    <n v="1486191507"/>
    <b v="0"/>
    <n v="10"/>
    <b v="0"/>
    <s v="theater/plays"/>
    <n v="0.2411764705882353"/>
    <n v="41"/>
    <x v="3"/>
    <x v="4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x v="0"/>
    <n v="1259643540"/>
    <n v="1254450706"/>
    <b v="0"/>
    <n v="11"/>
    <b v="0"/>
    <s v="music/jazz"/>
    <n v="0.2402"/>
    <n v="109.18181818181819"/>
    <x v="2"/>
    <x v="27"/>
    <x v="2461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x v="0"/>
    <n v="1432248478"/>
    <n v="1429656478"/>
    <b v="1"/>
    <n v="185"/>
    <b v="0"/>
    <s v="photography/photobooks"/>
    <n v="0.236925"/>
    <n v="51.227027027027027"/>
    <x v="6"/>
    <x v="9"/>
    <x v="2462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x v="1"/>
    <n v="1486547945"/>
    <n v="1483955945"/>
    <b v="1"/>
    <n v="35"/>
    <b v="0"/>
    <s v="theater/spaces"/>
    <n v="0.23628571428571429"/>
    <n v="23.62857142857143"/>
    <x v="3"/>
    <x v="12"/>
    <x v="2463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x v="4"/>
    <n v="1407427009"/>
    <n v="1404835009"/>
    <b v="0"/>
    <n v="27"/>
    <b v="0"/>
    <s v="food/food trucks"/>
    <n v="0.23588571428571428"/>
    <n v="305.77777777777777"/>
    <x v="7"/>
    <x v="37"/>
    <x v="2464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x v="0"/>
    <n v="1468029540"/>
    <n v="1465304483"/>
    <b v="0"/>
    <n v="45"/>
    <b v="0"/>
    <s v="theater/spaces"/>
    <n v="0.23416000000000001"/>
    <n v="130.0888888888889"/>
    <x v="3"/>
    <x v="12"/>
    <x v="2465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x v="0"/>
    <n v="1440090300"/>
    <n v="1436305452"/>
    <b v="0"/>
    <n v="29"/>
    <b v="0"/>
    <s v="theater/plays"/>
    <n v="0.23333333333333334"/>
    <n v="96.551724137931032"/>
    <x v="3"/>
    <x v="4"/>
    <x v="2466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4"/>
    <x v="22"/>
    <x v="2467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x v="1"/>
    <n v="1428333345"/>
    <n v="1425744945"/>
    <b v="0"/>
    <n v="7"/>
    <b v="0"/>
    <s v="technology/web"/>
    <n v="0.23"/>
    <n v="16.428571428571427"/>
    <x v="0"/>
    <x v="38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5"/>
    <x v="36"/>
    <x v="2469"/>
    <x v="245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x v="0"/>
    <n v="1354699421"/>
    <n v="1352107421"/>
    <b v="0"/>
    <n v="70"/>
    <b v="0"/>
    <s v="film &amp; video/animation"/>
    <n v="0.22881426547787684"/>
    <n v="39.228571428571428"/>
    <x v="4"/>
    <x v="28"/>
    <x v="2470"/>
    <x v="245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0"/>
    <x v="3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x v="4"/>
    <n v="1401595140"/>
    <n v="1398980941"/>
    <b v="0"/>
    <n v="17"/>
    <b v="0"/>
    <s v="theater/spaces"/>
    <n v="0.22750000000000001"/>
    <n v="53.529411764705884"/>
    <x v="3"/>
    <x v="12"/>
    <x v="2472"/>
    <x v="1274"/>
  </r>
  <r>
    <n v="2405"/>
    <s v="JoyShtick Food Truck"/>
    <s v="We are the first gaming-themed food truck, bringing gourmet pub fare to the Jacksonville area."/>
    <n v="5000"/>
    <n v="1126"/>
    <x v="3"/>
    <x v="0"/>
    <x v="0"/>
    <n v="1472911375"/>
    <n v="1471096975"/>
    <b v="0"/>
    <n v="20"/>
    <b v="0"/>
    <s v="food/food trucks"/>
    <n v="0.22520000000000001"/>
    <n v="56.3"/>
    <x v="7"/>
    <x v="37"/>
    <x v="2473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x v="1"/>
    <n v="1490631419"/>
    <n v="1488820619"/>
    <b v="0"/>
    <n v="12"/>
    <b v="0"/>
    <s v="theater/plays"/>
    <n v="0.22500000000000001"/>
    <n v="18.75"/>
    <x v="3"/>
    <x v="4"/>
    <x v="2474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0"/>
    <x v="3"/>
    <x v="2475"/>
    <x v="2455"/>
  </r>
  <r>
    <n v="169"/>
    <s v="Family"/>
    <s v="Family is a short film about a father and son and two brothers who were separated by the Korean war and finally reunite after 60 years."/>
    <n v="2500"/>
    <n v="560"/>
    <x v="3"/>
    <x v="1"/>
    <x v="1"/>
    <n v="1413634059"/>
    <n v="1411042059"/>
    <b v="0"/>
    <n v="10"/>
    <b v="0"/>
    <s v="film &amp; video/drama"/>
    <n v="0.224"/>
    <n v="56"/>
    <x v="4"/>
    <x v="30"/>
    <x v="2476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x v="1"/>
    <n v="1488546319"/>
    <n v="1483362319"/>
    <b v="0"/>
    <n v="5"/>
    <b v="0"/>
    <s v="music/jazz"/>
    <n v="0.22363636363636363"/>
    <n v="24.6"/>
    <x v="2"/>
    <x v="27"/>
    <x v="2477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x v="1"/>
    <n v="1448492400"/>
    <n v="1446506080"/>
    <b v="0"/>
    <n v="6"/>
    <b v="0"/>
    <s v="theater/plays"/>
    <n v="0.22142857142857142"/>
    <n v="129.16666666666666"/>
    <x v="3"/>
    <x v="4"/>
    <x v="2478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x v="1"/>
    <n v="1410616600"/>
    <n v="1405432600"/>
    <b v="0"/>
    <n v="369"/>
    <b v="0"/>
    <s v="technology/wearables"/>
    <n v="0.22092500000000001"/>
    <n v="23.948509485094849"/>
    <x v="0"/>
    <x v="3"/>
    <x v="2479"/>
    <x v="2459"/>
  </r>
  <r>
    <n v="1796"/>
    <s v="Kenema"/>
    <s v="Kenema is a stunning portrait photography book by British Photographer, Peter Dibdin, capturing community life in Kenema, Sierra Leone."/>
    <n v="19000"/>
    <n v="4190"/>
    <x v="3"/>
    <x v="1"/>
    <x v="1"/>
    <n v="1469356366"/>
    <n v="1464172366"/>
    <b v="1"/>
    <n v="86"/>
    <b v="0"/>
    <s v="photography/photobooks"/>
    <n v="0.22052631578947368"/>
    <n v="48.720930232558139"/>
    <x v="6"/>
    <x v="9"/>
    <x v="2480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x v="1"/>
    <n v="1416081600"/>
    <n v="1413477228"/>
    <b v="0"/>
    <n v="2"/>
    <b v="0"/>
    <s v="theater/plays"/>
    <n v="0.22"/>
    <n v="55"/>
    <x v="3"/>
    <x v="4"/>
    <x v="2481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x v="1"/>
    <n v="1399809052"/>
    <n v="1397217052"/>
    <b v="1"/>
    <n v="23"/>
    <b v="0"/>
    <s v="theater/plays"/>
    <n v="0.21940000000000001"/>
    <n v="47.695652173913047"/>
    <x v="3"/>
    <x v="4"/>
    <x v="248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x v="1"/>
    <n v="1368792499"/>
    <n v="1366200499"/>
    <b v="0"/>
    <n v="125"/>
    <b v="0"/>
    <s v="film &amp; video/animation"/>
    <n v="0.21906971229845085"/>
    <n v="66.520080000000007"/>
    <x v="4"/>
    <x v="28"/>
    <x v="2483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x v="0"/>
    <n v="1342309368"/>
    <n v="1337125368"/>
    <b v="0"/>
    <n v="49"/>
    <b v="0"/>
    <s v="publishing/children's books"/>
    <n v="0.21887499999999999"/>
    <n v="35.734693877551024"/>
    <x v="5"/>
    <x v="32"/>
    <x v="2484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x v="0"/>
    <n v="1442381847"/>
    <n v="1440826647"/>
    <b v="0"/>
    <n v="9"/>
    <b v="0"/>
    <s v="theater/plays"/>
    <n v="0.2185"/>
    <n v="48.555555555555557"/>
    <x v="3"/>
    <x v="4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x v="2"/>
    <n v="1491590738"/>
    <n v="1489517138"/>
    <b v="0"/>
    <n v="10"/>
    <b v="0"/>
    <s v="music/faith"/>
    <n v="0.21714285714285714"/>
    <n v="76"/>
    <x v="2"/>
    <x v="21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x v="0"/>
    <n v="1452795416"/>
    <n v="1450203416"/>
    <b v="0"/>
    <n v="6"/>
    <b v="0"/>
    <s v="theater/plays"/>
    <n v="0.21685714285714286"/>
    <n v="126.5"/>
    <x v="3"/>
    <x v="4"/>
    <x v="2487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x v="0"/>
    <n v="1420088340"/>
    <n v="1417410964"/>
    <b v="0"/>
    <n v="215"/>
    <b v="0"/>
    <s v="technology/wearables"/>
    <n v="0.21628"/>
    <n v="50.29767441860465"/>
    <x v="0"/>
    <x v="3"/>
    <x v="2488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x v="0"/>
    <n v="1348849134"/>
    <n v="1344961134"/>
    <b v="0"/>
    <n v="39"/>
    <b v="0"/>
    <s v="film &amp; video/animation"/>
    <n v="0.21575"/>
    <n v="110.64102564102564"/>
    <x v="4"/>
    <x v="28"/>
    <x v="2489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x v="0"/>
    <n v="1404194400"/>
    <n v="1400600840"/>
    <b v="0"/>
    <n v="84"/>
    <b v="0"/>
    <s v="theater/plays"/>
    <n v="0.2155"/>
    <n v="128.27380952380952"/>
    <x v="3"/>
    <x v="4"/>
    <x v="249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x v="5"/>
    <n v="1467817258"/>
    <n v="1465225258"/>
    <b v="0"/>
    <n v="28"/>
    <b v="0"/>
    <s v="technology/wearables"/>
    <n v="0.21507499999999999"/>
    <n v="1536.25"/>
    <x v="0"/>
    <x v="3"/>
    <x v="2491"/>
    <x v="2471"/>
  </r>
  <r>
    <n v="3737"/>
    <s v="Measure For Measure"/>
    <s v="The ASU Theatre and Shakespeare Club presents Measure For Measure directed by Jordyn Ochser."/>
    <n v="700"/>
    <n v="150"/>
    <x v="3"/>
    <x v="0"/>
    <x v="0"/>
    <n v="1447311540"/>
    <n v="1445358903"/>
    <b v="0"/>
    <n v="4"/>
    <b v="0"/>
    <s v="theater/plays"/>
    <n v="0.21428571428571427"/>
    <n v="37.5"/>
    <x v="3"/>
    <x v="4"/>
    <x v="2492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x v="3"/>
    <n v="1477550434"/>
    <n v="1474958434"/>
    <b v="0"/>
    <n v="14"/>
    <b v="0"/>
    <s v="theater/plays"/>
    <n v="0.21366666666666667"/>
    <n v="45.785714285714285"/>
    <x v="3"/>
    <x v="4"/>
    <x v="2493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0"/>
    <x v="38"/>
    <x v="2494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x v="1"/>
    <n v="1414107040"/>
    <n v="1411515040"/>
    <b v="1"/>
    <n v="25"/>
    <b v="0"/>
    <s v="photography/photobooks"/>
    <n v="0.21309523809523809"/>
    <n v="35.799999999999997"/>
    <x v="6"/>
    <x v="9"/>
    <x v="2495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x v="0"/>
    <n v="1401587064"/>
    <n v="1399427064"/>
    <b v="1"/>
    <n v="19"/>
    <b v="0"/>
    <s v="theater/plays"/>
    <n v="0.21299999999999999"/>
    <n v="56.05263157894737"/>
    <x v="3"/>
    <x v="4"/>
    <x v="2496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5"/>
    <x v="36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x v="0"/>
    <x v="0"/>
    <n v="1437432392"/>
    <n v="1434840392"/>
    <b v="0"/>
    <n v="15"/>
    <b v="0"/>
    <s v="music/faith"/>
    <n v="0.21249999999999999"/>
    <n v="56.666666666666664"/>
    <x v="2"/>
    <x v="21"/>
    <x v="2498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x v="0"/>
    <n v="1417377481"/>
    <n v="1412189881"/>
    <b v="0"/>
    <n v="7"/>
    <b v="0"/>
    <s v="photography/people"/>
    <n v="0.21146666666666666"/>
    <n v="453.14285714285717"/>
    <x v="6"/>
    <x v="35"/>
    <x v="2499"/>
    <x v="2479"/>
  </r>
  <r>
    <n v="3972"/>
    <s v="Valkyrie Theatre Company"/>
    <s v="We're a horror based theatre company in Oklahoma City beginning our first season of shows."/>
    <n v="1000"/>
    <n v="211"/>
    <x v="3"/>
    <x v="0"/>
    <x v="0"/>
    <n v="1423186634"/>
    <n v="1418002634"/>
    <b v="0"/>
    <n v="8"/>
    <b v="0"/>
    <s v="theater/plays"/>
    <n v="0.21099999999999999"/>
    <n v="26.375"/>
    <x v="3"/>
    <x v="4"/>
    <x v="2500"/>
    <x v="2480"/>
  </r>
  <r>
    <n v="181"/>
    <s v="Immemorial"/>
    <s v="Christina has been suffering with flash backs and some very disturbing nightmares and realises that it is more than just nightmares."/>
    <n v="3423"/>
    <n v="722"/>
    <x v="3"/>
    <x v="1"/>
    <x v="1"/>
    <n v="1434995295"/>
    <n v="1432403295"/>
    <b v="0"/>
    <n v="4"/>
    <b v="0"/>
    <s v="film &amp; video/drama"/>
    <n v="0.21092608822670172"/>
    <n v="180.5"/>
    <x v="4"/>
    <x v="30"/>
    <x v="2501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x v="0"/>
    <n v="1412167393"/>
    <n v="1409143393"/>
    <b v="0"/>
    <n v="30"/>
    <b v="0"/>
    <s v="music/jazz"/>
    <n v="0.21037037037037037"/>
    <n v="189.33333333333334"/>
    <x v="2"/>
    <x v="27"/>
    <x v="2502"/>
    <x v="2482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0"/>
    <x v="5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x v="0"/>
    <n v="1491277121"/>
    <n v="1489376321"/>
    <b v="0"/>
    <n v="7"/>
    <b v="0"/>
    <s v="theater/plays"/>
    <n v="0.20849420849420849"/>
    <n v="23.142857142857142"/>
    <x v="3"/>
    <x v="4"/>
    <x v="2504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x v="0"/>
    <n v="1481522400"/>
    <n v="1480283321"/>
    <b v="0"/>
    <n v="12"/>
    <b v="0"/>
    <s v="theater/plays"/>
    <n v="0.20833333333333334"/>
    <n v="52.083333333333336"/>
    <x v="3"/>
    <x v="4"/>
    <x v="2505"/>
    <x v="2485"/>
  </r>
  <r>
    <n v="2324"/>
    <s v="Pies not Lies"/>
    <s v="A city centre shop selling great locally made food with room to chat and learn about eachother."/>
    <n v="7500"/>
    <n v="1555"/>
    <x v="2"/>
    <x v="1"/>
    <x v="1"/>
    <n v="1490559285"/>
    <n v="1487970885"/>
    <b v="0"/>
    <n v="61"/>
    <b v="0"/>
    <s v="food/small batch"/>
    <n v="0.20733333333333334"/>
    <n v="25.491803278688526"/>
    <x v="7"/>
    <x v="11"/>
    <x v="2506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x v="0"/>
    <n v="1404623330"/>
    <n v="1401685730"/>
    <b v="0"/>
    <n v="25"/>
    <b v="0"/>
    <s v="food/food trucks"/>
    <n v="0.20705000000000001"/>
    <n v="82.82"/>
    <x v="7"/>
    <x v="37"/>
    <x v="2507"/>
    <x v="2487"/>
  </r>
  <r>
    <n v="1594"/>
    <s v="Scenes and Things from New Orleans"/>
    <s v="I photograph my love of New Orleans, create canvases and share those memories with you."/>
    <n v="1000"/>
    <n v="205"/>
    <x v="3"/>
    <x v="0"/>
    <x v="0"/>
    <n v="1463329260"/>
    <n v="1458147982"/>
    <b v="0"/>
    <n v="10"/>
    <b v="0"/>
    <s v="photography/places"/>
    <n v="0.20499999999999999"/>
    <n v="20.5"/>
    <x v="6"/>
    <x v="24"/>
    <x v="2508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x v="1"/>
    <n v="1476109970"/>
    <n v="1473517970"/>
    <b v="1"/>
    <n v="113"/>
    <b v="0"/>
    <s v="photography/photobooks"/>
    <n v="0.20449632511889321"/>
    <n v="83.716814159292042"/>
    <x v="6"/>
    <x v="9"/>
    <x v="2509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x v="4"/>
    <n v="1450297080"/>
    <n v="1448565459"/>
    <b v="0"/>
    <n v="202"/>
    <b v="0"/>
    <s v="theater/spaces"/>
    <n v="0.20424999999999999"/>
    <n v="202.22772277227722"/>
    <x v="3"/>
    <x v="12"/>
    <x v="2510"/>
    <x v="2490"/>
  </r>
  <r>
    <n v="1424"/>
    <s v="Subway Mantras"/>
    <s v="A short book of practical mantras that can be used every day of the week. Mantras are cogwheels of universal engines."/>
    <n v="7500"/>
    <n v="1527"/>
    <x v="3"/>
    <x v="0"/>
    <x v="0"/>
    <n v="1479233602"/>
    <n v="1478106802"/>
    <b v="0"/>
    <n v="14"/>
    <b v="0"/>
    <s v="publishing/translations"/>
    <n v="0.2036"/>
    <n v="109.07142857142857"/>
    <x v="5"/>
    <x v="39"/>
    <x v="2511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x v="0"/>
    <n v="1413417600"/>
    <n v="1410750855"/>
    <b v="1"/>
    <n v="108"/>
    <b v="0"/>
    <s v="photography/photobooks"/>
    <n v="0.20220833333333332"/>
    <n v="44.935185185185183"/>
    <x v="6"/>
    <x v="9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x v="0"/>
    <n v="1491781648"/>
    <n v="1489193248"/>
    <b v="0"/>
    <n v="22"/>
    <b v="0"/>
    <s v="music/faith"/>
    <n v="0.20208000000000001"/>
    <n v="114.81818181818181"/>
    <x v="2"/>
    <x v="21"/>
    <x v="2513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x v="0"/>
    <n v="1467604800"/>
    <n v="1465533672"/>
    <b v="0"/>
    <n v="10"/>
    <b v="0"/>
    <s v="theater/plays"/>
    <n v="0.2016"/>
    <n v="50.4"/>
    <x v="3"/>
    <x v="4"/>
    <x v="2514"/>
    <x v="249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x v="0"/>
    <n v="1315341550"/>
    <n v="1312490350"/>
    <b v="0"/>
    <n v="14"/>
    <b v="0"/>
    <s v="music/indie rock"/>
    <n v="0.20133333333333334"/>
    <n v="21.571428571428573"/>
    <x v="2"/>
    <x v="13"/>
    <x v="2515"/>
    <x v="249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x v="1"/>
    <n v="1468752468"/>
    <n v="1467024468"/>
    <b v="0"/>
    <n v="8"/>
    <b v="0"/>
    <s v="theater/plays"/>
    <n v="0.20125000000000001"/>
    <n v="100.625"/>
    <x v="3"/>
    <x v="4"/>
    <x v="2516"/>
    <x v="2496"/>
  </r>
  <r>
    <n v="1880"/>
    <s v="Sim Betting Football"/>
    <s v="Sim Betting Football is the only football (soccer) betting simulation  game."/>
    <n v="5000"/>
    <n v="1004"/>
    <x v="3"/>
    <x v="1"/>
    <x v="1"/>
    <n v="1459341380"/>
    <n v="1456839380"/>
    <b v="0"/>
    <n v="24"/>
    <b v="0"/>
    <s v="games/mobile games"/>
    <n v="0.20080000000000001"/>
    <n v="41.833333333333336"/>
    <x v="1"/>
    <x v="25"/>
    <x v="2517"/>
    <x v="2497"/>
  </r>
  <r>
    <n v="179"/>
    <s v="Sustain: A Film About Survival"/>
    <s v="A feature-length film about how three people survive in a diseased world."/>
    <n v="1000"/>
    <n v="200"/>
    <x v="3"/>
    <x v="0"/>
    <x v="0"/>
    <n v="1457056555"/>
    <n v="1454464555"/>
    <b v="0"/>
    <n v="2"/>
    <b v="0"/>
    <s v="film &amp; video/drama"/>
    <n v="0.2"/>
    <n v="100"/>
    <x v="4"/>
    <x v="30"/>
    <x v="2518"/>
    <x v="2498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x v="1"/>
    <n v="1416781749"/>
    <n v="1415053749"/>
    <b v="0"/>
    <n v="1"/>
    <b v="0"/>
    <s v="theater/musical"/>
    <n v="0.2"/>
    <n v="100"/>
    <x v="3"/>
    <x v="20"/>
    <x v="2519"/>
    <x v="24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x v="1"/>
    <n v="1436297180"/>
    <n v="1431113180"/>
    <b v="0"/>
    <n v="5"/>
    <b v="0"/>
    <s v="theater/plays"/>
    <n v="0.2"/>
    <n v="34"/>
    <x v="3"/>
    <x v="4"/>
    <x v="2520"/>
    <x v="2500"/>
  </r>
  <r>
    <n v="3991"/>
    <s v="NTACTheatre - North Texas Actor's Collaborative Theatre"/>
    <s v="North Texas first actor-driven theatre company needs your help"/>
    <n v="500"/>
    <n v="100"/>
    <x v="3"/>
    <x v="0"/>
    <x v="0"/>
    <n v="1433086082"/>
    <n v="1430494082"/>
    <b v="0"/>
    <n v="1"/>
    <b v="0"/>
    <s v="theater/plays"/>
    <n v="0.2"/>
    <n v="100"/>
    <x v="3"/>
    <x v="4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x v="0"/>
    <x v="0"/>
    <n v="1431372751"/>
    <n v="1430767951"/>
    <b v="0"/>
    <n v="29"/>
    <b v="0"/>
    <s v="theater/spaces"/>
    <n v="0.197625"/>
    <n v="272.58620689655174"/>
    <x v="3"/>
    <x v="12"/>
    <x v="2522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0"/>
    <x v="3"/>
    <x v="2523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x v="10"/>
    <n v="1487613600"/>
    <n v="1482444295"/>
    <b v="0"/>
    <n v="15"/>
    <b v="0"/>
    <s v="theater/plays"/>
    <n v="0.19736842105263158"/>
    <n v="500"/>
    <x v="3"/>
    <x v="4"/>
    <x v="2524"/>
    <x v="2504"/>
  </r>
  <r>
    <n v="3803"/>
    <s v="Benjamin Button the Musical Concept Album"/>
    <s v="A fully orchestrated concept album of Benjamin Button the Musical!"/>
    <n v="12000"/>
    <n v="2358"/>
    <x v="3"/>
    <x v="0"/>
    <x v="0"/>
    <n v="1457133568"/>
    <n v="1454541568"/>
    <b v="0"/>
    <n v="40"/>
    <b v="0"/>
    <s v="theater/musical"/>
    <n v="0.19650000000000001"/>
    <n v="58.95"/>
    <x v="3"/>
    <x v="20"/>
    <x v="2525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x v="1"/>
    <n v="1407065979"/>
    <n v="1404560379"/>
    <b v="1"/>
    <n v="39"/>
    <b v="0"/>
    <s v="photography/photobooks"/>
    <n v="0.19600000000000001"/>
    <n v="55.282051282051285"/>
    <x v="6"/>
    <x v="9"/>
    <x v="2526"/>
    <x v="2506"/>
  </r>
  <r>
    <n v="3063"/>
    <s v="Spec Haus"/>
    <s v="Members of the local Miami music scene are putting together a venue/creative space in Kendall!"/>
    <n v="3000"/>
    <n v="587"/>
    <x v="3"/>
    <x v="0"/>
    <x v="0"/>
    <n v="1477174138"/>
    <n v="1474150138"/>
    <b v="0"/>
    <n v="23"/>
    <b v="0"/>
    <s v="theater/spaces"/>
    <n v="0.19566666666666666"/>
    <n v="25.521739130434781"/>
    <x v="3"/>
    <x v="12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x v="0"/>
    <x v="0"/>
    <n v="1376049615"/>
    <n v="1373457615"/>
    <b v="0"/>
    <n v="140"/>
    <b v="0"/>
    <s v="film &amp; video/animation"/>
    <n v="0.19409999999999999"/>
    <n v="55.457142857142856"/>
    <x v="4"/>
    <x v="28"/>
    <x v="2528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x v="3"/>
    <n v="1430316426"/>
    <n v="1427724426"/>
    <b v="0"/>
    <n v="6"/>
    <b v="0"/>
    <s v="theater/plays"/>
    <n v="0.1925"/>
    <n v="64.166666666666671"/>
    <x v="3"/>
    <x v="4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x v="0"/>
    <n v="1435291200"/>
    <n v="1432640342"/>
    <b v="0"/>
    <n v="8"/>
    <b v="0"/>
    <s v="food/food trucks"/>
    <n v="0.19139999999999999"/>
    <n v="358.875"/>
    <x v="7"/>
    <x v="37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x v="0"/>
    <n v="1454734740"/>
    <n v="1451684437"/>
    <b v="0"/>
    <n v="5"/>
    <b v="0"/>
    <s v="theater/plays"/>
    <n v="0.1908"/>
    <n v="381.6"/>
    <x v="3"/>
    <x v="4"/>
    <x v="2531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x v="0"/>
    <n v="1346017023"/>
    <n v="1343425023"/>
    <b v="0"/>
    <n v="8"/>
    <b v="0"/>
    <s v="publishing/children's books"/>
    <n v="0.19"/>
    <n v="47.5"/>
    <x v="5"/>
    <x v="32"/>
    <x v="2532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0"/>
    <x v="5"/>
    <x v="25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x v="0"/>
    <n v="1484327061"/>
    <n v="1479143061"/>
    <b v="0"/>
    <n v="12"/>
    <b v="0"/>
    <s v="technology/wearables"/>
    <n v="0.18640000000000001"/>
    <n v="155.33333333333334"/>
    <x v="0"/>
    <x v="3"/>
    <x v="25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x v="0"/>
    <n v="1424635753"/>
    <n v="1422043753"/>
    <b v="0"/>
    <n v="12"/>
    <b v="0"/>
    <s v="food/restaurants"/>
    <n v="0.186"/>
    <n v="77.5"/>
    <x v="7"/>
    <x v="40"/>
    <x v="2535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x v="0"/>
    <n v="1318180033"/>
    <n v="1315588033"/>
    <b v="0"/>
    <n v="27"/>
    <b v="0"/>
    <s v="games/video games"/>
    <n v="0.18300055555555556"/>
    <n v="122.00037037037038"/>
    <x v="1"/>
    <x v="29"/>
    <x v="2536"/>
    <x v="2516"/>
  </r>
  <r>
    <n v="866"/>
    <s v="California Dreamin' Tour 2015"/>
    <s v="Drivetime heads to Cali for summer tour supported by @Smoothjazz.com &amp; @JJZPhilly  #Spaghettini #The Roxy"/>
    <n v="3500"/>
    <n v="640"/>
    <x v="3"/>
    <x v="0"/>
    <x v="0"/>
    <n v="1425136200"/>
    <n v="1421853518"/>
    <b v="0"/>
    <n v="11"/>
    <b v="0"/>
    <s v="music/jazz"/>
    <n v="0.18285714285714286"/>
    <n v="58.18181818181818"/>
    <x v="2"/>
    <x v="27"/>
    <x v="2537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x v="0"/>
    <n v="1439741591"/>
    <n v="1436285591"/>
    <b v="0"/>
    <n v="9"/>
    <b v="0"/>
    <s v="publishing/translations"/>
    <n v="0.18181818181818182"/>
    <n v="88.888888888888886"/>
    <x v="5"/>
    <x v="39"/>
    <x v="2538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x v="0"/>
    <n v="1385123713"/>
    <n v="1382528113"/>
    <b v="0"/>
    <n v="48"/>
    <b v="0"/>
    <s v="music/jazz"/>
    <n v="0.18142857142857144"/>
    <n v="52.916666666666664"/>
    <x v="2"/>
    <x v="27"/>
    <x v="2539"/>
    <x v="2519"/>
  </r>
  <r>
    <n v="3738"/>
    <s v="'GULF' - a new play by PIVOT THEATRE"/>
    <s v="A filmic, fast-paced exploration of trust, making its debut at Camden People's Theatre this July."/>
    <n v="1500"/>
    <n v="270"/>
    <x v="3"/>
    <x v="1"/>
    <x v="1"/>
    <n v="1405461600"/>
    <n v="1403562705"/>
    <b v="0"/>
    <n v="6"/>
    <b v="0"/>
    <s v="theater/plays"/>
    <n v="0.18"/>
    <n v="45"/>
    <x v="3"/>
    <x v="4"/>
    <x v="2540"/>
    <x v="25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x v="0"/>
    <n v="1404570147"/>
    <n v="1401978147"/>
    <b v="0"/>
    <n v="7"/>
    <b v="0"/>
    <s v="theater/plays"/>
    <n v="0.18"/>
    <n v="64.285714285714292"/>
    <x v="3"/>
    <x v="4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x v="0"/>
    <n v="1412393400"/>
    <n v="1409747154"/>
    <b v="0"/>
    <n v="29"/>
    <b v="0"/>
    <s v="games/video games"/>
    <n v="0.17933333333333334"/>
    <n v="74.206896551724142"/>
    <x v="1"/>
    <x v="29"/>
    <x v="2542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x v="0"/>
    <n v="1407808438"/>
    <n v="1405217355"/>
    <b v="0"/>
    <n v="14"/>
    <b v="0"/>
    <s v="theater/plays"/>
    <n v="0.17899999999999999"/>
    <n v="25.571428571428573"/>
    <x v="3"/>
    <x v="4"/>
    <x v="2543"/>
    <x v="2523"/>
  </r>
  <r>
    <n v="967"/>
    <s v="Better Beanie"/>
    <s v="Better Beanie is the new therapeutic wearable designed to assist you while keeping your hands free."/>
    <n v="20000"/>
    <n v="3562"/>
    <x v="3"/>
    <x v="0"/>
    <x v="0"/>
    <n v="1461301574"/>
    <n v="1456121174"/>
    <b v="0"/>
    <n v="81"/>
    <b v="0"/>
    <s v="technology/wearables"/>
    <n v="0.17810000000000001"/>
    <n v="43.97530864197531"/>
    <x v="0"/>
    <x v="3"/>
    <x v="254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2"/>
    <x v="33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x v="0"/>
    <n v="1473211313"/>
    <n v="1472001713"/>
    <b v="0"/>
    <n v="17"/>
    <b v="0"/>
    <s v="theater/plays"/>
    <n v="0.17771428571428571"/>
    <n v="36.588235294117645"/>
    <x v="3"/>
    <x v="4"/>
    <x v="2546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x v="0"/>
    <n v="1407858710"/>
    <n v="1405266710"/>
    <b v="0"/>
    <n v="13"/>
    <b v="0"/>
    <s v="theater/plays"/>
    <n v="0.17666666666666667"/>
    <n v="81.538461538461533"/>
    <x v="3"/>
    <x v="4"/>
    <x v="2547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x v="1"/>
    <n v="1460373187"/>
    <n v="1457352787"/>
    <b v="0"/>
    <n v="91"/>
    <b v="0"/>
    <s v="theater/plays"/>
    <n v="0.17652941176470588"/>
    <n v="32.978021978021978"/>
    <x v="3"/>
    <x v="4"/>
    <x v="2548"/>
    <x v="2528"/>
  </r>
  <r>
    <n v="219"/>
    <s v="True Colors"/>
    <s v="An hour-long pilot about a group of suburban LGBT teens coming of age in the early 90's."/>
    <n v="50000"/>
    <n v="8815"/>
    <x v="3"/>
    <x v="0"/>
    <x v="0"/>
    <n v="1459493940"/>
    <n v="1456732225"/>
    <b v="0"/>
    <n v="76"/>
    <b v="0"/>
    <s v="film &amp; video/drama"/>
    <n v="0.17630000000000001"/>
    <n v="115.98684210526316"/>
    <x v="4"/>
    <x v="30"/>
    <x v="2549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x v="0"/>
    <n v="1408831718"/>
    <n v="1406239718"/>
    <b v="0"/>
    <n v="5"/>
    <b v="0"/>
    <s v="film &amp; video/animation"/>
    <n v="0.17624999999999999"/>
    <n v="28.2"/>
    <x v="4"/>
    <x v="28"/>
    <x v="2550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x v="1"/>
    <n v="1403192031"/>
    <n v="1400600031"/>
    <b v="0"/>
    <n v="21"/>
    <b v="0"/>
    <s v="theater/plays"/>
    <n v="0.1762"/>
    <n v="41.952380952380949"/>
    <x v="3"/>
    <x v="4"/>
    <x v="25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x v="6"/>
    <n v="1420750683"/>
    <n v="1418158683"/>
    <b v="0"/>
    <n v="10"/>
    <b v="0"/>
    <s v="theater/plays"/>
    <n v="0.17599999999999999"/>
    <n v="44"/>
    <x v="3"/>
    <x v="4"/>
    <x v="2552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x v="0"/>
    <n v="1404348143"/>
    <n v="1401756143"/>
    <b v="0"/>
    <n v="27"/>
    <b v="0"/>
    <s v="technology/makerspaces"/>
    <n v="0.17512820512820512"/>
    <n v="126.48148148148148"/>
    <x v="0"/>
    <x v="19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0"/>
    <x v="38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x v="0"/>
    <n v="1439251926"/>
    <n v="1435363926"/>
    <b v="0"/>
    <n v="14"/>
    <b v="0"/>
    <s v="technology/wearables"/>
    <n v="0.17155555555555554"/>
    <n v="110.28571428571429"/>
    <x v="0"/>
    <x v="3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x v="1"/>
    <n v="1475848800"/>
    <n v="1474027501"/>
    <b v="0"/>
    <n v="42"/>
    <b v="0"/>
    <s v="theater/spaces"/>
    <n v="0.17150000000000001"/>
    <n v="40.833333333333336"/>
    <x v="3"/>
    <x v="12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x v="0"/>
    <x v="0"/>
    <n v="1455338532"/>
    <n v="1454042532"/>
    <b v="0"/>
    <n v="5"/>
    <b v="0"/>
    <s v="photography/people"/>
    <n v="0.16966666666666666"/>
    <n v="101.8"/>
    <x v="6"/>
    <x v="35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x v="1"/>
    <n v="1459368658"/>
    <n v="1454188258"/>
    <b v="0"/>
    <n v="12"/>
    <b v="0"/>
    <s v="food/food trucks"/>
    <n v="0.16833333333333333"/>
    <n v="16.833333333333332"/>
    <x v="7"/>
    <x v="37"/>
    <x v="2558"/>
    <x v="25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x v="0"/>
    <n v="1439662344"/>
    <n v="1434478344"/>
    <b v="0"/>
    <n v="8"/>
    <b v="0"/>
    <s v="theater/plays"/>
    <n v="0.16826666666666668"/>
    <n v="315.5"/>
    <x v="3"/>
    <x v="4"/>
    <x v="2559"/>
    <x v="2539"/>
  </r>
  <r>
    <n v="989"/>
    <s v="Power Rope"/>
    <s v="The most useful phone charger you will ever buy"/>
    <n v="10000"/>
    <n v="1677"/>
    <x v="3"/>
    <x v="0"/>
    <x v="0"/>
    <n v="1475101495"/>
    <n v="1472509495"/>
    <b v="0"/>
    <n v="32"/>
    <b v="0"/>
    <s v="technology/wearables"/>
    <n v="0.16769999999999999"/>
    <n v="52.40625"/>
    <x v="0"/>
    <x v="3"/>
    <x v="2560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3"/>
    <x v="12"/>
    <x v="2561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x v="0"/>
    <n v="1427168099"/>
    <n v="1424579699"/>
    <b v="0"/>
    <n v="3"/>
    <b v="0"/>
    <s v="theater/plays"/>
    <n v="0.16666666666666666"/>
    <n v="33.333333333333336"/>
    <x v="3"/>
    <x v="4"/>
    <x v="2562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x v="0"/>
    <n v="1416499440"/>
    <n v="1415341464"/>
    <b v="0"/>
    <n v="17"/>
    <b v="0"/>
    <s v="theater/plays"/>
    <n v="0.16566666666666666"/>
    <n v="29.235294117647058"/>
    <x v="3"/>
    <x v="4"/>
    <x v="2563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x v="0"/>
    <n v="1409514709"/>
    <n v="1406058798"/>
    <b v="0"/>
    <n v="14"/>
    <b v="0"/>
    <s v="theater/plays"/>
    <n v="0.16514285714285715"/>
    <n v="82.571428571428569"/>
    <x v="3"/>
    <x v="4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x v="0"/>
    <x v="0"/>
    <n v="1425178800"/>
    <n v="1422374420"/>
    <b v="0"/>
    <n v="6"/>
    <b v="0"/>
    <s v="theater/plays"/>
    <n v="0.16500000000000001"/>
    <n v="27.5"/>
    <x v="3"/>
    <x v="4"/>
    <x v="2565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x v="0"/>
    <n v="1457413140"/>
    <n v="1454996887"/>
    <b v="0"/>
    <n v="12"/>
    <b v="0"/>
    <s v="theater/musical"/>
    <n v="0.16420000000000001"/>
    <n v="68.416666666666671"/>
    <x v="3"/>
    <x v="20"/>
    <x v="2566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x v="0"/>
    <n v="1445196989"/>
    <n v="1442604989"/>
    <b v="1"/>
    <n v="43"/>
    <b v="0"/>
    <s v="theater/plays"/>
    <n v="0.16376923076923078"/>
    <n v="49.511627906976742"/>
    <x v="3"/>
    <x v="4"/>
    <x v="2567"/>
    <x v="2547"/>
  </r>
  <r>
    <n v="3854"/>
    <s v="The Case Of Soghomon Tehlirian"/>
    <s v="A play dedicated to the 100th anniversary of the Armenian Genocide."/>
    <n v="11000"/>
    <n v="1788"/>
    <x v="3"/>
    <x v="0"/>
    <x v="0"/>
    <n v="1431206058"/>
    <n v="1428614058"/>
    <b v="0"/>
    <n v="20"/>
    <b v="0"/>
    <s v="theater/plays"/>
    <n v="0.16254545454545455"/>
    <n v="89.4"/>
    <x v="3"/>
    <x v="4"/>
    <x v="256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x v="0"/>
    <n v="1444144222"/>
    <n v="1441120222"/>
    <b v="0"/>
    <n v="17"/>
    <b v="0"/>
    <s v="film &amp; video/drama"/>
    <n v="0.16250000000000001"/>
    <n v="76.470588235294116"/>
    <x v="4"/>
    <x v="30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x v="0"/>
    <x v="0"/>
    <n v="1437283391"/>
    <n v="1433395391"/>
    <b v="1"/>
    <n v="9"/>
    <b v="0"/>
    <s v="theater/plays"/>
    <n v="0.16161904761904761"/>
    <n v="188.55555555555554"/>
    <x v="3"/>
    <x v="4"/>
    <x v="2570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x v="2"/>
    <n v="1489680061"/>
    <n v="1487091661"/>
    <b v="0"/>
    <n v="15"/>
    <b v="0"/>
    <s v="technology/wearables"/>
    <n v="0.16055"/>
    <n v="214.06666666666666"/>
    <x v="0"/>
    <x v="3"/>
    <x v="2571"/>
    <x v="2551"/>
  </r>
  <r>
    <n v="187"/>
    <s v="The Imbalanced Heart of a Symmetric Mind (film)"/>
    <s v="A young man suffering from a severe case of OCD embarks on a road trip to find peace of mind."/>
    <n v="5000"/>
    <n v="800"/>
    <x v="3"/>
    <x v="0"/>
    <x v="0"/>
    <n v="1437461940"/>
    <n v="1435383457"/>
    <b v="0"/>
    <n v="5"/>
    <b v="0"/>
    <s v="film &amp; video/drama"/>
    <n v="0.16"/>
    <n v="160"/>
    <x v="4"/>
    <x v="30"/>
    <x v="2572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x v="0"/>
    <n v="1454525340"/>
    <n v="1452008599"/>
    <b v="0"/>
    <n v="6"/>
    <b v="0"/>
    <s v="theater/plays"/>
    <n v="0.16"/>
    <n v="66.666666666666671"/>
    <x v="3"/>
    <x v="4"/>
    <x v="2573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x v="0"/>
    <n v="1471214743"/>
    <n v="1468622743"/>
    <b v="0"/>
    <n v="9"/>
    <b v="0"/>
    <s v="theater/spaces"/>
    <n v="0.15920000000000001"/>
    <n v="88.444444444444443"/>
    <x v="3"/>
    <x v="12"/>
    <x v="2574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x v="3"/>
    <n v="1423623221"/>
    <n v="1421031221"/>
    <b v="0"/>
    <n v="32"/>
    <b v="0"/>
    <s v="theater/plays"/>
    <n v="0.15770000000000001"/>
    <n v="49.28125"/>
    <x v="3"/>
    <x v="4"/>
    <x v="2575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x v="0"/>
    <n v="1468716180"/>
    <n v="1466205262"/>
    <b v="0"/>
    <n v="12"/>
    <b v="0"/>
    <s v="theater/plays"/>
    <n v="0.15742857142857142"/>
    <n v="91.833333333333329"/>
    <x v="3"/>
    <x v="4"/>
    <x v="2576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x v="0"/>
    <n v="1425819425"/>
    <n v="1423231025"/>
    <b v="0"/>
    <n v="12"/>
    <b v="0"/>
    <s v="theater/plays"/>
    <n v="0.15737410071942445"/>
    <n v="29.166666666666668"/>
    <x v="3"/>
    <x v="4"/>
    <x v="2577"/>
    <x v="2557"/>
  </r>
  <r>
    <n v="3131"/>
    <s v="SNAKE EYES"/>
    <s v="A Staged Reading of &quot;Snake Eyes,&quot; a new play by Alex Rafala"/>
    <n v="4100"/>
    <n v="645"/>
    <x v="2"/>
    <x v="0"/>
    <x v="0"/>
    <n v="1491656045"/>
    <n v="1489067645"/>
    <b v="0"/>
    <n v="12"/>
    <b v="0"/>
    <s v="theater/plays"/>
    <n v="0.15731707317073171"/>
    <n v="53.75"/>
    <x v="3"/>
    <x v="4"/>
    <x v="2578"/>
    <x v="2558"/>
  </r>
  <r>
    <n v="1772"/>
    <s v="White Mountain"/>
    <s v="A photobook and a short documentary film telling the story of Holocaust in Northwestern Lithuania"/>
    <n v="5500"/>
    <n v="858"/>
    <x v="3"/>
    <x v="1"/>
    <x v="1"/>
    <n v="1404666836"/>
    <n v="1399482836"/>
    <b v="1"/>
    <n v="19"/>
    <b v="0"/>
    <s v="photography/photobooks"/>
    <n v="0.156"/>
    <n v="45.157894736842103"/>
    <x v="6"/>
    <x v="9"/>
    <x v="2579"/>
    <x v="2559"/>
  </r>
  <r>
    <n v="162"/>
    <s v="See It My Way"/>
    <s v="This film follows a young man who has had only a troubled family life. He turns to all the wrong things and life falls apart."/>
    <n v="2800"/>
    <n v="435"/>
    <x v="3"/>
    <x v="0"/>
    <x v="0"/>
    <n v="1408232520"/>
    <n v="1405393356"/>
    <b v="0"/>
    <n v="10"/>
    <b v="0"/>
    <s v="film &amp; video/drama"/>
    <n v="0.15535714285714286"/>
    <n v="43.5"/>
    <x v="4"/>
    <x v="30"/>
    <x v="2580"/>
    <x v="256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0"/>
    <x v="3"/>
    <x v="2581"/>
    <x v="25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x v="0"/>
    <n v="1456062489"/>
    <n v="1453211289"/>
    <b v="1"/>
    <n v="76"/>
    <b v="0"/>
    <s v="photography/photobooks"/>
    <n v="0.15491428571428573"/>
    <n v="71.34210526315789"/>
    <x v="6"/>
    <x v="9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x v="0"/>
    <n v="1472920909"/>
    <n v="1467736909"/>
    <b v="0"/>
    <n v="94"/>
    <b v="0"/>
    <s v="technology/wearables"/>
    <n v="0.15485964912280703"/>
    <n v="93.90425531914893"/>
    <x v="0"/>
    <x v="3"/>
    <x v="2583"/>
    <x v="2563"/>
  </r>
  <r>
    <n v="3732"/>
    <s v="Elektra Bekent - Afstudeervoorstelling"/>
    <s v="Mijn solo voorstelling gaat over Elektra (Sophokles) en hoe zij als jongere alles beleeft en meemaakt!"/>
    <n v="850"/>
    <n v="131"/>
    <x v="3"/>
    <x v="14"/>
    <x v="2"/>
    <n v="1422100800"/>
    <n v="1416932133"/>
    <b v="0"/>
    <n v="4"/>
    <b v="0"/>
    <s v="theater/plays"/>
    <n v="0.15411764705882353"/>
    <n v="32.75"/>
    <x v="3"/>
    <x v="4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x v="0"/>
    <n v="1411005600"/>
    <n v="1408141245"/>
    <b v="0"/>
    <n v="29"/>
    <b v="0"/>
    <s v="technology/wearables"/>
    <n v="0.15390000000000001"/>
    <n v="530.68965517241384"/>
    <x v="0"/>
    <x v="3"/>
    <x v="2585"/>
    <x v="2565"/>
  </r>
  <r>
    <n v="1787"/>
    <s v="Alpamayo to Yerupaja"/>
    <s v="Raising awareness to the effects of global warming through photographs of the high mountains of Peru."/>
    <n v="10000"/>
    <n v="1533"/>
    <x v="3"/>
    <x v="0"/>
    <x v="0"/>
    <n v="1428158637"/>
    <n v="1425570237"/>
    <b v="1"/>
    <n v="24"/>
    <b v="0"/>
    <s v="photography/photobooks"/>
    <n v="0.15329999999999999"/>
    <n v="63.875"/>
    <x v="6"/>
    <x v="9"/>
    <x v="2586"/>
    <x v="256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0"/>
    <x v="3"/>
    <x v="2587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x v="0"/>
    <n v="1414354080"/>
    <n v="1411587606"/>
    <b v="0"/>
    <n v="4"/>
    <b v="0"/>
    <s v="theater/plays"/>
    <n v="0.153"/>
    <n v="38.25"/>
    <x v="3"/>
    <x v="4"/>
    <x v="2588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x v="0"/>
    <n v="1403823722"/>
    <n v="1401231722"/>
    <b v="0"/>
    <n v="40"/>
    <b v="0"/>
    <s v="theater/plays"/>
    <n v="0.15266666666666667"/>
    <n v="57.25"/>
    <x v="3"/>
    <x v="4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x v="0"/>
    <n v="1413816975"/>
    <n v="1411224975"/>
    <b v="0"/>
    <n v="13"/>
    <b v="0"/>
    <s v="theater/spaces"/>
    <n v="0.15225"/>
    <n v="140.53846153846155"/>
    <x v="3"/>
    <x v="12"/>
    <x v="2590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x v="4"/>
    <n v="1420346638"/>
    <n v="1417754638"/>
    <b v="0"/>
    <n v="13"/>
    <b v="0"/>
    <s v="film &amp; video/drama"/>
    <n v="0.15214285714285714"/>
    <n v="163.84615384615384"/>
    <x v="4"/>
    <x v="30"/>
    <x v="2591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0"/>
    <x v="3"/>
    <x v="2592"/>
    <x v="2572"/>
  </r>
  <r>
    <n v="3076"/>
    <s v="10,000 Hours"/>
    <s v="Helping female comedians get in their 10,000 Hours of practice!"/>
    <n v="10000"/>
    <n v="1506"/>
    <x v="3"/>
    <x v="0"/>
    <x v="0"/>
    <n v="1444405123"/>
    <n v="1439221123"/>
    <b v="0"/>
    <n v="50"/>
    <b v="0"/>
    <s v="theater/spaces"/>
    <n v="0.15060000000000001"/>
    <n v="30.12"/>
    <x v="3"/>
    <x v="12"/>
    <x v="2593"/>
    <x v="25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x v="0"/>
    <n v="1400301165"/>
    <n v="1397709165"/>
    <b v="0"/>
    <n v="9"/>
    <b v="0"/>
    <s v="theater/plays"/>
    <n v="0.15"/>
    <n v="83.333333333333329"/>
    <x v="3"/>
    <x v="4"/>
    <x v="2594"/>
    <x v="25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3"/>
    <x v="20"/>
    <x v="2595"/>
    <x v="2575"/>
  </r>
  <r>
    <n v="714"/>
    <s v="Prep Packs Survival Belt"/>
    <s v="The Prep Packs Survival Belt allows you to carry all of the essentials for outdoor survival inside your belt buckle"/>
    <n v="15000"/>
    <n v="2249"/>
    <x v="3"/>
    <x v="0"/>
    <x v="0"/>
    <n v="1488308082"/>
    <n v="1483124082"/>
    <b v="0"/>
    <n v="28"/>
    <b v="0"/>
    <s v="technology/wearables"/>
    <n v="0.14993333333333334"/>
    <n v="80.321428571428569"/>
    <x v="0"/>
    <x v="3"/>
    <x v="2596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x v="0"/>
    <n v="1417387322"/>
    <n v="1413495722"/>
    <b v="0"/>
    <n v="31"/>
    <b v="0"/>
    <s v="technology/wearables"/>
    <n v="0.14860000000000001"/>
    <n v="47.935483870967744"/>
    <x v="0"/>
    <x v="3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x v="0"/>
    <n v="1420095540"/>
    <n v="1417558804"/>
    <b v="0"/>
    <n v="26"/>
    <b v="0"/>
    <s v="technology/wearables"/>
    <n v="0.14849999999999999"/>
    <n v="34.269230769230766"/>
    <x v="0"/>
    <x v="3"/>
    <x v="2598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x v="0"/>
    <n v="1415583695"/>
    <n v="1410396095"/>
    <b v="0"/>
    <n v="36"/>
    <b v="0"/>
    <s v="food/food trucks"/>
    <n v="0.14825133372851215"/>
    <n v="69.472222222222229"/>
    <x v="7"/>
    <x v="37"/>
    <x v="2599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x v="0"/>
    <n v="1475766932"/>
    <n v="1473174932"/>
    <b v="0"/>
    <n v="30"/>
    <b v="0"/>
    <s v="technology/wearables"/>
    <n v="0.14799999999999999"/>
    <n v="59.2"/>
    <x v="0"/>
    <x v="3"/>
    <x v="2600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0"/>
    <x v="38"/>
    <x v="2601"/>
    <x v="2581"/>
  </r>
  <r>
    <n v="932"/>
    <s v="Mandy Harvey Christmas Album"/>
    <s v="Help me to create my 3rd album, a Christmas CD with 16 Holiday/Original favorites!"/>
    <n v="9500"/>
    <n v="1381"/>
    <x v="3"/>
    <x v="0"/>
    <x v="0"/>
    <n v="1363990545"/>
    <n v="1360106145"/>
    <b v="0"/>
    <n v="30"/>
    <b v="0"/>
    <s v="music/jazz"/>
    <n v="0.14536842105263159"/>
    <n v="46.033333333333331"/>
    <x v="2"/>
    <x v="27"/>
    <x v="2602"/>
    <x v="2582"/>
  </r>
  <r>
    <n v="1132"/>
    <s v="One"/>
    <s v="One is a simple mobile game about exploring the connections between all living things. Featuring hand-painted art."/>
    <n v="10000"/>
    <n v="1438"/>
    <x v="3"/>
    <x v="7"/>
    <x v="4"/>
    <n v="1483238771"/>
    <n v="1480646771"/>
    <b v="0"/>
    <n v="13"/>
    <b v="0"/>
    <s v="games/mobile games"/>
    <n v="0.14380000000000001"/>
    <n v="110.61538461538461"/>
    <x v="1"/>
    <x v="25"/>
    <x v="2603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x v="0"/>
    <n v="1333028723"/>
    <n v="1330440323"/>
    <b v="0"/>
    <n v="34"/>
    <b v="0"/>
    <s v="publishing/children's books"/>
    <n v="0.14314285714285716"/>
    <n v="29.470588235294116"/>
    <x v="5"/>
    <x v="32"/>
    <x v="2604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x v="0"/>
    <n v="1362711728"/>
    <n v="1360119728"/>
    <b v="0"/>
    <n v="13"/>
    <b v="0"/>
    <s v="publishing/children's books"/>
    <n v="0.14249999999999999"/>
    <n v="43.846153846153847"/>
    <x v="5"/>
    <x v="32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x v="0"/>
    <n v="1460608780"/>
    <n v="1455428380"/>
    <b v="0"/>
    <n v="4"/>
    <b v="0"/>
    <s v="theater/plays"/>
    <n v="0.14249999999999999"/>
    <n v="71.25"/>
    <x v="3"/>
    <x v="4"/>
    <x v="2606"/>
    <x v="2586"/>
  </r>
  <r>
    <n v="1088"/>
    <s v="Still Alive"/>
    <s v="A fresh twist on survival games. Intense, high-stakes 30 minute rounds for up to 10 players."/>
    <n v="45000"/>
    <n v="6382.34"/>
    <x v="3"/>
    <x v="0"/>
    <x v="0"/>
    <n v="1398366667"/>
    <n v="1395774667"/>
    <b v="0"/>
    <n v="147"/>
    <b v="0"/>
    <s v="games/video games"/>
    <n v="0.14182977777777778"/>
    <n v="43.41727891156463"/>
    <x v="1"/>
    <x v="29"/>
    <x v="26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x v="0"/>
    <n v="1414059479"/>
    <n v="1411467479"/>
    <b v="0"/>
    <n v="38"/>
    <b v="0"/>
    <s v="technology/gadgets"/>
    <n v="0.14111428571428572"/>
    <n v="129.97368421052633"/>
    <x v="0"/>
    <x v="31"/>
    <x v="2608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x v="0"/>
    <n v="1418587234"/>
    <n v="1415995234"/>
    <b v="0"/>
    <n v="7"/>
    <b v="0"/>
    <s v="theater/spaces"/>
    <n v="0.14099999999999999"/>
    <n v="20.142857142857142"/>
    <x v="3"/>
    <x v="12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2"/>
    <x v="33"/>
    <x v="2610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x v="4"/>
    <n v="1455232937"/>
    <n v="1453936937"/>
    <b v="0"/>
    <n v="4"/>
    <b v="0"/>
    <s v="games/video games"/>
    <n v="0.14083333333333334"/>
    <n v="10.5625"/>
    <x v="1"/>
    <x v="29"/>
    <x v="2611"/>
    <x v="2591"/>
  </r>
  <r>
    <n v="2912"/>
    <s v="Fair Play"/>
    <s v="Set in Iceland, Fair Play is a a dark comedy- a play within a play. An extravaganza, fueled by Absinthe, and touched by the Surreal."/>
    <n v="14440"/>
    <n v="2030"/>
    <x v="3"/>
    <x v="0"/>
    <x v="0"/>
    <n v="1452827374"/>
    <n v="1450235374"/>
    <b v="0"/>
    <n v="26"/>
    <b v="0"/>
    <s v="theater/plays"/>
    <n v="0.14058171745152354"/>
    <n v="78.07692307692308"/>
    <x v="3"/>
    <x v="4"/>
    <x v="2612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x v="4"/>
    <n v="1486165880"/>
    <n v="1480981880"/>
    <b v="0"/>
    <n v="6"/>
    <b v="0"/>
    <s v="film &amp; video/science fiction"/>
    <n v="0.14000000000000001"/>
    <n v="11.666666666666666"/>
    <x v="4"/>
    <x v="22"/>
    <x v="2613"/>
    <x v="2593"/>
  </r>
  <r>
    <n v="4016"/>
    <s v="MENTAL Play"/>
    <s v="A new play and project exploring challenges faced by young adults struggling with mental health issues in contemporary Britain."/>
    <n v="500"/>
    <n v="70"/>
    <x v="3"/>
    <x v="1"/>
    <x v="1"/>
    <n v="1410987400"/>
    <n v="1408395400"/>
    <b v="0"/>
    <n v="7"/>
    <b v="0"/>
    <s v="theater/plays"/>
    <n v="0.14000000000000001"/>
    <n v="10"/>
    <x v="3"/>
    <x v="4"/>
    <x v="2614"/>
    <x v="2594"/>
  </r>
  <r>
    <n v="513"/>
    <s v="Paradigm Spiral - The Animated Series"/>
    <s v="A sci-fi fantasy 2.5D anime styled series about some guys trying to save the world, probably..."/>
    <n v="50000"/>
    <n v="6962"/>
    <x v="3"/>
    <x v="0"/>
    <x v="0"/>
    <n v="1471244400"/>
    <n v="1467387705"/>
    <b v="0"/>
    <n v="68"/>
    <b v="0"/>
    <s v="film &amp; video/animation"/>
    <n v="0.13924"/>
    <n v="102.38235294117646"/>
    <x v="4"/>
    <x v="28"/>
    <x v="261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x v="0"/>
    <n v="1455251591"/>
    <n v="1452659591"/>
    <b v="0"/>
    <n v="5"/>
    <b v="0"/>
    <s v="theater/spaces"/>
    <n v="0.13900000000000001"/>
    <n v="55.6"/>
    <x v="3"/>
    <x v="12"/>
    <x v="2616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x v="1"/>
    <n v="1450181400"/>
    <n v="1447429868"/>
    <b v="1"/>
    <n v="37"/>
    <b v="0"/>
    <s v="photography/photobooks"/>
    <n v="0.13852941176470587"/>
    <n v="63.648648648648646"/>
    <x v="6"/>
    <x v="9"/>
    <x v="2617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x v="1"/>
    <n v="1467752083"/>
    <n v="1465160083"/>
    <b v="0"/>
    <n v="8"/>
    <b v="0"/>
    <s v="film &amp; video/animation"/>
    <n v="0.13833333333333334"/>
    <n v="51.875"/>
    <x v="4"/>
    <x v="28"/>
    <x v="2618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5"/>
    <x v="36"/>
    <x v="2619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x v="0"/>
    <n v="1454572233"/>
    <n v="1449388233"/>
    <b v="1"/>
    <n v="37"/>
    <b v="0"/>
    <s v="photography/photobooks"/>
    <n v="0.136375"/>
    <n v="58.972972972972975"/>
    <x v="6"/>
    <x v="9"/>
    <x v="2620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x v="2"/>
    <n v="1424421253"/>
    <n v="1421829253"/>
    <b v="1"/>
    <n v="10"/>
    <b v="0"/>
    <s v="photography/photobooks"/>
    <n v="0.135625"/>
    <n v="65.099999999999994"/>
    <x v="6"/>
    <x v="9"/>
    <x v="2621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x v="1"/>
    <n v="1463050034"/>
    <n v="1460458034"/>
    <b v="0"/>
    <n v="7"/>
    <b v="0"/>
    <s v="photography/nature"/>
    <n v="0.13466666666666666"/>
    <n v="14.428571428571429"/>
    <x v="6"/>
    <x v="34"/>
    <x v="2622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4"/>
    <x v="22"/>
    <x v="2623"/>
    <x v="2603"/>
  </r>
  <r>
    <n v="3735"/>
    <s v="Women Beware Women"/>
    <s v="Young Actor's taking on a Jacobean tragedy. Family, betrayal, love, lust, sex and death."/>
    <n v="150"/>
    <n v="20"/>
    <x v="3"/>
    <x v="1"/>
    <x v="1"/>
    <n v="1432831089"/>
    <n v="1430239089"/>
    <b v="0"/>
    <n v="2"/>
    <b v="0"/>
    <s v="theater/plays"/>
    <n v="0.13333333333333333"/>
    <n v="10"/>
    <x v="3"/>
    <x v="4"/>
    <x v="2624"/>
    <x v="260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x v="0"/>
    <n v="1460988000"/>
    <n v="1458050450"/>
    <b v="0"/>
    <n v="96"/>
    <b v="0"/>
    <s v="technology/wearables"/>
    <n v="0.13325999999999999"/>
    <n v="69.40625"/>
    <x v="0"/>
    <x v="3"/>
    <x v="2625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x v="1"/>
    <n v="1467531536"/>
    <n v="1464939536"/>
    <b v="0"/>
    <n v="23"/>
    <b v="0"/>
    <s v="photography/photobooks"/>
    <n v="0.13307692307692306"/>
    <n v="37.608695652173914"/>
    <x v="6"/>
    <x v="9"/>
    <x v="2626"/>
    <x v="2606"/>
  </r>
  <r>
    <n v="987"/>
    <s v="Kidswatcher"/>
    <s v="Always know where your precious children are. Let them explore the world freely and in a secure way by using the Kidswatcher."/>
    <n v="50000"/>
    <n v="6610"/>
    <x v="3"/>
    <x v="14"/>
    <x v="2"/>
    <n v="1403507050"/>
    <n v="1400051050"/>
    <b v="0"/>
    <n v="41"/>
    <b v="0"/>
    <s v="technology/wearables"/>
    <n v="0.13220000000000001"/>
    <n v="161.21951219512195"/>
    <x v="0"/>
    <x v="3"/>
    <x v="2627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0"/>
    <x v="3"/>
    <x v="2628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3"/>
    <x v="20"/>
    <x v="2629"/>
    <x v="187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x v="0"/>
    <n v="1444971540"/>
    <n v="1442593427"/>
    <b v="0"/>
    <n v="7"/>
    <b v="0"/>
    <s v="theater/plays"/>
    <n v="0.13020000000000001"/>
    <n v="93"/>
    <x v="3"/>
    <x v="4"/>
    <x v="2630"/>
    <x v="260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x v="0"/>
    <n v="1427423940"/>
    <n v="1422383318"/>
    <b v="0"/>
    <n v="2"/>
    <b v="0"/>
    <s v="film &amp; video/drama"/>
    <n v="0.13"/>
    <n v="65"/>
    <x v="4"/>
    <x v="30"/>
    <x v="2631"/>
    <x v="261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5"/>
    <x v="36"/>
    <x v="2632"/>
    <x v="2611"/>
  </r>
  <r>
    <n v="2138"/>
    <s v="Tales Of Tameria - Dawning Light"/>
    <s v="A game with a mixture of a few genres from RPG, Simulation and to adventure elements."/>
    <n v="1000"/>
    <n v="128"/>
    <x v="3"/>
    <x v="1"/>
    <x v="1"/>
    <n v="1383959939"/>
    <n v="1381364339"/>
    <b v="0"/>
    <n v="12"/>
    <b v="0"/>
    <s v="games/video games"/>
    <n v="0.128"/>
    <n v="10.666666666666666"/>
    <x v="1"/>
    <x v="29"/>
    <x v="2633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x v="1"/>
    <n v="1452384000"/>
    <n v="1447698300"/>
    <b v="0"/>
    <n v="23"/>
    <b v="0"/>
    <s v="technology/wearables"/>
    <n v="0.1275"/>
    <n v="110.8695652173913"/>
    <x v="0"/>
    <x v="3"/>
    <x v="2634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x v="0"/>
    <n v="1421410151"/>
    <n v="1418818151"/>
    <b v="0"/>
    <n v="8"/>
    <b v="0"/>
    <s v="theater/plays"/>
    <n v="0.1275"/>
    <n v="25.5"/>
    <x v="3"/>
    <x v="4"/>
    <x v="2635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x v="0"/>
    <n v="1466278339"/>
    <n v="1463686339"/>
    <b v="0"/>
    <n v="5"/>
    <b v="0"/>
    <s v="theater/plays"/>
    <n v="0.1255"/>
    <n v="50.2"/>
    <x v="3"/>
    <x v="4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x v="1"/>
    <n v="1460313672"/>
    <n v="1457725272"/>
    <b v="0"/>
    <n v="2"/>
    <b v="0"/>
    <s v="games/video games"/>
    <n v="0.125"/>
    <n v="12.5"/>
    <x v="1"/>
    <x v="29"/>
    <x v="2637"/>
    <x v="261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x v="4"/>
    <n v="1452120613"/>
    <n v="1449528613"/>
    <b v="0"/>
    <n v="25"/>
    <b v="0"/>
    <s v="photography/people"/>
    <n v="0.125"/>
    <n v="25"/>
    <x v="6"/>
    <x v="35"/>
    <x v="2638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0"/>
    <x v="38"/>
    <x v="2639"/>
    <x v="2618"/>
  </r>
  <r>
    <n v="690"/>
    <s v="BLOXSHIELD"/>
    <s v="A radiation shield for your fitness tracker, smartwatch or other wearable smart device"/>
    <n v="20000"/>
    <n v="2468"/>
    <x v="3"/>
    <x v="0"/>
    <x v="0"/>
    <n v="1473400800"/>
    <n v="1469718841"/>
    <b v="0"/>
    <n v="34"/>
    <b v="0"/>
    <s v="technology/wearables"/>
    <n v="0.1234"/>
    <n v="72.588235294117652"/>
    <x v="0"/>
    <x v="3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x v="5"/>
    <n v="1432455532"/>
    <n v="1429863532"/>
    <b v="0"/>
    <n v="19"/>
    <b v="0"/>
    <s v="theater/musical"/>
    <n v="0.12327272727272727"/>
    <n v="356.84210526315792"/>
    <x v="3"/>
    <x v="20"/>
    <x v="2641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x v="0"/>
    <n v="1435441454"/>
    <n v="1432763054"/>
    <b v="0"/>
    <n v="5"/>
    <b v="0"/>
    <s v="theater/plays"/>
    <n v="0.12196620583717357"/>
    <n v="79.400000000000006"/>
    <x v="3"/>
    <x v="4"/>
    <x v="2642"/>
    <x v="2621"/>
  </r>
  <r>
    <n v="2595"/>
    <s v="Food Truck for Little Fox Bakery"/>
    <s v="Looking to put the best baked goods in Bowling Green on wheels"/>
    <n v="15000"/>
    <n v="1825"/>
    <x v="3"/>
    <x v="0"/>
    <x v="0"/>
    <n v="1487915500"/>
    <n v="1485323500"/>
    <b v="0"/>
    <n v="19"/>
    <b v="0"/>
    <s v="food/food trucks"/>
    <n v="0.12166666666666667"/>
    <n v="96.05263157894737"/>
    <x v="7"/>
    <x v="37"/>
    <x v="2643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x v="0"/>
    <n v="1413573010"/>
    <n v="1408389010"/>
    <b v="0"/>
    <n v="4"/>
    <b v="0"/>
    <s v="theater/plays"/>
    <n v="0.12039999999999999"/>
    <n v="75.25"/>
    <x v="3"/>
    <x v="4"/>
    <x v="2644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x v="1"/>
    <n v="1428622271"/>
    <n v="1426203071"/>
    <b v="0"/>
    <n v="17"/>
    <b v="0"/>
    <s v="theater/plays"/>
    <n v="0.12034782608695652"/>
    <n v="81.411764705882348"/>
    <x v="3"/>
    <x v="4"/>
    <x v="2645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x v="2"/>
    <n v="1457812364"/>
    <n v="1455220364"/>
    <b v="0"/>
    <n v="8"/>
    <b v="0"/>
    <s v="technology/wearables"/>
    <n v="0.12"/>
    <n v="60"/>
    <x v="0"/>
    <x v="3"/>
    <x v="2646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x v="2"/>
    <n v="1437033360"/>
    <n v="1434445937"/>
    <b v="0"/>
    <n v="12"/>
    <b v="0"/>
    <s v="theater/spaces"/>
    <n v="0.12"/>
    <n v="25"/>
    <x v="3"/>
    <x v="12"/>
    <x v="264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x v="3"/>
    <n v="1468128537"/>
    <n v="1465536537"/>
    <b v="0"/>
    <n v="15"/>
    <b v="0"/>
    <s v="theater/spaces"/>
    <n v="0.11985714285714286"/>
    <n v="2796.6666666666665"/>
    <x v="3"/>
    <x v="12"/>
    <x v="2648"/>
    <x v="2627"/>
  </r>
  <r>
    <n v="217"/>
    <s v="Bitch"/>
    <s v="A roadmovie by paw"/>
    <n v="100000"/>
    <n v="11943"/>
    <x v="3"/>
    <x v="10"/>
    <x v="5"/>
    <n v="1419780149"/>
    <n v="1417101749"/>
    <b v="0"/>
    <n v="38"/>
    <b v="0"/>
    <s v="film &amp; video/drama"/>
    <n v="0.11942999999999999"/>
    <n v="314.28947368421052"/>
    <x v="4"/>
    <x v="30"/>
    <x v="264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x v="0"/>
    <n v="1397924379"/>
    <n v="1394039979"/>
    <b v="0"/>
    <n v="170"/>
    <b v="0"/>
    <s v="film &amp; video/animation"/>
    <n v="0.11892727272727273"/>
    <n v="38.476470588235294"/>
    <x v="4"/>
    <x v="28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x v="0"/>
    <n v="1365448657"/>
    <n v="1362860257"/>
    <b v="0"/>
    <n v="3"/>
    <b v="0"/>
    <s v="music/jazz"/>
    <n v="0.11818181818181818"/>
    <n v="346.66666666666669"/>
    <x v="2"/>
    <x v="27"/>
    <x v="2651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x v="0"/>
    <n v="1457570100"/>
    <n v="1454978100"/>
    <b v="0"/>
    <n v="12"/>
    <b v="0"/>
    <s v="games/video games"/>
    <n v="0.11799999999999999"/>
    <n v="19.666666666666668"/>
    <x v="1"/>
    <x v="29"/>
    <x v="2652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x v="0"/>
    <n v="1403983314"/>
    <n v="1400786514"/>
    <b v="0"/>
    <n v="85"/>
    <b v="0"/>
    <s v="food/food trucks"/>
    <n v="0.11749999999999999"/>
    <n v="69.117647058823536"/>
    <x v="7"/>
    <x v="37"/>
    <x v="2653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x v="1"/>
    <n v="1424474056"/>
    <n v="1420586056"/>
    <b v="0"/>
    <n v="24"/>
    <b v="0"/>
    <s v="theater/musical"/>
    <n v="0.1174"/>
    <n v="24.458333333333332"/>
    <x v="3"/>
    <x v="20"/>
    <x v="2654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x v="0"/>
    <n v="1491786000"/>
    <n v="1488847514"/>
    <b v="0"/>
    <n v="23"/>
    <b v="0"/>
    <s v="music/faith"/>
    <n v="0.11708333333333333"/>
    <n v="61.086956521739133"/>
    <x v="2"/>
    <x v="21"/>
    <x v="2655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x v="3"/>
    <n v="1476095783"/>
    <n v="1474886183"/>
    <b v="0"/>
    <n v="6"/>
    <b v="0"/>
    <s v="publishing/children's books"/>
    <n v="0.11700000000000001"/>
    <n v="39"/>
    <x v="5"/>
    <x v="32"/>
    <x v="2656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2"/>
    <x v="33"/>
    <x v="2657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x v="0"/>
    <n v="1430851680"/>
    <n v="1428340931"/>
    <b v="0"/>
    <n v="6"/>
    <b v="0"/>
    <s v="theater/spaces"/>
    <n v="0.11579206701157921"/>
    <n v="78.333333333333329"/>
    <x v="3"/>
    <x v="12"/>
    <x v="2658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x v="1"/>
    <n v="1434063600"/>
    <n v="1430405903"/>
    <b v="0"/>
    <n v="7"/>
    <b v="0"/>
    <s v="theater/plays"/>
    <n v="0.11533333333333333"/>
    <n v="24.714285714285715"/>
    <x v="3"/>
    <x v="4"/>
    <x v="2659"/>
    <x v="2638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0"/>
    <x v="5"/>
    <x v="2660"/>
    <x v="2639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0"/>
    <x v="3"/>
    <x v="2661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x v="0"/>
    <n v="1324232504"/>
    <n v="1320776504"/>
    <b v="0"/>
    <n v="14"/>
    <b v="0"/>
    <s v="publishing/children's books"/>
    <n v="0.11458333333333333"/>
    <n v="39.285714285714285"/>
    <x v="5"/>
    <x v="32"/>
    <x v="2662"/>
    <x v="2641"/>
  </r>
  <r>
    <n v="3197"/>
    <s v="Mirror, mirror on the wall"/>
    <s v="This years most important stage project for young artists in our region. www.ungespor.no"/>
    <n v="10000"/>
    <n v="1145"/>
    <x v="3"/>
    <x v="12"/>
    <x v="7"/>
    <n v="1423050618"/>
    <n v="1420458618"/>
    <b v="0"/>
    <n v="4"/>
    <b v="0"/>
    <s v="theater/musical"/>
    <n v="0.1145"/>
    <n v="286.25"/>
    <x v="3"/>
    <x v="20"/>
    <x v="2663"/>
    <x v="264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0"/>
    <x v="5"/>
    <x v="2664"/>
    <x v="264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x v="0"/>
    <n v="1464099900"/>
    <n v="1462585315"/>
    <b v="0"/>
    <n v="2"/>
    <b v="0"/>
    <s v="theater/plays"/>
    <n v="0.11428571428571428"/>
    <n v="40"/>
    <x v="3"/>
    <x v="4"/>
    <x v="2665"/>
    <x v="26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x v="1"/>
    <n v="1488271860"/>
    <n v="1484484219"/>
    <b v="0"/>
    <n v="5"/>
    <b v="0"/>
    <s v="theater/plays"/>
    <n v="0.11428571428571428"/>
    <n v="80"/>
    <x v="3"/>
    <x v="4"/>
    <x v="2666"/>
    <x v="2645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0"/>
    <x v="3"/>
    <x v="2667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x v="0"/>
    <n v="1419017880"/>
    <n v="1416419916"/>
    <b v="1"/>
    <n v="84"/>
    <b v="0"/>
    <s v="technology/makerspaces"/>
    <n v="0.11344"/>
    <n v="33.761904761904759"/>
    <x v="0"/>
    <x v="19"/>
    <x v="2668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x v="0"/>
    <n v="1428641940"/>
    <n v="1426792563"/>
    <b v="0"/>
    <n v="17"/>
    <b v="0"/>
    <s v="technology/wearables"/>
    <n v="0.11328275684711328"/>
    <n v="51.823529411764703"/>
    <x v="0"/>
    <x v="3"/>
    <x v="2669"/>
    <x v="2648"/>
  </r>
  <r>
    <n v="3064"/>
    <s v="Kickstart the Crossroads Community"/>
    <s v="An epicenter for connection, creation and expression of the community."/>
    <n v="75000"/>
    <n v="8471"/>
    <x v="3"/>
    <x v="0"/>
    <x v="0"/>
    <n v="1448175540"/>
    <n v="1445483246"/>
    <b v="0"/>
    <n v="72"/>
    <b v="0"/>
    <s v="theater/spaces"/>
    <n v="0.11294666666666667"/>
    <n v="117.65277777777777"/>
    <x v="3"/>
    <x v="12"/>
    <x v="2670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x v="0"/>
    <n v="1420860180"/>
    <n v="1418234646"/>
    <b v="0"/>
    <n v="12"/>
    <b v="0"/>
    <s v="theater/plays"/>
    <n v="0.11272727272727273"/>
    <n v="51.666666666666664"/>
    <x v="3"/>
    <x v="4"/>
    <x v="2671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x v="0"/>
    <n v="1279738800"/>
    <n v="1275599812"/>
    <b v="0"/>
    <n v="5"/>
    <b v="0"/>
    <s v="games/video games"/>
    <n v="0.1125"/>
    <n v="45"/>
    <x v="1"/>
    <x v="29"/>
    <x v="267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x v="0"/>
    <n v="1423660422"/>
    <n v="1420636422"/>
    <b v="1"/>
    <n v="18"/>
    <b v="0"/>
    <s v="photography/photobooks"/>
    <n v="0.11077777777777778"/>
    <n v="55.388888888888886"/>
    <x v="6"/>
    <x v="9"/>
    <x v="2673"/>
    <x v="2652"/>
  </r>
  <r>
    <n v="1807"/>
    <s v="Anywhere but Here"/>
    <s v="I want to explore alternative cultures and lifestyles in America."/>
    <n v="5000"/>
    <n v="553"/>
    <x v="3"/>
    <x v="0"/>
    <x v="0"/>
    <n v="1411868313"/>
    <n v="1409276313"/>
    <b v="1"/>
    <n v="8"/>
    <b v="0"/>
    <s v="photography/photobooks"/>
    <n v="0.1106"/>
    <n v="69.125"/>
    <x v="6"/>
    <x v="9"/>
    <x v="2674"/>
    <x v="265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x v="0"/>
    <n v="1470598345"/>
    <n v="1468006345"/>
    <b v="0"/>
    <n v="2"/>
    <b v="0"/>
    <s v="music/faith"/>
    <n v="0.11"/>
    <n v="55"/>
    <x v="2"/>
    <x v="21"/>
    <x v="267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x v="0"/>
    <n v="1443704400"/>
    <n v="1439827639"/>
    <b v="0"/>
    <n v="12"/>
    <b v="0"/>
    <s v="theater/plays"/>
    <n v="0.11"/>
    <n v="45.833333333333336"/>
    <x v="3"/>
    <x v="4"/>
    <x v="2676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x v="0"/>
    <n v="1360795069"/>
    <n v="1358203069"/>
    <b v="0"/>
    <n v="15"/>
    <b v="0"/>
    <s v="music/jazz"/>
    <n v="0.109"/>
    <n v="21.8"/>
    <x v="2"/>
    <x v="27"/>
    <x v="2677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0"/>
    <x v="38"/>
    <x v="2678"/>
    <x v="2657"/>
  </r>
  <r>
    <n v="928"/>
    <s v="In a Jazzy Motown"/>
    <s v="A real Motown Backup singer on 22 gold and platinum albums headlines her own Jazz CD of Motown songs."/>
    <n v="14500"/>
    <n v="1575"/>
    <x v="3"/>
    <x v="0"/>
    <x v="0"/>
    <n v="1353196800"/>
    <n v="1348864913"/>
    <b v="0"/>
    <n v="28"/>
    <b v="0"/>
    <s v="music/jazz"/>
    <n v="0.10862068965517241"/>
    <n v="56.25"/>
    <x v="2"/>
    <x v="27"/>
    <x v="2679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x v="7"/>
    <x v="4"/>
    <n v="1425246439"/>
    <n v="1422222439"/>
    <b v="1"/>
    <n v="9"/>
    <b v="0"/>
    <s v="photography/photobooks"/>
    <n v="0.10857142857142857"/>
    <n v="42.222222222222221"/>
    <x v="6"/>
    <x v="9"/>
    <x v="2680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x v="0"/>
    <n v="1480525200"/>
    <n v="1477781724"/>
    <b v="0"/>
    <n v="6"/>
    <b v="0"/>
    <s v="theater/plays"/>
    <n v="0.10833333333333334"/>
    <n v="108.33333333333333"/>
    <x v="3"/>
    <x v="4"/>
    <x v="2681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5"/>
    <x v="36"/>
    <x v="2682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x v="1"/>
    <n v="1421403960"/>
    <n v="1418827324"/>
    <b v="0"/>
    <n v="3"/>
    <b v="0"/>
    <s v="theater/plays"/>
    <n v="0.108"/>
    <n v="72"/>
    <x v="3"/>
    <x v="4"/>
    <x v="2683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4"/>
    <x v="22"/>
    <x v="2684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0"/>
    <x v="3"/>
    <x v="2685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x v="0"/>
    <n v="1433298676"/>
    <n v="1429410676"/>
    <b v="0"/>
    <n v="118"/>
    <b v="0"/>
    <s v="food/food trucks"/>
    <n v="0.107325"/>
    <n v="72.762711864406782"/>
    <x v="7"/>
    <x v="37"/>
    <x v="268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x v="0"/>
    <n v="1422717953"/>
    <n v="1417533953"/>
    <b v="0"/>
    <n v="8"/>
    <b v="0"/>
    <s v="theater/plays"/>
    <n v="0.107"/>
    <n v="26.75"/>
    <x v="3"/>
    <x v="4"/>
    <x v="2687"/>
    <x v="2666"/>
  </r>
  <r>
    <n v="3896"/>
    <s v="Yorick and Company"/>
    <s v="Yorick and Co. is a comedy about a struggling theatre company whose mysterious benefactor starts haunting the show!"/>
    <n v="1600"/>
    <n v="170"/>
    <x v="3"/>
    <x v="0"/>
    <x v="0"/>
    <n v="1402979778"/>
    <n v="1401770178"/>
    <b v="0"/>
    <n v="4"/>
    <b v="0"/>
    <s v="theater/plays"/>
    <n v="0.10625"/>
    <n v="42.5"/>
    <x v="3"/>
    <x v="4"/>
    <x v="268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x v="0"/>
    <x v="0"/>
    <n v="1447689898"/>
    <n v="1445094298"/>
    <b v="0"/>
    <n v="11"/>
    <b v="0"/>
    <s v="food/food trucks"/>
    <n v="0.106"/>
    <n v="48.18181818181818"/>
    <x v="7"/>
    <x v="37"/>
    <x v="2689"/>
    <x v="266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x v="0"/>
    <n v="1463945673"/>
    <n v="1458761673"/>
    <b v="0"/>
    <n v="11"/>
    <b v="0"/>
    <s v="theater/plays"/>
    <n v="0.10539999999999999"/>
    <n v="47.909090909090907"/>
    <x v="3"/>
    <x v="4"/>
    <x v="2690"/>
    <x v="2669"/>
  </r>
  <r>
    <n v="2705"/>
    <s v="Fischer Theatre Marquee"/>
    <s v="Help light the lights at the historic Fischer Theatre in Danville, IL."/>
    <n v="16500"/>
    <n v="1739"/>
    <x v="2"/>
    <x v="0"/>
    <x v="0"/>
    <n v="1490389158"/>
    <n v="1486504758"/>
    <b v="0"/>
    <n v="8"/>
    <b v="0"/>
    <s v="theater/spaces"/>
    <n v="0.10539393939393939"/>
    <n v="217.375"/>
    <x v="3"/>
    <x v="12"/>
    <x v="2691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0"/>
    <x v="38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5"/>
    <x v="39"/>
    <x v="2693"/>
    <x v="2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x v="0"/>
    <n v="1409585434"/>
    <n v="1406907034"/>
    <b v="0"/>
    <n v="2"/>
    <b v="0"/>
    <s v="music/faith"/>
    <n v="0.105"/>
    <n v="525"/>
    <x v="2"/>
    <x v="21"/>
    <x v="2694"/>
    <x v="26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x v="3"/>
    <n v="1415481203"/>
    <n v="1412885603"/>
    <b v="1"/>
    <n v="23"/>
    <b v="0"/>
    <s v="technology/space exploration"/>
    <n v="0.105"/>
    <n v="91.304347826086953"/>
    <x v="0"/>
    <x v="5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x v="3"/>
    <n v="1468658866"/>
    <n v="1464943666"/>
    <b v="0"/>
    <n v="2"/>
    <b v="0"/>
    <s v="publishing/children's books"/>
    <n v="0.105"/>
    <n v="52.5"/>
    <x v="5"/>
    <x v="32"/>
    <x v="2696"/>
    <x v="2675"/>
  </r>
  <r>
    <n v="3146"/>
    <s v="SoÃ±Ã© una ciudad amurallada"/>
    <s v="Somos... Podemos... Amamos... Nuestra muralla, nuestra utopÃ­a. Que el amor sea el lÃ­mite"/>
    <n v="50000"/>
    <n v="5250"/>
    <x v="2"/>
    <x v="18"/>
    <x v="10"/>
    <n v="1492356166"/>
    <n v="1488471766"/>
    <b v="0"/>
    <n v="12"/>
    <b v="0"/>
    <s v="theater/plays"/>
    <n v="0.105"/>
    <n v="437.5"/>
    <x v="3"/>
    <x v="4"/>
    <x v="2697"/>
    <x v="26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x v="1"/>
    <n v="1487365200"/>
    <n v="1483734100"/>
    <b v="0"/>
    <n v="8"/>
    <b v="0"/>
    <s v="film &amp; video/drama"/>
    <n v="0.1048"/>
    <n v="32.75"/>
    <x v="4"/>
    <x v="30"/>
    <x v="2698"/>
    <x v="2677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x v="0"/>
    <n v="1389476201"/>
    <n v="1386884201"/>
    <b v="0"/>
    <n v="33"/>
    <b v="0"/>
    <s v="publishing/children's books"/>
    <n v="0.1048"/>
    <n v="31.757575757575758"/>
    <x v="5"/>
    <x v="32"/>
    <x v="2699"/>
    <x v="2678"/>
  </r>
  <r>
    <n v="2124"/>
    <s v="AZAMAR"/>
    <s v="AZAMAR is a Role Playing Game world involving fantasy and high magic, based on the popular OpenD6 OGL using the Cinema6 RPG Framework."/>
    <n v="1100"/>
    <n v="115"/>
    <x v="3"/>
    <x v="0"/>
    <x v="0"/>
    <n v="1291093200"/>
    <n v="1286930435"/>
    <b v="0"/>
    <n v="5"/>
    <b v="0"/>
    <s v="games/video games"/>
    <n v="0.10454545454545454"/>
    <n v="23"/>
    <x v="1"/>
    <x v="29"/>
    <x v="2700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x v="0"/>
    <n v="1395158130"/>
    <n v="1392569730"/>
    <b v="0"/>
    <n v="33"/>
    <b v="0"/>
    <s v="publishing/children's books"/>
    <n v="0.1041125"/>
    <n v="63.098484848484851"/>
    <x v="5"/>
    <x v="32"/>
    <x v="2701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x v="0"/>
    <n v="1454213820"/>
    <n v="1451723535"/>
    <b v="0"/>
    <n v="11"/>
    <b v="0"/>
    <s v="games/mobile games"/>
    <n v="0.10314285714285715"/>
    <n v="32.81818181818182"/>
    <x v="1"/>
    <x v="25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x v="0"/>
    <n v="1417392000"/>
    <n v="1414511307"/>
    <b v="0"/>
    <n v="16"/>
    <b v="0"/>
    <s v="technology/wearables"/>
    <n v="0.10214285714285715"/>
    <n v="44.6875"/>
    <x v="0"/>
    <x v="3"/>
    <x v="2703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x v="0"/>
    <n v="1408922049"/>
    <n v="1406330049"/>
    <b v="0"/>
    <n v="9"/>
    <b v="0"/>
    <s v="music/faith"/>
    <n v="0.10181818181818182"/>
    <n v="62.222222222222221"/>
    <x v="2"/>
    <x v="21"/>
    <x v="2704"/>
    <x v="2683"/>
  </r>
  <r>
    <n v="1150"/>
    <s v="Chef Po's Food Truck"/>
    <s v="Bringing delicious authentic and fusion Taiwanese Food to the West Coast."/>
    <n v="2500"/>
    <n v="252"/>
    <x v="3"/>
    <x v="0"/>
    <x v="0"/>
    <n v="1452293675"/>
    <n v="1447109675"/>
    <b v="0"/>
    <n v="6"/>
    <b v="0"/>
    <s v="food/food trucks"/>
    <n v="0.1008"/>
    <n v="42"/>
    <x v="7"/>
    <x v="37"/>
    <x v="270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x v="0"/>
    <x v="0"/>
    <n v="1424009147"/>
    <n v="1421417147"/>
    <b v="0"/>
    <n v="2"/>
    <b v="0"/>
    <s v="theater/plays"/>
    <n v="0.10050000000000001"/>
    <n v="100.5"/>
    <x v="3"/>
    <x v="4"/>
    <x v="2706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x v="2"/>
    <n v="1477731463"/>
    <n v="1474275463"/>
    <b v="0"/>
    <n v="28"/>
    <b v="0"/>
    <s v="technology/wearables"/>
    <n v="0.1002"/>
    <n v="178.92857142857142"/>
    <x v="0"/>
    <x v="3"/>
    <x v="2707"/>
    <x v="2686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x v="0"/>
    <n v="1427920363"/>
    <n v="1425331963"/>
    <b v="0"/>
    <n v="5"/>
    <b v="0"/>
    <s v="music/indie rock"/>
    <n v="0.1"/>
    <n v="40"/>
    <x v="2"/>
    <x v="13"/>
    <x v="2708"/>
    <x v="268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x v="0"/>
    <n v="1268636340"/>
    <n v="1263982307"/>
    <b v="0"/>
    <n v="5"/>
    <b v="0"/>
    <s v="games/video games"/>
    <n v="0.1"/>
    <n v="10"/>
    <x v="1"/>
    <x v="29"/>
    <x v="2709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x v="0"/>
    <n v="1439828159"/>
    <n v="1437236159"/>
    <b v="0"/>
    <n v="1"/>
    <b v="0"/>
    <s v="theater/plays"/>
    <n v="0.1"/>
    <n v="100"/>
    <x v="3"/>
    <x v="4"/>
    <x v="2710"/>
    <x v="2689"/>
  </r>
  <r>
    <n v="3745"/>
    <s v="Tyke Theatre Web Show"/>
    <s v="Tyke wants to expand her puppet theater show to weekly online web shows and is looking for backers."/>
    <n v="100"/>
    <n v="10"/>
    <x v="3"/>
    <x v="0"/>
    <x v="0"/>
    <n v="1407689102"/>
    <n v="1405097102"/>
    <b v="0"/>
    <n v="1"/>
    <b v="0"/>
    <s v="theater/plays"/>
    <n v="0.1"/>
    <n v="10"/>
    <x v="3"/>
    <x v="4"/>
    <x v="2711"/>
    <x v="26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x v="0"/>
    <n v="1448863449"/>
    <n v="1446267849"/>
    <b v="0"/>
    <n v="7"/>
    <b v="0"/>
    <s v="theater/plays"/>
    <n v="0.1"/>
    <n v="142.85714285714286"/>
    <x v="3"/>
    <x v="4"/>
    <x v="2712"/>
    <x v="2691"/>
  </r>
  <r>
    <n v="3925"/>
    <s v="Help Save High School Theater"/>
    <s v="Help Save High School Theater Program_x000a_Your donations will be used to purchase props, build sets, and costumes."/>
    <n v="150"/>
    <n v="15"/>
    <x v="3"/>
    <x v="0"/>
    <x v="0"/>
    <n v="1406753639"/>
    <n v="1404161639"/>
    <b v="0"/>
    <n v="3"/>
    <b v="0"/>
    <s v="theater/plays"/>
    <n v="0.1"/>
    <n v="5"/>
    <x v="3"/>
    <x v="4"/>
    <x v="2713"/>
    <x v="2692"/>
  </r>
  <r>
    <n v="4103"/>
    <s v="Weather Men"/>
    <s v="Weather Men is a play, written by Nathan Black.  A comedy/drama that explores the question of 'why people stay together?'"/>
    <n v="1000"/>
    <n v="100"/>
    <x v="3"/>
    <x v="0"/>
    <x v="0"/>
    <n v="1440613920"/>
    <n v="1435953566"/>
    <b v="0"/>
    <n v="6"/>
    <b v="0"/>
    <s v="theater/plays"/>
    <n v="0.1"/>
    <n v="16.666666666666668"/>
    <x v="3"/>
    <x v="4"/>
    <x v="2714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x v="8"/>
    <n v="1433775600"/>
    <n v="1431973478"/>
    <b v="0"/>
    <n v="11"/>
    <b v="0"/>
    <s v="publishing/translations"/>
    <n v="9.987804878048781E-2"/>
    <n v="744.5454545454545"/>
    <x v="5"/>
    <x v="39"/>
    <x v="2715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0"/>
    <x v="3"/>
    <x v="2716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x v="4"/>
    <n v="1426788930"/>
    <n v="1424200530"/>
    <b v="0"/>
    <n v="33"/>
    <b v="0"/>
    <s v="food/restaurants"/>
    <n v="9.8166666666666666E-2"/>
    <n v="53.545454545454547"/>
    <x v="7"/>
    <x v="40"/>
    <x v="2717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x v="1"/>
    <n v="1462539840"/>
    <n v="1460034594"/>
    <b v="0"/>
    <n v="13"/>
    <b v="0"/>
    <s v="theater/plays"/>
    <n v="9.7600000000000006E-2"/>
    <n v="37.53846153846154"/>
    <x v="3"/>
    <x v="4"/>
    <x v="2718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x v="0"/>
    <n v="1459181895"/>
    <n v="1456593495"/>
    <b v="0"/>
    <n v="9"/>
    <b v="0"/>
    <s v="music/faith"/>
    <n v="9.74E-2"/>
    <n v="54.111111111111114"/>
    <x v="2"/>
    <x v="21"/>
    <x v="2719"/>
    <x v="2698"/>
  </r>
  <r>
    <n v="943"/>
    <s v="SleepMode"/>
    <s v="A mask for home or travel that will give you the best, undisturbed sleep of your life."/>
    <n v="3000"/>
    <n v="289"/>
    <x v="3"/>
    <x v="0"/>
    <x v="0"/>
    <n v="1480438905"/>
    <n v="1477843305"/>
    <b v="0"/>
    <n v="12"/>
    <b v="0"/>
    <s v="technology/wearables"/>
    <n v="9.633333333333334E-2"/>
    <n v="24.083333333333332"/>
    <x v="0"/>
    <x v="3"/>
    <x v="2720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4"/>
    <x v="22"/>
    <x v="2721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x v="0"/>
    <n v="1349392033"/>
    <n v="1346800033"/>
    <b v="0"/>
    <n v="22"/>
    <b v="0"/>
    <s v="games/video games"/>
    <n v="9.5600000000000004E-2"/>
    <n v="21.727272727272727"/>
    <x v="1"/>
    <x v="29"/>
    <x v="2722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x v="0"/>
    <n v="1255381140"/>
    <n v="1250630968"/>
    <b v="0"/>
    <n v="26"/>
    <b v="0"/>
    <s v="film &amp; video/animation"/>
    <n v="9.5500000000000002E-2"/>
    <n v="73.461538461538467"/>
    <x v="4"/>
    <x v="28"/>
    <x v="2723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x v="0"/>
    <n v="1445448381"/>
    <n v="1440264381"/>
    <b v="0"/>
    <n v="8"/>
    <b v="0"/>
    <s v="film &amp; video/animation"/>
    <n v="9.5000000000000001E-2"/>
    <n v="71.25"/>
    <x v="4"/>
    <x v="28"/>
    <x v="2724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x v="0"/>
    <n v="1412534943"/>
    <n v="1409942943"/>
    <b v="0"/>
    <n v="32"/>
    <b v="0"/>
    <s v="music/indie rock"/>
    <n v="9.4412800000000005E-2"/>
    <n v="73.760000000000005"/>
    <x v="2"/>
    <x v="13"/>
    <x v="2725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x v="0"/>
    <n v="1438390800"/>
    <n v="1436888066"/>
    <b v="0"/>
    <n v="7"/>
    <b v="0"/>
    <s v="theater/plays"/>
    <n v="9.4166666666666662E-2"/>
    <n v="80.714285714285708"/>
    <x v="3"/>
    <x v="4"/>
    <x v="2726"/>
    <x v="2705"/>
  </r>
  <r>
    <n v="438"/>
    <s v="In Game: The Animated Series"/>
    <s v="As Smyton pushes himself to become respected, he unlocks secrets about himself and the world around him."/>
    <n v="20000"/>
    <n v="1876"/>
    <x v="3"/>
    <x v="0"/>
    <x v="0"/>
    <n v="1447830958"/>
    <n v="1445235358"/>
    <b v="0"/>
    <n v="11"/>
    <b v="0"/>
    <s v="film &amp; video/animation"/>
    <n v="9.3799999999999994E-2"/>
    <n v="170.54545454545453"/>
    <x v="4"/>
    <x v="28"/>
    <x v="2727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x v="1"/>
    <n v="1491768000"/>
    <n v="1489097112"/>
    <b v="0"/>
    <n v="8"/>
    <b v="0"/>
    <s v="music/faith"/>
    <n v="9.3333333333333338E-2"/>
    <n v="35"/>
    <x v="2"/>
    <x v="21"/>
    <x v="2728"/>
    <x v="2707"/>
  </r>
  <r>
    <n v="3728"/>
    <s v="Bare Bones Shakespeare 2015-16 Season"/>
    <s v="Bare Bones Shakespeare's first season will start with a DFW school touring show: Romeo and Juliet."/>
    <n v="20000"/>
    <n v="1862"/>
    <x v="3"/>
    <x v="0"/>
    <x v="0"/>
    <n v="1439957176"/>
    <n v="1437365176"/>
    <b v="0"/>
    <n v="31"/>
    <b v="0"/>
    <s v="theater/plays"/>
    <n v="9.3100000000000002E-2"/>
    <n v="60.064516129032256"/>
    <x v="3"/>
    <x v="4"/>
    <x v="2729"/>
    <x v="2708"/>
  </r>
  <r>
    <n v="1582"/>
    <s v="Scenes from New Orleans"/>
    <s v="I create canvas prints of images from in and around New Orleans"/>
    <n v="1000"/>
    <n v="93"/>
    <x v="3"/>
    <x v="0"/>
    <x v="0"/>
    <n v="1445894400"/>
    <n v="1440961053"/>
    <b v="0"/>
    <n v="3"/>
    <b v="0"/>
    <s v="photography/places"/>
    <n v="9.2999999999999999E-2"/>
    <n v="31"/>
    <x v="6"/>
    <x v="24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x v="0"/>
    <x v="0"/>
    <n v="1399778333"/>
    <n v="1397186333"/>
    <b v="0"/>
    <n v="98"/>
    <b v="0"/>
    <s v="games/video games"/>
    <n v="9.1050000000000006E-2"/>
    <n v="18.581632653061224"/>
    <x v="1"/>
    <x v="29"/>
    <x v="2731"/>
    <x v="2710"/>
  </r>
  <r>
    <n v="2892"/>
    <s v="Something Precious"/>
    <s v="Something Precious is the world's first musical to alert folks to the harmful effects of technology on the human spirit."/>
    <n v="5500"/>
    <n v="500"/>
    <x v="3"/>
    <x v="0"/>
    <x v="0"/>
    <n v="1409000400"/>
    <n v="1408381704"/>
    <b v="0"/>
    <n v="17"/>
    <b v="0"/>
    <s v="theater/plays"/>
    <n v="9.0909090909090912E-2"/>
    <n v="29.411764705882351"/>
    <x v="3"/>
    <x v="4"/>
    <x v="2732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x v="4"/>
    <n v="1429207833"/>
    <n v="1426615833"/>
    <b v="0"/>
    <n v="7"/>
    <b v="0"/>
    <s v="technology/web"/>
    <n v="9.0833333333333335E-2"/>
    <n v="389.28571428571428"/>
    <x v="0"/>
    <x v="38"/>
    <x v="27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x v="0"/>
    <n v="1414814340"/>
    <n v="1413519073"/>
    <b v="0"/>
    <n v="2"/>
    <b v="0"/>
    <s v="technology/gadgets"/>
    <n v="9.0090090090090086E-2"/>
    <n v="30"/>
    <x v="0"/>
    <x v="31"/>
    <x v="2734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x v="0"/>
    <n v="1373174903"/>
    <n v="1369286903"/>
    <b v="0"/>
    <n v="123"/>
    <b v="0"/>
    <s v="games/video games"/>
    <n v="8.9744444444444446E-2"/>
    <n v="65.666666666666671"/>
    <x v="1"/>
    <x v="29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x v="0"/>
    <n v="1455826460"/>
    <n v="1452716060"/>
    <b v="0"/>
    <n v="16"/>
    <b v="0"/>
    <s v="technology/wearables"/>
    <n v="8.9066666666666669E-2"/>
    <n v="41.75"/>
    <x v="0"/>
    <x v="3"/>
    <x v="2736"/>
    <x v="2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x v="0"/>
    <n v="1428075480"/>
    <n v="1425489613"/>
    <b v="0"/>
    <n v="11"/>
    <b v="0"/>
    <s v="publishing/fiction"/>
    <n v="8.8999999999999996E-2"/>
    <n v="40.454545454545453"/>
    <x v="5"/>
    <x v="26"/>
    <x v="2737"/>
    <x v="27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x v="0"/>
    <n v="1482339794"/>
    <n v="1479747794"/>
    <b v="0"/>
    <n v="6"/>
    <b v="0"/>
    <s v="theater/plays"/>
    <n v="8.8999999999999996E-2"/>
    <n v="222.5"/>
    <x v="3"/>
    <x v="4"/>
    <x v="2738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0"/>
    <x v="3"/>
    <x v="2739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x v="0"/>
    <n v="1399071173"/>
    <n v="1395787973"/>
    <b v="0"/>
    <n v="12"/>
    <b v="0"/>
    <s v="food/food trucks"/>
    <n v="8.8333333333333333E-2"/>
    <n v="44.166666666666664"/>
    <x v="7"/>
    <x v="37"/>
    <x v="2740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x v="0"/>
    <n v="1405882287"/>
    <n v="1400698287"/>
    <b v="1"/>
    <n v="34"/>
    <b v="0"/>
    <s v="theater/plays"/>
    <n v="8.72E-2"/>
    <n v="25.647058823529413"/>
    <x v="3"/>
    <x v="4"/>
    <x v="2741"/>
    <x v="272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x v="0"/>
    <n v="1406603696"/>
    <n v="1405307696"/>
    <b v="0"/>
    <n v="4"/>
    <b v="0"/>
    <s v="theater/plays"/>
    <n v="8.666666666666667E-2"/>
    <n v="16.25"/>
    <x v="3"/>
    <x v="4"/>
    <x v="2742"/>
    <x v="2721"/>
  </r>
  <r>
    <n v="4018"/>
    <s v="Time Please Fringe"/>
    <s v="Funding for a production of Time Please at the Brighton Fringe 2017... and beyond."/>
    <n v="1500"/>
    <n v="130"/>
    <x v="3"/>
    <x v="1"/>
    <x v="1"/>
    <n v="1475877108"/>
    <n v="1473285108"/>
    <b v="0"/>
    <n v="4"/>
    <b v="0"/>
    <s v="theater/plays"/>
    <n v="8.666666666666667E-2"/>
    <n v="32.5"/>
    <x v="3"/>
    <x v="4"/>
    <x v="2743"/>
    <x v="2722"/>
  </r>
  <r>
    <n v="3075"/>
    <s v="The Little MAGIC Theatre"/>
    <s v="Magic Morgan &amp; Liliana are raising funds to expand their famed traveling magic show to a theater of magic."/>
    <n v="15000"/>
    <n v="1296"/>
    <x v="3"/>
    <x v="0"/>
    <x v="0"/>
    <n v="1471573640"/>
    <n v="1467253640"/>
    <b v="0"/>
    <n v="20"/>
    <b v="0"/>
    <s v="theater/spaces"/>
    <n v="8.6400000000000005E-2"/>
    <n v="64.8"/>
    <x v="3"/>
    <x v="12"/>
    <x v="2744"/>
    <x v="2723"/>
  </r>
  <r>
    <n v="1548"/>
    <s v="Change the World through Color"/>
    <s v="Beauty is in the eye of the beholder and I want to inspire conservation through color."/>
    <n v="700"/>
    <n v="60"/>
    <x v="3"/>
    <x v="0"/>
    <x v="0"/>
    <n v="1447020620"/>
    <n v="1444425020"/>
    <b v="0"/>
    <n v="1"/>
    <b v="0"/>
    <s v="photography/nature"/>
    <n v="8.5714285714285715E-2"/>
    <n v="60"/>
    <x v="6"/>
    <x v="34"/>
    <x v="2745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8"/>
    <x v="23"/>
    <x v="2746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x v="0"/>
    <n v="1420215216"/>
    <n v="1417536816"/>
    <b v="0"/>
    <n v="9"/>
    <b v="0"/>
    <s v="theater/musical"/>
    <n v="8.5199999999999998E-2"/>
    <n v="47.333333333333336"/>
    <x v="3"/>
    <x v="20"/>
    <x v="2747"/>
    <x v="2726"/>
  </r>
  <r>
    <n v="2919"/>
    <s v="While the Stars Fall"/>
    <s v="A full staged reading of a new play about a boy who learns how to be happy from the most unexpected person."/>
    <n v="600"/>
    <n v="51"/>
    <x v="3"/>
    <x v="0"/>
    <x v="0"/>
    <n v="1407250329"/>
    <n v="1404658329"/>
    <b v="0"/>
    <n v="6"/>
    <b v="0"/>
    <s v="theater/plays"/>
    <n v="8.5000000000000006E-2"/>
    <n v="8.5"/>
    <x v="3"/>
    <x v="4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0"/>
    <x v="5"/>
    <x v="2749"/>
    <x v="2728"/>
  </r>
  <r>
    <n v="1427"/>
    <s v="WHAT CAN I DO?..."/>
    <s v="The book with advices that can save many lives._x000a_You will find here many case studies, extreme situations and solutions."/>
    <n v="5000"/>
    <n v="419"/>
    <x v="3"/>
    <x v="2"/>
    <x v="2"/>
    <n v="1474230385"/>
    <n v="1471638385"/>
    <b v="0"/>
    <n v="4"/>
    <b v="0"/>
    <s v="publishing/translations"/>
    <n v="8.3799999999999999E-2"/>
    <n v="104.75"/>
    <x v="5"/>
    <x v="39"/>
    <x v="2750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x v="0"/>
    <x v="0"/>
    <n v="1424014680"/>
    <n v="1418922443"/>
    <b v="0"/>
    <n v="1"/>
    <b v="0"/>
    <s v="publishing/fiction"/>
    <n v="8.3333333333333329E-2"/>
    <n v="100"/>
    <x v="5"/>
    <x v="26"/>
    <x v="2751"/>
    <x v="2730"/>
  </r>
  <r>
    <n v="1117"/>
    <s v="Medieval Village"/>
    <s v="Experience the Medieval in your own village. Increase your village into a city and walk through the streets."/>
    <n v="1000"/>
    <n v="83"/>
    <x v="3"/>
    <x v="2"/>
    <x v="2"/>
    <n v="1451053313"/>
    <n v="1448461313"/>
    <b v="0"/>
    <n v="8"/>
    <b v="0"/>
    <s v="games/video games"/>
    <n v="8.3000000000000004E-2"/>
    <n v="10.375"/>
    <x v="1"/>
    <x v="29"/>
    <x v="2752"/>
    <x v="27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x v="0"/>
    <n v="1413992210"/>
    <n v="1411400210"/>
    <b v="0"/>
    <n v="12"/>
    <b v="0"/>
    <s v="theater/plays"/>
    <n v="8.2142857142857142E-2"/>
    <n v="38.333333333333336"/>
    <x v="3"/>
    <x v="4"/>
    <x v="2753"/>
    <x v="2732"/>
  </r>
  <r>
    <n v="458"/>
    <s v="DE_dust2: Hacker's Wrath"/>
    <s v="An animated parody of the game, Counter-Strike. The sequel to the very popular Counter-Strike: DE_dust2. Hacker is back!"/>
    <n v="10000"/>
    <n v="821"/>
    <x v="3"/>
    <x v="1"/>
    <x v="1"/>
    <n v="1368550060"/>
    <n v="1365958060"/>
    <b v="0"/>
    <n v="49"/>
    <b v="0"/>
    <s v="film &amp; video/animation"/>
    <n v="8.2100000000000006E-2"/>
    <n v="16.755102040816325"/>
    <x v="4"/>
    <x v="28"/>
    <x v="2754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x v="0"/>
    <n v="1425337200"/>
    <n v="1421432810"/>
    <b v="0"/>
    <n v="6"/>
    <b v="0"/>
    <s v="theater/plays"/>
    <n v="8.1333333333333327E-2"/>
    <n v="10.166666666666666"/>
    <x v="3"/>
    <x v="4"/>
    <x v="2755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x v="0"/>
    <n v="1488958200"/>
    <n v="1484912974"/>
    <b v="0"/>
    <n v="16"/>
    <b v="0"/>
    <s v="games/mobile games"/>
    <n v="8.0833333333333326E-2"/>
    <n v="90.9375"/>
    <x v="1"/>
    <x v="25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x v="0"/>
    <x v="0"/>
    <n v="1419017488"/>
    <n v="1416339088"/>
    <b v="0"/>
    <n v="5"/>
    <b v="0"/>
    <s v="publishing/translations"/>
    <n v="8.0600000000000005E-2"/>
    <n v="80.599999999999994"/>
    <x v="5"/>
    <x v="39"/>
    <x v="2757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3"/>
    <x v="12"/>
    <x v="2758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x v="0"/>
    <n v="1490830331"/>
    <n v="1488241931"/>
    <b v="0"/>
    <n v="7"/>
    <b v="0"/>
    <s v="food/small batch"/>
    <n v="0.08"/>
    <n v="11.428571428571429"/>
    <x v="7"/>
    <x v="11"/>
    <x v="2759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x v="0"/>
    <n v="1434092876"/>
    <n v="1431414476"/>
    <b v="0"/>
    <n v="36"/>
    <b v="0"/>
    <s v="publishing/children's books"/>
    <n v="7.8809523809523815E-2"/>
    <n v="45.972222222222221"/>
    <x v="5"/>
    <x v="32"/>
    <x v="2760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x v="0"/>
    <n v="1430517761"/>
    <n v="1427925761"/>
    <b v="0"/>
    <n v="17"/>
    <b v="0"/>
    <s v="music/faith"/>
    <n v="7.868E-2"/>
    <n v="115.70588235294117"/>
    <x v="2"/>
    <x v="21"/>
    <x v="2761"/>
    <x v="2740"/>
  </r>
  <r>
    <n v="2916"/>
    <s v="An Interview With Gaddafi - The Stage Play"/>
    <s v="The moving dramatisation of one man's journey to find the truth behind the Libyan regime change."/>
    <n v="1850"/>
    <n v="145"/>
    <x v="3"/>
    <x v="1"/>
    <x v="1"/>
    <n v="1400498789"/>
    <n v="1398511589"/>
    <b v="0"/>
    <n v="7"/>
    <b v="0"/>
    <s v="theater/plays"/>
    <n v="7.8378378378378383E-2"/>
    <n v="20.714285714285715"/>
    <x v="3"/>
    <x v="4"/>
    <x v="2762"/>
    <x v="2741"/>
  </r>
  <r>
    <n v="1089"/>
    <s v="Farabel"/>
    <s v="Farabel is a single player turn-based fantasy strategy game for Mac/PC/Linux"/>
    <n v="15000"/>
    <n v="1174"/>
    <x v="3"/>
    <x v="3"/>
    <x v="2"/>
    <n v="1435293175"/>
    <n v="1432701175"/>
    <b v="0"/>
    <n v="49"/>
    <b v="0"/>
    <s v="games/video games"/>
    <n v="7.8266666666666665E-2"/>
    <n v="23.959183673469386"/>
    <x v="1"/>
    <x v="29"/>
    <x v="2763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x v="4"/>
    <n v="1437082736"/>
    <n v="1435354736"/>
    <b v="0"/>
    <n v="3"/>
    <b v="0"/>
    <s v="photography/people"/>
    <n v="7.8E-2"/>
    <n v="26"/>
    <x v="6"/>
    <x v="35"/>
    <x v="2764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x v="4"/>
    <n v="1415865720"/>
    <n v="1413270690"/>
    <b v="0"/>
    <n v="40"/>
    <b v="0"/>
    <s v="technology/wearables"/>
    <n v="7.7886666666666673E-2"/>
    <n v="292.07499999999999"/>
    <x v="0"/>
    <x v="3"/>
    <x v="2765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x v="1"/>
    <n v="1422450278"/>
    <n v="1419858278"/>
    <b v="0"/>
    <n v="4"/>
    <b v="0"/>
    <s v="theater/plays"/>
    <n v="7.5999999999999998E-2"/>
    <n v="4.75"/>
    <x v="3"/>
    <x v="4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x v="0"/>
    <n v="1415655289"/>
    <n v="1413059689"/>
    <b v="1"/>
    <n v="29"/>
    <b v="0"/>
    <s v="technology/makerspaces"/>
    <n v="7.5880000000000003E-2"/>
    <n v="65.41379310344827"/>
    <x v="0"/>
    <x v="19"/>
    <x v="2767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x v="0"/>
    <x v="0"/>
    <n v="1428940775"/>
    <n v="1426348775"/>
    <b v="0"/>
    <n v="29"/>
    <b v="0"/>
    <s v="technology/wearables"/>
    <n v="7.5333333333333335E-2"/>
    <n v="31.172413793103448"/>
    <x v="0"/>
    <x v="3"/>
    <x v="2768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4"/>
    <x v="22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x v="0"/>
    <n v="1311309721"/>
    <n v="1307421721"/>
    <b v="0"/>
    <n v="5"/>
    <b v="0"/>
    <s v="games/video games"/>
    <n v="7.4999999999999997E-2"/>
    <n v="9"/>
    <x v="1"/>
    <x v="29"/>
    <x v="277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x v="0"/>
    <n v="1481295099"/>
    <n v="1477835499"/>
    <b v="0"/>
    <n v="3"/>
    <b v="0"/>
    <s v="music/faith"/>
    <n v="7.4999999999999997E-2"/>
    <n v="50"/>
    <x v="2"/>
    <x v="21"/>
    <x v="2771"/>
    <x v="2750"/>
  </r>
  <r>
    <n v="684"/>
    <s v="Arcus Motion Analyzer | The Versatile Smart Ring"/>
    <s v="Arcus gives your fingers super powers."/>
    <n v="320000"/>
    <n v="23948"/>
    <x v="3"/>
    <x v="0"/>
    <x v="0"/>
    <n v="1406257200"/>
    <n v="1403176891"/>
    <b v="0"/>
    <n v="135"/>
    <b v="0"/>
    <s v="technology/wearables"/>
    <n v="7.4837500000000001E-2"/>
    <n v="177.39259259259259"/>
    <x v="0"/>
    <x v="3"/>
    <x v="2772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x v="0"/>
    <n v="1472442900"/>
    <n v="1471638646"/>
    <b v="0"/>
    <n v="6"/>
    <b v="0"/>
    <s v="theater/plays"/>
    <n v="7.4690265486725665E-2"/>
    <n v="35.166666666666664"/>
    <x v="3"/>
    <x v="4"/>
    <x v="2773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x v="0"/>
    <n v="1405401060"/>
    <n v="1401585752"/>
    <b v="0"/>
    <n v="9"/>
    <b v="0"/>
    <s v="photography/places"/>
    <n v="7.3400000000000007E-2"/>
    <n v="40.777777777777779"/>
    <x v="6"/>
    <x v="24"/>
    <x v="2774"/>
    <x v="2753"/>
  </r>
  <r>
    <n v="446"/>
    <s v="DisChord"/>
    <s v="A faith based animated short. (The same guy who said a picture is worth a thousand words also said a cartoon is worth two thousand.)"/>
    <n v="10500"/>
    <n v="766"/>
    <x v="3"/>
    <x v="0"/>
    <x v="0"/>
    <n v="1425434420"/>
    <n v="1422842420"/>
    <b v="0"/>
    <n v="16"/>
    <b v="0"/>
    <s v="film &amp; video/animation"/>
    <n v="7.2952380952380949E-2"/>
    <n v="47.875"/>
    <x v="4"/>
    <x v="28"/>
    <x v="2775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x v="0"/>
    <n v="1417276800"/>
    <n v="1415140480"/>
    <b v="0"/>
    <n v="9"/>
    <b v="0"/>
    <s v="technology/wearables"/>
    <n v="7.2599999999999998E-2"/>
    <n v="80.666666666666671"/>
    <x v="0"/>
    <x v="3"/>
    <x v="2776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x v="0"/>
    <n v="1427082912"/>
    <n v="1423198512"/>
    <b v="0"/>
    <n v="5"/>
    <b v="0"/>
    <s v="theater/plays"/>
    <n v="7.2400000000000006E-2"/>
    <n v="72.400000000000006"/>
    <x v="3"/>
    <x v="4"/>
    <x v="2777"/>
    <x v="2756"/>
  </r>
  <r>
    <n v="1098"/>
    <s v="Kick, Punch... Fireball"/>
    <s v="Kick, Punch... Fireball is an FPS type arena game set inside the fantasy world."/>
    <n v="25000"/>
    <n v="1803"/>
    <x v="3"/>
    <x v="0"/>
    <x v="0"/>
    <n v="1397413095"/>
    <n v="1394821095"/>
    <b v="0"/>
    <n v="22"/>
    <b v="0"/>
    <s v="games/video games"/>
    <n v="7.2120000000000004E-2"/>
    <n v="81.954545454545453"/>
    <x v="1"/>
    <x v="29"/>
    <x v="2778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x v="0"/>
    <n v="1314856800"/>
    <n v="1311789885"/>
    <b v="0"/>
    <n v="4"/>
    <b v="0"/>
    <s v="music/indie rock"/>
    <n v="7.1999999999999995E-2"/>
    <n v="18"/>
    <x v="2"/>
    <x v="13"/>
    <x v="2779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x v="1"/>
    <n v="1447451756"/>
    <n v="1444856156"/>
    <b v="0"/>
    <n v="6"/>
    <b v="0"/>
    <s v="publishing/translations"/>
    <n v="7.1999999999999995E-2"/>
    <n v="12"/>
    <x v="5"/>
    <x v="39"/>
    <x v="2780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x v="0"/>
    <n v="1487811600"/>
    <n v="1486077481"/>
    <b v="0"/>
    <n v="7"/>
    <b v="0"/>
    <s v="theater/plays"/>
    <n v="7.166666666666667E-2"/>
    <n v="30.714285714285715"/>
    <x v="3"/>
    <x v="4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2"/>
    <x v="33"/>
    <x v="278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x v="0"/>
    <n v="1476010619"/>
    <n v="1473418619"/>
    <b v="0"/>
    <n v="10"/>
    <b v="0"/>
    <s v="publishing/translations"/>
    <n v="7.0634920634920634E-2"/>
    <n v="44.5"/>
    <x v="5"/>
    <x v="39"/>
    <x v="2783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x v="2"/>
    <n v="1434047084"/>
    <n v="1431455084"/>
    <b v="1"/>
    <n v="28"/>
    <b v="0"/>
    <s v="theater/plays"/>
    <n v="7.0433333333333334E-2"/>
    <n v="75.464285714285708"/>
    <x v="3"/>
    <x v="4"/>
    <x v="2784"/>
    <x v="2763"/>
  </r>
  <r>
    <n v="1991"/>
    <s v="Portraits of Resilience"/>
    <s v="Taking (and giving) professional portraits of survivors of human trafficking in Myanmar."/>
    <n v="2000"/>
    <n v="140"/>
    <x v="3"/>
    <x v="0"/>
    <x v="0"/>
    <n v="1435958786"/>
    <n v="1434144386"/>
    <b v="0"/>
    <n v="3"/>
    <b v="0"/>
    <s v="photography/people"/>
    <n v="7.0000000000000007E-2"/>
    <n v="46.666666666666664"/>
    <x v="6"/>
    <x v="35"/>
    <x v="2785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x v="10"/>
    <n v="1482711309"/>
    <n v="1479860109"/>
    <b v="0"/>
    <n v="6"/>
    <b v="0"/>
    <s v="theater/plays"/>
    <n v="6.9696969696969702E-2"/>
    <n v="383.33333333333331"/>
    <x v="3"/>
    <x v="4"/>
    <x v="2786"/>
    <x v="2765"/>
  </r>
  <r>
    <n v="2600"/>
    <s v="Help Buttz Return From the Ashes"/>
    <s v="On Sunday November 8, 2015 our food truck burned to the ground. Please help us get rebuilt."/>
    <n v="50000"/>
    <n v="3466"/>
    <x v="3"/>
    <x v="0"/>
    <x v="0"/>
    <n v="1458938200"/>
    <n v="1453757800"/>
    <b v="0"/>
    <n v="30"/>
    <b v="0"/>
    <s v="food/food trucks"/>
    <n v="6.9320000000000007E-2"/>
    <n v="115.53333333333333"/>
    <x v="7"/>
    <x v="37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x v="0"/>
    <n v="1450211116"/>
    <n v="1445023516"/>
    <b v="0"/>
    <n v="7"/>
    <b v="0"/>
    <s v="theater/plays"/>
    <n v="6.8287037037037035E-2"/>
    <n v="59"/>
    <x v="3"/>
    <x v="4"/>
    <x v="2788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x v="0"/>
    <n v="1332748899"/>
    <n v="1327568499"/>
    <b v="0"/>
    <n v="5"/>
    <b v="0"/>
    <s v="film &amp; video/animation"/>
    <n v="6.7966666666666675E-2"/>
    <n v="40.78"/>
    <x v="4"/>
    <x v="28"/>
    <x v="278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x v="2"/>
    <n v="1481367600"/>
    <n v="1477839675"/>
    <b v="0"/>
    <n v="10"/>
    <b v="0"/>
    <s v="publishing/translations"/>
    <n v="6.7083333333333328E-2"/>
    <n v="80.5"/>
    <x v="5"/>
    <x v="39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x v="1"/>
    <n v="1414623471"/>
    <n v="1411513071"/>
    <b v="1"/>
    <n v="4"/>
    <b v="0"/>
    <s v="photography/photobooks"/>
    <n v="6.7000000000000004E-2"/>
    <n v="83.75"/>
    <x v="6"/>
    <x v="9"/>
    <x v="279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x v="0"/>
    <n v="1466363576"/>
    <n v="1461179576"/>
    <b v="0"/>
    <n v="9"/>
    <b v="0"/>
    <s v="theater/plays"/>
    <n v="6.6500000000000004E-2"/>
    <n v="29.555555555555557"/>
    <x v="3"/>
    <x v="4"/>
    <x v="2792"/>
    <x v="2771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0"/>
    <x v="3"/>
    <x v="2793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x v="0"/>
    <n v="1336188019"/>
    <n v="1333596019"/>
    <b v="0"/>
    <n v="24"/>
    <b v="0"/>
    <s v="music/jazz"/>
    <n v="6.6066666666666662E-2"/>
    <n v="82.583333333333329"/>
    <x v="2"/>
    <x v="27"/>
    <x v="2794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x v="4"/>
    <n v="1425758101"/>
    <n v="1423166101"/>
    <b v="0"/>
    <n v="6"/>
    <b v="0"/>
    <s v="publishing/translations"/>
    <n v="6.6055045871559637E-2"/>
    <n v="30"/>
    <x v="5"/>
    <x v="39"/>
    <x v="2795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x v="0"/>
    <x v="0"/>
    <n v="1360009774"/>
    <n v="1356121774"/>
    <b v="0"/>
    <n v="311"/>
    <b v="0"/>
    <s v="games/video games"/>
    <n v="6.5900366666666668E-2"/>
    <n v="63.569485530546629"/>
    <x v="1"/>
    <x v="29"/>
    <x v="2796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x v="0"/>
    <n v="1427850090"/>
    <n v="1425261690"/>
    <b v="0"/>
    <n v="8"/>
    <b v="0"/>
    <s v="photography/photobooks"/>
    <n v="6.565384615384616E-2"/>
    <n v="213.375"/>
    <x v="6"/>
    <x v="9"/>
    <x v="2797"/>
    <x v="27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x v="1"/>
    <n v="1395007200"/>
    <n v="1392021502"/>
    <b v="0"/>
    <n v="7"/>
    <b v="0"/>
    <s v="music/jazz"/>
    <n v="6.5500000000000003E-2"/>
    <n v="18.714285714285715"/>
    <x v="2"/>
    <x v="27"/>
    <x v="2798"/>
    <x v="2777"/>
  </r>
  <r>
    <n v="3638"/>
    <s v="Project Hedwig and the Angry Inch"/>
    <s v="A rock and roll journey that explores love, loss, redemption, duality and ascension."/>
    <n v="3300"/>
    <n v="216"/>
    <x v="3"/>
    <x v="7"/>
    <x v="4"/>
    <n v="1429456132"/>
    <n v="1424275732"/>
    <b v="0"/>
    <n v="2"/>
    <b v="0"/>
    <s v="theater/musical"/>
    <n v="6.545454545454546E-2"/>
    <n v="108"/>
    <x v="3"/>
    <x v="20"/>
    <x v="2799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x v="1"/>
    <n v="1482397263"/>
    <n v="1479805263"/>
    <b v="0"/>
    <n v="201"/>
    <b v="0"/>
    <s v="technology/wearables"/>
    <n v="6.5299999999999997E-2"/>
    <n v="6.4975124378109452"/>
    <x v="0"/>
    <x v="3"/>
    <x v="2800"/>
    <x v="2779"/>
  </r>
  <r>
    <n v="1154"/>
    <s v="Food Truck Funding"/>
    <s v="We're about to launch our first ever food truck to share our amazing food and we need your help! Be a part of our truck!"/>
    <n v="5000"/>
    <n v="325"/>
    <x v="3"/>
    <x v="0"/>
    <x v="0"/>
    <n v="1441507006"/>
    <n v="1438915006"/>
    <b v="0"/>
    <n v="3"/>
    <b v="0"/>
    <s v="food/food trucks"/>
    <n v="6.5000000000000002E-2"/>
    <n v="108.33333333333333"/>
    <x v="7"/>
    <x v="37"/>
    <x v="2801"/>
    <x v="278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x v="0"/>
    <n v="1435730400"/>
    <n v="1430855315"/>
    <b v="0"/>
    <n v="3"/>
    <b v="0"/>
    <s v="music/faith"/>
    <n v="6.5000000000000002E-2"/>
    <n v="216.66666666666666"/>
    <x v="2"/>
    <x v="21"/>
    <x v="2802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x v="1"/>
    <n v="1409337611"/>
    <n v="1407177611"/>
    <b v="0"/>
    <n v="26"/>
    <b v="0"/>
    <s v="film &amp; video/drama"/>
    <n v="6.4850000000000005E-2"/>
    <n v="49.884615384615387"/>
    <x v="4"/>
    <x v="30"/>
    <x v="2803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x v="2"/>
    <n v="1450541229"/>
    <n v="1447949229"/>
    <b v="0"/>
    <n v="6"/>
    <b v="0"/>
    <s v="games/mobile games"/>
    <n v="6.4439140811455853E-2"/>
    <n v="45"/>
    <x v="1"/>
    <x v="25"/>
    <x v="2804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x v="3"/>
    <n v="1406593780"/>
    <n v="1404174580"/>
    <b v="1"/>
    <n v="60"/>
    <b v="0"/>
    <s v="technology/makerspaces"/>
    <n v="6.4158609339642042E-2"/>
    <n v="41.583333333333336"/>
    <x v="0"/>
    <x v="19"/>
    <x v="2805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x v="1"/>
    <n v="1415404800"/>
    <n v="1412809644"/>
    <b v="0"/>
    <n v="10"/>
    <b v="0"/>
    <s v="theater/plays"/>
    <n v="6.3333333333333339E-2"/>
    <n v="9.5"/>
    <x v="3"/>
    <x v="4"/>
    <x v="2806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x v="0"/>
    <n v="1388808545"/>
    <n v="1386216545"/>
    <b v="0"/>
    <n v="30"/>
    <b v="0"/>
    <s v="games/video games"/>
    <n v="6.3092592592592589E-2"/>
    <n v="113.56666666666666"/>
    <x v="1"/>
    <x v="29"/>
    <x v="2807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x v="0"/>
    <x v="0"/>
    <n v="1429460386"/>
    <n v="1424279986"/>
    <b v="0"/>
    <n v="3"/>
    <b v="0"/>
    <s v="theater/plays"/>
    <n v="6.3E-2"/>
    <n v="42"/>
    <x v="3"/>
    <x v="4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x v="2"/>
    <n v="1451602800"/>
    <n v="1449011610"/>
    <b v="0"/>
    <n v="23"/>
    <b v="0"/>
    <s v="technology/wearables"/>
    <n v="6.2933333333333327E-2"/>
    <n v="82.086956521739125"/>
    <x v="0"/>
    <x v="3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x v="0"/>
    <n v="1421691298"/>
    <n v="1417803298"/>
    <b v="1"/>
    <n v="19"/>
    <b v="0"/>
    <s v="photography/photobooks"/>
    <n v="6.2566666666666673E-2"/>
    <n v="98.78947368421052"/>
    <x v="6"/>
    <x v="9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x v="0"/>
    <x v="0"/>
    <n v="1349885289"/>
    <n v="1347293289"/>
    <b v="0"/>
    <n v="21"/>
    <b v="0"/>
    <s v="film &amp; video/animation"/>
    <n v="6.0999999999999999E-2"/>
    <n v="87.142857142857139"/>
    <x v="4"/>
    <x v="28"/>
    <x v="2811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x v="0"/>
    <n v="1491421314"/>
    <n v="1487709714"/>
    <b v="0"/>
    <n v="7"/>
    <b v="0"/>
    <s v="theater/spaces"/>
    <n v="6.0263157894736845E-2"/>
    <n v="163.57142857142858"/>
    <x v="3"/>
    <x v="12"/>
    <x v="2812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x v="0"/>
    <n v="1399867409"/>
    <n v="1394683409"/>
    <b v="0"/>
    <n v="2"/>
    <b v="0"/>
    <s v="music/jazz"/>
    <n v="0.06"/>
    <n v="60"/>
    <x v="2"/>
    <x v="27"/>
    <x v="2813"/>
    <x v="279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x v="1"/>
    <n v="1475258327"/>
    <n v="1471370327"/>
    <b v="0"/>
    <n v="2"/>
    <b v="0"/>
    <s v="theater/musical"/>
    <n v="0.06"/>
    <n v="15"/>
    <x v="3"/>
    <x v="20"/>
    <x v="2814"/>
    <x v="279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x v="1"/>
    <n v="1437606507"/>
    <n v="1435014507"/>
    <b v="0"/>
    <n v="4"/>
    <b v="0"/>
    <s v="theater/plays"/>
    <n v="0.06"/>
    <n v="15"/>
    <x v="3"/>
    <x v="4"/>
    <x v="2815"/>
    <x v="2794"/>
  </r>
  <r>
    <n v="1174"/>
    <s v="Give The Black Burro a Stable Stable"/>
    <s v="Help me purchase a parking space to be the Burro's permanant home, I need your help to raise $15,000!"/>
    <n v="15000"/>
    <n v="886"/>
    <x v="3"/>
    <x v="0"/>
    <x v="0"/>
    <n v="1462738327"/>
    <n v="1460146327"/>
    <b v="0"/>
    <n v="19"/>
    <b v="0"/>
    <s v="food/food trucks"/>
    <n v="5.906666666666667E-2"/>
    <n v="46.631578947368418"/>
    <x v="7"/>
    <x v="37"/>
    <x v="2816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0"/>
    <x v="3"/>
    <x v="2817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x v="0"/>
    <n v="1330577940"/>
    <n v="1327853914"/>
    <b v="0"/>
    <n v="9"/>
    <b v="0"/>
    <s v="music/jazz"/>
    <n v="5.7692307692307696E-2"/>
    <n v="41.666666666666664"/>
    <x v="2"/>
    <x v="27"/>
    <x v="2818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x v="8"/>
    <n v="1469109600"/>
    <n v="1464586746"/>
    <b v="0"/>
    <n v="19"/>
    <b v="0"/>
    <s v="technology/wearables"/>
    <n v="5.7334999999999997E-2"/>
    <n v="603.52631578947364"/>
    <x v="0"/>
    <x v="3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x v="2"/>
    <n v="1451494210"/>
    <n v="1449075010"/>
    <b v="0"/>
    <n v="12"/>
    <b v="0"/>
    <s v="games/video games"/>
    <n v="5.7238095238095241E-2"/>
    <n v="50.083333333333336"/>
    <x v="1"/>
    <x v="29"/>
    <x v="2820"/>
    <x v="2799"/>
  </r>
  <r>
    <n v="1152"/>
    <s v="Peruvian King Food Truck"/>
    <s v="Peruvian food truck with an LA twist."/>
    <n v="16000"/>
    <n v="911"/>
    <x v="3"/>
    <x v="0"/>
    <x v="0"/>
    <n v="1431709312"/>
    <n v="1429117312"/>
    <b v="0"/>
    <n v="15"/>
    <b v="0"/>
    <s v="food/food trucks"/>
    <n v="5.6937500000000002E-2"/>
    <n v="60.733333333333334"/>
    <x v="7"/>
    <x v="37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0"/>
    <x v="38"/>
    <x v="2822"/>
    <x v="2801"/>
  </r>
  <r>
    <n v="1168"/>
    <s v="SiMpLy FreSH fOoD TrUck"/>
    <s v="Simply fresh farm to table on wheels working close with local farms to ensure the highest of quality of product ."/>
    <n v="18000"/>
    <n v="1020"/>
    <x v="3"/>
    <x v="0"/>
    <x v="0"/>
    <n v="1474507065"/>
    <n v="1471915065"/>
    <b v="0"/>
    <n v="3"/>
    <b v="0"/>
    <s v="food/food trucks"/>
    <n v="5.6666666666666664E-2"/>
    <n v="340"/>
    <x v="7"/>
    <x v="37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x v="1"/>
    <n v="1466323917"/>
    <n v="1463731917"/>
    <b v="0"/>
    <n v="7"/>
    <b v="0"/>
    <s v="food/food trucks"/>
    <n v="5.6666666666666664E-2"/>
    <n v="12.142857142857142"/>
    <x v="7"/>
    <x v="37"/>
    <x v="2824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x v="0"/>
    <n v="1473750300"/>
    <n v="1470294300"/>
    <b v="0"/>
    <n v="93"/>
    <b v="0"/>
    <s v="technology/wearables"/>
    <n v="5.6613333333333335E-2"/>
    <n v="182.6236559139785"/>
    <x v="0"/>
    <x v="3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x v="0"/>
    <n v="1419538560"/>
    <n v="1416600960"/>
    <b v="0"/>
    <n v="38"/>
    <b v="0"/>
    <s v="food/food trucks"/>
    <n v="5.6500000000000002E-2"/>
    <n v="89.21052631578948"/>
    <x v="7"/>
    <x v="37"/>
    <x v="2826"/>
    <x v="2805"/>
  </r>
  <r>
    <n v="428"/>
    <s v="Little Clay Bible - Zacchaeus"/>
    <s v="Fresh, fun, entertaining Bible stories on YouTube, stop-motion style."/>
    <n v="12000"/>
    <n v="676"/>
    <x v="3"/>
    <x v="0"/>
    <x v="0"/>
    <n v="1402956000"/>
    <n v="1400523845"/>
    <b v="0"/>
    <n v="13"/>
    <b v="0"/>
    <s v="film &amp; video/animation"/>
    <n v="5.6333333333333332E-2"/>
    <n v="52"/>
    <x v="4"/>
    <x v="28"/>
    <x v="2827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x v="0"/>
    <n v="1415562471"/>
    <n v="1412966871"/>
    <b v="0"/>
    <n v="8"/>
    <b v="0"/>
    <s v="music/faith"/>
    <n v="5.6250000000000001E-2"/>
    <n v="28.125"/>
    <x v="2"/>
    <x v="21"/>
    <x v="2828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x v="0"/>
    <n v="1485905520"/>
    <n v="1481150949"/>
    <b v="0"/>
    <n v="7"/>
    <b v="0"/>
    <s v="technology/wearables"/>
    <n v="5.5800000000000002E-2"/>
    <n v="119.57142857142857"/>
    <x v="0"/>
    <x v="3"/>
    <x v="282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4"/>
    <x v="22"/>
    <x v="2830"/>
    <x v="2809"/>
  </r>
  <r>
    <n v="185"/>
    <s v="BLANK Short Movie"/>
    <s v="Love has no boundaries!"/>
    <n v="40000"/>
    <n v="2200"/>
    <x v="3"/>
    <x v="12"/>
    <x v="7"/>
    <n v="1471557139"/>
    <n v="1468965139"/>
    <b v="0"/>
    <n v="10"/>
    <b v="0"/>
    <s v="film &amp; video/drama"/>
    <n v="5.5E-2"/>
    <n v="220"/>
    <x v="4"/>
    <x v="30"/>
    <x v="2831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x v="0"/>
    <n v="1431283530"/>
    <n v="1428691530"/>
    <b v="0"/>
    <n v="3"/>
    <b v="0"/>
    <s v="theater/musical"/>
    <n v="5.5E-2"/>
    <n v="18.333333333333332"/>
    <x v="3"/>
    <x v="20"/>
    <x v="2832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x v="2"/>
    <n v="1483535180"/>
    <n v="1480943180"/>
    <b v="0"/>
    <n v="1"/>
    <b v="0"/>
    <s v="theater/plays"/>
    <n v="5.4545454545454543E-2"/>
    <n v="30"/>
    <x v="3"/>
    <x v="4"/>
    <x v="2833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x v="0"/>
    <x v="0"/>
    <n v="1478196008"/>
    <n v="1475604008"/>
    <b v="0"/>
    <n v="56"/>
    <b v="0"/>
    <s v="games/video games"/>
    <n v="5.4199999999999998E-2"/>
    <n v="29.035714285714285"/>
    <x v="1"/>
    <x v="29"/>
    <x v="2834"/>
    <x v="281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x v="0"/>
    <n v="1484684186"/>
    <n v="1482092186"/>
    <b v="0"/>
    <n v="3"/>
    <b v="0"/>
    <s v="theater/plays"/>
    <n v="5.4199999999999998E-2"/>
    <n v="90.333333333333329"/>
    <x v="3"/>
    <x v="4"/>
    <x v="2835"/>
    <x v="28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x v="0"/>
    <n v="1385735295"/>
    <n v="1383139695"/>
    <b v="0"/>
    <n v="12"/>
    <b v="0"/>
    <s v="music/jazz"/>
    <n v="5.4166666666666669E-2"/>
    <n v="27.083333333333332"/>
    <x v="2"/>
    <x v="27"/>
    <x v="2836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x v="0"/>
    <n v="1449876859"/>
    <n v="1444689259"/>
    <b v="0"/>
    <n v="9"/>
    <b v="0"/>
    <s v="theater/plays"/>
    <n v="5.4100000000000002E-2"/>
    <n v="60.111111111111114"/>
    <x v="3"/>
    <x v="4"/>
    <x v="2837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x v="10"/>
    <n v="1490416380"/>
    <n v="1487485760"/>
    <b v="0"/>
    <n v="6"/>
    <b v="0"/>
    <s v="theater/plays"/>
    <n v="5.3999999999999999E-2"/>
    <n v="450"/>
    <x v="3"/>
    <x v="4"/>
    <x v="2838"/>
    <x v="2817"/>
  </r>
  <r>
    <n v="3900"/>
    <s v="HUB Theatre Group presents John Logan's RED"/>
    <s v="HUB Theatre Group collaborates with local artists to present John Logan's RED to the community."/>
    <n v="2500"/>
    <n v="135"/>
    <x v="3"/>
    <x v="0"/>
    <x v="0"/>
    <n v="1433988791"/>
    <n v="1431396791"/>
    <b v="0"/>
    <n v="5"/>
    <b v="0"/>
    <s v="theater/plays"/>
    <n v="5.3999999999999999E-2"/>
    <n v="27"/>
    <x v="3"/>
    <x v="4"/>
    <x v="2839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x v="1"/>
    <n v="1479032260"/>
    <n v="1476436660"/>
    <b v="0"/>
    <n v="3"/>
    <b v="0"/>
    <s v="theater/plays"/>
    <n v="5.3999999999999999E-2"/>
    <n v="45"/>
    <x v="3"/>
    <x v="4"/>
    <x v="2840"/>
    <x v="2819"/>
  </r>
  <r>
    <n v="1179"/>
    <s v="El Camion Roja"/>
    <s v="Mexican Style Food Truck, run by a Red Seal Chef, in a town with NO MEXICAN FOOD! That is a culinary emergency situation!"/>
    <n v="60000"/>
    <n v="3200"/>
    <x v="3"/>
    <x v="7"/>
    <x v="4"/>
    <n v="1446052627"/>
    <n v="1443460627"/>
    <b v="0"/>
    <n v="5"/>
    <b v="0"/>
    <s v="food/food trucks"/>
    <n v="5.3333333333333337E-2"/>
    <n v="640"/>
    <x v="7"/>
    <x v="37"/>
    <x v="2841"/>
    <x v="2820"/>
  </r>
  <r>
    <n v="1102"/>
    <s v="Runers"/>
    <s v="Runers is a top-down rogue-like shooter where as you advance you create more powerful spells and fight fierce monsters and bosses."/>
    <n v="8000"/>
    <n v="425"/>
    <x v="3"/>
    <x v="0"/>
    <x v="0"/>
    <n v="1386568740"/>
    <n v="1383095125"/>
    <b v="0"/>
    <n v="24"/>
    <b v="0"/>
    <s v="games/video games"/>
    <n v="5.3124999999999999E-2"/>
    <n v="17.708333333333332"/>
    <x v="1"/>
    <x v="29"/>
    <x v="2842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x v="0"/>
    <n v="1330478998"/>
    <n v="1327886998"/>
    <b v="0"/>
    <n v="22"/>
    <b v="0"/>
    <s v="publishing/children's books"/>
    <n v="5.2187499999999998E-2"/>
    <n v="37.954545454545453"/>
    <x v="5"/>
    <x v="32"/>
    <x v="2843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x v="0"/>
    <n v="1406913120"/>
    <n v="1404927690"/>
    <b v="0"/>
    <n v="4"/>
    <b v="0"/>
    <s v="theater/plays"/>
    <n v="5.1999999999999998E-2"/>
    <n v="65"/>
    <x v="3"/>
    <x v="4"/>
    <x v="2844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x v="4"/>
    <n v="1407034796"/>
    <n v="1401850796"/>
    <b v="0"/>
    <n v="15"/>
    <b v="0"/>
    <s v="film &amp; video/science fiction"/>
    <n v="5.0999999999999997E-2"/>
    <n v="119"/>
    <x v="4"/>
    <x v="22"/>
    <x v="2845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x v="0"/>
    <n v="1430505545"/>
    <n v="1425325145"/>
    <b v="0"/>
    <n v="9"/>
    <b v="0"/>
    <s v="theater/spaces"/>
    <n v="5.080888888888889E-2"/>
    <n v="1270.2222222222222"/>
    <x v="3"/>
    <x v="12"/>
    <x v="2846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x v="4"/>
    <n v="1404926665"/>
    <n v="1402334665"/>
    <b v="0"/>
    <n v="12"/>
    <b v="0"/>
    <s v="photography/people"/>
    <n v="5.0799999999999998E-2"/>
    <n v="31.75"/>
    <x v="6"/>
    <x v="35"/>
    <x v="2847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5"/>
    <x v="36"/>
    <x v="2848"/>
    <x v="2827"/>
  </r>
  <r>
    <n v="715"/>
    <s v="Mouse^3"/>
    <s v="Mouse^3 is the next generation of input devices. With cursor control and customized gesture recognition, its applications are endless!"/>
    <n v="27500"/>
    <n v="1389"/>
    <x v="3"/>
    <x v="0"/>
    <x v="0"/>
    <n v="1446693040"/>
    <n v="1443233440"/>
    <b v="0"/>
    <n v="12"/>
    <b v="0"/>
    <s v="technology/wearables"/>
    <n v="5.0509090909090906E-2"/>
    <n v="115.75"/>
    <x v="0"/>
    <x v="3"/>
    <x v="2849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424"/>
    <b v="0"/>
    <n v="28"/>
    <b v="0"/>
    <s v="technology/web"/>
    <n v="5.0413333333333331E-2"/>
    <n v="135.03571428571428"/>
    <x v="0"/>
    <x v="38"/>
    <x v="2850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x v="0"/>
    <n v="1377867220"/>
    <n v="1375275220"/>
    <b v="0"/>
    <n v="94"/>
    <b v="0"/>
    <s v="games/video games"/>
    <n v="5.0347999999999997E-2"/>
    <n v="267.80851063829789"/>
    <x v="1"/>
    <x v="29"/>
    <x v="2851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x v="1"/>
    <n v="1417474761"/>
    <n v="1414879161"/>
    <b v="0"/>
    <n v="10"/>
    <b v="0"/>
    <s v="music/jazz"/>
    <n v="5.0256410256410255E-2"/>
    <n v="19.600000000000001"/>
    <x v="2"/>
    <x v="27"/>
    <x v="2852"/>
    <x v="2831"/>
  </r>
  <r>
    <n v="191"/>
    <s v="Trillion: Feature Film"/>
    <s v="A young boy passionate about Astronomy and Chemistry tracks down an astroid that scientists said would never hit earth."/>
    <n v="5000"/>
    <n v="250"/>
    <x v="3"/>
    <x v="6"/>
    <x v="3"/>
    <n v="1443782138"/>
    <n v="1440326138"/>
    <b v="0"/>
    <n v="3"/>
    <b v="0"/>
    <s v="film &amp; video/drama"/>
    <n v="0.05"/>
    <n v="83.333333333333329"/>
    <x v="4"/>
    <x v="30"/>
    <x v="2853"/>
    <x v="28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x v="0"/>
    <n v="1385931702"/>
    <n v="1383076902"/>
    <b v="0"/>
    <n v="2"/>
    <b v="0"/>
    <s v="film &amp; video/animation"/>
    <n v="0.05"/>
    <n v="62.5"/>
    <x v="4"/>
    <x v="28"/>
    <x v="2854"/>
    <x v="2833"/>
  </r>
  <r>
    <n v="444"/>
    <s v="Discovering the Other Woman"/>
    <s v="An upcoming animated web sitcom series centered around dealing with life, love, and relationships."/>
    <n v="1000"/>
    <n v="50"/>
    <x v="3"/>
    <x v="0"/>
    <x v="0"/>
    <n v="1329342361"/>
    <n v="1324158361"/>
    <b v="0"/>
    <n v="1"/>
    <b v="0"/>
    <s v="film &amp; video/animation"/>
    <n v="0.05"/>
    <n v="50"/>
    <x v="4"/>
    <x v="28"/>
    <x v="2855"/>
    <x v="2834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x v="2"/>
    <n v="1470527094"/>
    <n v="1467935094"/>
    <b v="0"/>
    <n v="1"/>
    <b v="0"/>
    <s v="games/mobile games"/>
    <n v="0.05"/>
    <n v="50"/>
    <x v="1"/>
    <x v="25"/>
    <x v="2856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x v="2"/>
    <n v="1455964170"/>
    <n v="1450780170"/>
    <b v="0"/>
    <n v="1"/>
    <b v="0"/>
    <s v="publishing/translations"/>
    <n v="0.05"/>
    <n v="100"/>
    <x v="5"/>
    <x v="39"/>
    <x v="2857"/>
    <x v="28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5"/>
    <x v="36"/>
    <x v="2858"/>
    <x v="2837"/>
  </r>
  <r>
    <n v="2131"/>
    <s v="Scout's Honor"/>
    <s v="From frightened girl to empowered woman, Scout's Honor is a tale about facing your fears and overcoming odds."/>
    <n v="500"/>
    <n v="25"/>
    <x v="3"/>
    <x v="0"/>
    <x v="0"/>
    <n v="1436677091"/>
    <n v="1434085091"/>
    <b v="0"/>
    <n v="3"/>
    <b v="0"/>
    <s v="games/video games"/>
    <n v="0.05"/>
    <n v="8.3333333333333339"/>
    <x v="1"/>
    <x v="29"/>
    <x v="2859"/>
    <x v="28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x v="0"/>
    <n v="1442635140"/>
    <n v="1442243484"/>
    <b v="0"/>
    <n v="1"/>
    <b v="0"/>
    <s v="theater/plays"/>
    <n v="0.05"/>
    <n v="10"/>
    <x v="3"/>
    <x v="4"/>
    <x v="2860"/>
    <x v="2839"/>
  </r>
  <r>
    <n v="2904"/>
    <s v="The Love Shack"/>
    <s v="A Tequila slammer with a slice of Tarantino, a line of the London Fringe scene and a shot of â€œBreaking Badâ€. New Writing."/>
    <n v="1500"/>
    <n v="75"/>
    <x v="3"/>
    <x v="1"/>
    <x v="1"/>
    <n v="1415534400"/>
    <n v="1414538031"/>
    <b v="0"/>
    <n v="4"/>
    <b v="0"/>
    <s v="theater/plays"/>
    <n v="0.05"/>
    <n v="18.75"/>
    <x v="3"/>
    <x v="4"/>
    <x v="2861"/>
    <x v="2840"/>
  </r>
  <r>
    <n v="3861"/>
    <s v="READY OR NOT HERE I COME"/>
    <s v="THE COMING OF THE LORD!"/>
    <n v="2000"/>
    <n v="100"/>
    <x v="3"/>
    <x v="0"/>
    <x v="0"/>
    <n v="1415828820"/>
    <n v="1412258977"/>
    <b v="0"/>
    <n v="1"/>
    <b v="0"/>
    <s v="theater/plays"/>
    <n v="0.05"/>
    <n v="100"/>
    <x v="3"/>
    <x v="4"/>
    <x v="2862"/>
    <x v="2841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3"/>
    <x v="20"/>
    <x v="2863"/>
    <x v="2842"/>
  </r>
  <r>
    <n v="3895"/>
    <s v="Vestige"/>
    <s v="A Transgender makeup artist calls into question the loyalty of her best friend in a 1980's circus while dealing with her dying mother."/>
    <n v="1000"/>
    <n v="50"/>
    <x v="3"/>
    <x v="0"/>
    <x v="0"/>
    <n v="1425103218"/>
    <n v="1422424818"/>
    <b v="0"/>
    <n v="1"/>
    <b v="0"/>
    <s v="theater/plays"/>
    <n v="0.05"/>
    <n v="50"/>
    <x v="3"/>
    <x v="4"/>
    <x v="2864"/>
    <x v="284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x v="2"/>
    <n v="1437889336"/>
    <n v="1432705336"/>
    <b v="0"/>
    <n v="4"/>
    <b v="0"/>
    <s v="theater/plays"/>
    <n v="0.05"/>
    <n v="62.5"/>
    <x v="3"/>
    <x v="4"/>
    <x v="2865"/>
    <x v="28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3"/>
    <x v="20"/>
    <x v="2866"/>
    <x v="2845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x v="0"/>
    <n v="1423152678"/>
    <n v="1420560678"/>
    <b v="1"/>
    <n v="15"/>
    <b v="0"/>
    <s v="photography/photobooks"/>
    <n v="4.9575757575757579E-2"/>
    <n v="109.06666666666666"/>
    <x v="6"/>
    <x v="9"/>
    <x v="2867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x v="1"/>
    <n v="1402480221"/>
    <n v="1399888221"/>
    <b v="0"/>
    <n v="37"/>
    <b v="0"/>
    <s v="games/video games"/>
    <n v="4.9516666666666667E-2"/>
    <n v="80.297297297297291"/>
    <x v="1"/>
    <x v="29"/>
    <x v="2868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x v="0"/>
    <n v="1450166340"/>
    <n v="1448044925"/>
    <b v="0"/>
    <n v="17"/>
    <b v="0"/>
    <s v="games/mobile games"/>
    <n v="4.8680000000000001E-2"/>
    <n v="71.588235294117652"/>
    <x v="1"/>
    <x v="25"/>
    <x v="2869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x v="0"/>
    <n v="1439069640"/>
    <n v="1433897647"/>
    <b v="0"/>
    <n v="6"/>
    <b v="0"/>
    <s v="theater/plays"/>
    <n v="4.8666666666666664E-2"/>
    <n v="24.333333333333332"/>
    <x v="3"/>
    <x v="4"/>
    <x v="2870"/>
    <x v="2849"/>
  </r>
  <r>
    <n v="1709"/>
    <s v="Psalms"/>
    <s v="A project to set psalms to music. The psalms are taken from the English Standard Version (ESV) of the Bible."/>
    <n v="1750"/>
    <n v="85"/>
    <x v="3"/>
    <x v="0"/>
    <x v="0"/>
    <n v="1409513940"/>
    <n v="1405949514"/>
    <b v="0"/>
    <n v="4"/>
    <b v="0"/>
    <s v="music/faith"/>
    <n v="4.8571428571428571E-2"/>
    <n v="21.25"/>
    <x v="2"/>
    <x v="21"/>
    <x v="2871"/>
    <x v="2850"/>
  </r>
  <r>
    <n v="3646"/>
    <s v="Our Sacred Honor"/>
    <s v="Develop demo materials for new, true story of teen Revolutionary War heroes - for hybrid film/live stage musical"/>
    <n v="10000"/>
    <n v="481"/>
    <x v="3"/>
    <x v="0"/>
    <x v="0"/>
    <n v="1434497400"/>
    <n v="1431770802"/>
    <b v="0"/>
    <n v="8"/>
    <b v="0"/>
    <s v="theater/musical"/>
    <n v="4.8099999999999997E-2"/>
    <n v="60.125"/>
    <x v="3"/>
    <x v="20"/>
    <x v="287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x v="0"/>
    <n v="1433093700"/>
    <n v="1430242488"/>
    <b v="0"/>
    <n v="8"/>
    <b v="0"/>
    <s v="theater/plays"/>
    <n v="4.8000000000000001E-2"/>
    <n v="30"/>
    <x v="3"/>
    <x v="4"/>
    <x v="2873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x v="0"/>
    <n v="1477968934"/>
    <n v="1472784934"/>
    <b v="0"/>
    <n v="9"/>
    <b v="0"/>
    <s v="theater/spaces"/>
    <n v="4.7363636363636365E-2"/>
    <n v="57.888888888888886"/>
    <x v="3"/>
    <x v="12"/>
    <x v="2874"/>
    <x v="2853"/>
  </r>
  <r>
    <n v="761"/>
    <s v="DONE WITH DEATH"/>
    <s v="The day Chuck died was the day everything changed. Now he has to save the afterlife from extinction or die again trying."/>
    <n v="5000"/>
    <n v="235"/>
    <x v="3"/>
    <x v="0"/>
    <x v="0"/>
    <n v="1391364126"/>
    <n v="1388772126"/>
    <b v="0"/>
    <n v="6"/>
    <b v="0"/>
    <s v="publishing/fiction"/>
    <n v="4.7E-2"/>
    <n v="39.166666666666664"/>
    <x v="5"/>
    <x v="26"/>
    <x v="2875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x v="0"/>
    <n v="1448078400"/>
    <n v="1445985299"/>
    <b v="0"/>
    <n v="5"/>
    <b v="0"/>
    <s v="theater/plays"/>
    <n v="4.7E-2"/>
    <n v="9.4"/>
    <x v="3"/>
    <x v="4"/>
    <x v="2876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x v="0"/>
    <n v="1419183813"/>
    <n v="1417455813"/>
    <b v="0"/>
    <n v="13"/>
    <b v="0"/>
    <s v="theater/plays"/>
    <n v="4.6699999999999998E-2"/>
    <n v="35.92307692307692"/>
    <x v="3"/>
    <x v="4"/>
    <x v="2877"/>
    <x v="2856"/>
  </r>
  <r>
    <n v="1558"/>
    <s v="Lucy Wood's Calendar - English Countryside 2016"/>
    <s v="A large 2016 wall-calendar (A3 when open) featuring 12 stunning photographs by Lucy Wood."/>
    <n v="750"/>
    <n v="35"/>
    <x v="3"/>
    <x v="1"/>
    <x v="1"/>
    <n v="1440763920"/>
    <n v="1435656759"/>
    <b v="0"/>
    <n v="3"/>
    <b v="0"/>
    <s v="photography/nature"/>
    <n v="4.6666666666666669E-2"/>
    <n v="11.666666666666666"/>
    <x v="6"/>
    <x v="34"/>
    <x v="2878"/>
    <x v="28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x v="0"/>
    <n v="1403470800"/>
    <n v="1403356792"/>
    <b v="0"/>
    <n v="4"/>
    <b v="0"/>
    <s v="theater/plays"/>
    <n v="4.5999999999999999E-2"/>
    <n v="5.75"/>
    <x v="3"/>
    <x v="4"/>
    <x v="2879"/>
    <x v="285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x v="0"/>
    <n v="1324664249"/>
    <n v="1321035449"/>
    <b v="0"/>
    <n v="22"/>
    <b v="0"/>
    <s v="film &amp; video/animation"/>
    <n v="4.5985132395404561E-2"/>
    <n v="136.09090909090909"/>
    <x v="4"/>
    <x v="28"/>
    <x v="2880"/>
    <x v="2859"/>
  </r>
  <r>
    <n v="2897"/>
    <s v="CAYCE"/>
    <s v="A unique stage play about the epic struggle of psychic Edgar Cayce to deal with his extraordinary abilities and find his place in life."/>
    <n v="12000"/>
    <n v="550"/>
    <x v="3"/>
    <x v="0"/>
    <x v="0"/>
    <n v="1444577345"/>
    <n v="1441985458"/>
    <b v="0"/>
    <n v="3"/>
    <b v="0"/>
    <s v="theater/plays"/>
    <n v="4.583333333333333E-2"/>
    <n v="183.33333333333334"/>
    <x v="3"/>
    <x v="4"/>
    <x v="2881"/>
    <x v="2860"/>
  </r>
  <r>
    <n v="1412"/>
    <s v="For overseas shogi fans! Shogi novel translation project"/>
    <s v="â€œClimbing Silver!â€- An English translation of the Young Adult Shogi novella"/>
    <n v="7000"/>
    <n v="320"/>
    <x v="3"/>
    <x v="0"/>
    <x v="0"/>
    <n v="1417656699"/>
    <n v="1415064699"/>
    <b v="0"/>
    <n v="13"/>
    <b v="0"/>
    <s v="publishing/translations"/>
    <n v="4.5714285714285714E-2"/>
    <n v="24.615384615384617"/>
    <x v="5"/>
    <x v="39"/>
    <x v="2882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x v="0"/>
    <n v="1431374222"/>
    <n v="1427486222"/>
    <b v="0"/>
    <n v="25"/>
    <b v="0"/>
    <s v="technology/wearables"/>
    <n v="4.5600000000000002E-2"/>
    <n v="27.36"/>
    <x v="0"/>
    <x v="3"/>
    <x v="2883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x v="0"/>
    <n v="1329014966"/>
    <n v="1326422966"/>
    <b v="0"/>
    <n v="5"/>
    <b v="0"/>
    <s v="music/jazz"/>
    <n v="4.4999999999999998E-2"/>
    <n v="18"/>
    <x v="2"/>
    <x v="27"/>
    <x v="2884"/>
    <x v="2863"/>
  </r>
  <r>
    <n v="1075"/>
    <s v="Towers Of The Apocalypse"/>
    <s v="Fully 3D, post Apocalyptic themed tower defense video game. New take on the genre."/>
    <n v="1000"/>
    <n v="45"/>
    <x v="3"/>
    <x v="0"/>
    <x v="0"/>
    <n v="1336340516"/>
    <n v="1333748516"/>
    <b v="0"/>
    <n v="3"/>
    <b v="0"/>
    <s v="games/video games"/>
    <n v="4.4999999999999998E-2"/>
    <n v="15"/>
    <x v="1"/>
    <x v="29"/>
    <x v="2885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x v="2"/>
    <n v="1459584417"/>
    <n v="1456996017"/>
    <b v="0"/>
    <n v="3"/>
    <b v="0"/>
    <s v="publishing/translations"/>
    <n v="4.4999999999999998E-2"/>
    <n v="15"/>
    <x v="5"/>
    <x v="39"/>
    <x v="2886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x v="1"/>
    <n v="1454936460"/>
    <n v="1452259131"/>
    <b v="0"/>
    <n v="9"/>
    <b v="0"/>
    <s v="technology/web"/>
    <n v="4.4600000000000001E-2"/>
    <n v="24.777777777777779"/>
    <x v="0"/>
    <x v="38"/>
    <x v="2887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2"/>
    <x v="33"/>
    <x v="288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x v="6"/>
    <n v="1424568107"/>
    <n v="1421976107"/>
    <b v="0"/>
    <n v="3"/>
    <b v="0"/>
    <s v="technology/web"/>
    <n v="4.3499999999999997E-2"/>
    <n v="145"/>
    <x v="0"/>
    <x v="38"/>
    <x v="2889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x v="0"/>
    <n v="1472799600"/>
    <n v="1470874618"/>
    <b v="0"/>
    <n v="16"/>
    <b v="0"/>
    <s v="photography/people"/>
    <n v="4.2999999999999997E-2"/>
    <n v="88.6875"/>
    <x v="6"/>
    <x v="35"/>
    <x v="2890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x v="0"/>
    <n v="1480007460"/>
    <n v="1475760567"/>
    <b v="0"/>
    <n v="13"/>
    <b v="0"/>
    <s v="theater/spaces"/>
    <n v="4.2880000000000001E-2"/>
    <n v="82.461538461538467"/>
    <x v="3"/>
    <x v="12"/>
    <x v="2891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x v="4"/>
    <n v="1484366340"/>
    <n v="1480219174"/>
    <b v="0"/>
    <n v="18"/>
    <b v="0"/>
    <s v="theater/musical"/>
    <n v="4.2466666666666666E-2"/>
    <n v="176.94444444444446"/>
    <x v="3"/>
    <x v="20"/>
    <x v="2892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x v="0"/>
    <n v="1429291982"/>
    <n v="1426699982"/>
    <b v="0"/>
    <n v="37"/>
    <b v="0"/>
    <s v="theater/spaces"/>
    <n v="4.2435339894712751E-2"/>
    <n v="125.27027027027027"/>
    <x v="3"/>
    <x v="12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x v="1"/>
    <n v="1468349460"/>
    <n v="1466186988"/>
    <b v="0"/>
    <n v="7"/>
    <b v="0"/>
    <s v="technology/wearables"/>
    <n v="4.24E-2"/>
    <n v="30.285714285714285"/>
    <x v="0"/>
    <x v="3"/>
    <x v="2894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x v="0"/>
    <n v="1491943445"/>
    <n v="1489351445"/>
    <b v="0"/>
    <n v="4"/>
    <b v="0"/>
    <s v="music/faith"/>
    <n v="4.2311459353574929E-2"/>
    <n v="54"/>
    <x v="2"/>
    <x v="21"/>
    <x v="289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x v="0"/>
    <n v="1446307053"/>
    <n v="1443715053"/>
    <b v="0"/>
    <n v="12"/>
    <b v="0"/>
    <s v="theater/plays"/>
    <n v="4.2133333333333335E-2"/>
    <n v="26.333333333333332"/>
    <x v="3"/>
    <x v="4"/>
    <x v="2896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x v="0"/>
    <n v="1484239320"/>
    <n v="1482609088"/>
    <b v="0"/>
    <n v="4"/>
    <b v="0"/>
    <s v="food/food trucks"/>
    <n v="4.2000000000000003E-2"/>
    <n v="10.5"/>
    <x v="7"/>
    <x v="37"/>
    <x v="2897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x v="1"/>
    <n v="1456934893"/>
    <n v="1454342893"/>
    <b v="0"/>
    <n v="3"/>
    <b v="0"/>
    <s v="theater/plays"/>
    <n v="4.1818181818181817E-2"/>
    <n v="23"/>
    <x v="3"/>
    <x v="4"/>
    <x v="2898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x v="0"/>
    <n v="1385055979"/>
    <n v="1382460379"/>
    <b v="0"/>
    <n v="4"/>
    <b v="0"/>
    <s v="music/indie rock"/>
    <n v="4.1666666666666664E-2"/>
    <n v="31.25"/>
    <x v="2"/>
    <x v="13"/>
    <x v="289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3"/>
    <x v="12"/>
    <x v="2900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5"/>
    <x v="36"/>
    <x v="2901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x v="1"/>
    <n v="1442440800"/>
    <n v="1440497876"/>
    <b v="0"/>
    <n v="4"/>
    <b v="0"/>
    <s v="theater/spaces"/>
    <n v="4.1000000000000002E-2"/>
    <n v="10.25"/>
    <x v="3"/>
    <x v="12"/>
    <x v="2902"/>
    <x v="2881"/>
  </r>
  <r>
    <n v="3981"/>
    <s v="BEIRUT, LADY OF LEBANON"/>
    <s v="A Theatrical Production Celebrating the Lebanese Culture and the Human Spirit in Time of War."/>
    <n v="30000"/>
    <n v="1225"/>
    <x v="3"/>
    <x v="0"/>
    <x v="0"/>
    <n v="1468729149"/>
    <n v="1463545149"/>
    <b v="0"/>
    <n v="7"/>
    <b v="0"/>
    <s v="theater/plays"/>
    <n v="4.0833333333333333E-2"/>
    <n v="175"/>
    <x v="3"/>
    <x v="4"/>
    <x v="2903"/>
    <x v="2882"/>
  </r>
  <r>
    <n v="168"/>
    <s v="Moving On"/>
    <s v="A homeless Gulf War 2 vet, and Congressional Medal of Honor recipient fights for his sanity on the mean streets of Albuquerque."/>
    <n v="8000"/>
    <n v="325"/>
    <x v="3"/>
    <x v="0"/>
    <x v="0"/>
    <n v="1426791770"/>
    <n v="1424203370"/>
    <b v="0"/>
    <n v="3"/>
    <b v="0"/>
    <s v="film &amp; video/drama"/>
    <n v="4.0625000000000001E-2"/>
    <n v="108.33333333333333"/>
    <x v="4"/>
    <x v="30"/>
    <x v="2904"/>
    <x v="2883"/>
  </r>
  <r>
    <n v="3191"/>
    <s v="Decree 770: Europa"/>
    <s v="A brand new musical about the ban of contraception and abortion in Romania and the revolution that ended it all in 1989."/>
    <n v="3750"/>
    <n v="151"/>
    <x v="3"/>
    <x v="0"/>
    <x v="0"/>
    <n v="1471370869"/>
    <n v="1466186869"/>
    <b v="0"/>
    <n v="4"/>
    <b v="0"/>
    <s v="theater/musical"/>
    <n v="4.0266666666666666E-2"/>
    <n v="37.75"/>
    <x v="3"/>
    <x v="20"/>
    <x v="2905"/>
    <x v="2884"/>
  </r>
  <r>
    <n v="3799"/>
    <s v="A Story Once Told"/>
    <s v="An original musical on it's way to the stage in Minneapolis, MN. Feel free to ask any questions."/>
    <n v="10000"/>
    <n v="402"/>
    <x v="3"/>
    <x v="0"/>
    <x v="0"/>
    <n v="1457734843"/>
    <n v="1455142843"/>
    <b v="0"/>
    <n v="4"/>
    <b v="0"/>
    <s v="theater/musical"/>
    <n v="4.02E-2"/>
    <n v="100.5"/>
    <x v="3"/>
    <x v="20"/>
    <x v="2906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x v="0"/>
    <n v="1420952340"/>
    <n v="1418146883"/>
    <b v="0"/>
    <n v="16"/>
    <b v="0"/>
    <s v="theater/musical"/>
    <n v="4.0045454545454544E-2"/>
    <n v="55.0625"/>
    <x v="3"/>
    <x v="20"/>
    <x v="2907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x v="0"/>
    <n v="1478059140"/>
    <n v="1476391223"/>
    <b v="0"/>
    <n v="3"/>
    <b v="0"/>
    <s v="food/food trucks"/>
    <n v="0.04"/>
    <n v="33.333333333333336"/>
    <x v="7"/>
    <x v="37"/>
    <x v="2908"/>
    <x v="288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x v="4"/>
    <n v="1435708500"/>
    <n v="1434412500"/>
    <b v="0"/>
    <n v="1"/>
    <b v="0"/>
    <s v="photography/nature"/>
    <n v="0.04"/>
    <n v="20"/>
    <x v="6"/>
    <x v="34"/>
    <x v="2909"/>
    <x v="2888"/>
  </r>
  <r>
    <n v="1557"/>
    <s v="Reflecting Light Photo"/>
    <s v="I have always been captivated by photography, Now I am trying to set up my own company and publish my pictures."/>
    <n v="2500"/>
    <n v="100"/>
    <x v="3"/>
    <x v="0"/>
    <x v="0"/>
    <n v="1411227633"/>
    <n v="1408549233"/>
    <b v="0"/>
    <n v="1"/>
    <b v="0"/>
    <s v="photography/nature"/>
    <n v="0.04"/>
    <n v="100"/>
    <x v="6"/>
    <x v="34"/>
    <x v="2910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x v="0"/>
    <n v="1432151326"/>
    <n v="1429559326"/>
    <b v="0"/>
    <n v="14"/>
    <b v="0"/>
    <s v="theater/spaces"/>
    <n v="3.9750000000000001E-2"/>
    <n v="56.785714285714285"/>
    <x v="3"/>
    <x v="12"/>
    <x v="2911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0"/>
    <x v="38"/>
    <x v="2912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x v="0"/>
    <n v="1409962211"/>
    <n v="1407370211"/>
    <b v="0"/>
    <n v="13"/>
    <b v="0"/>
    <s v="theater/plays"/>
    <n v="3.8875E-2"/>
    <n v="23.923076923076923"/>
    <x v="3"/>
    <x v="4"/>
    <x v="2913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x v="1"/>
    <n v="1410281360"/>
    <n v="1406825360"/>
    <b v="0"/>
    <n v="3"/>
    <b v="0"/>
    <s v="theater/plays"/>
    <n v="3.8860103626943004E-2"/>
    <n v="25"/>
    <x v="3"/>
    <x v="4"/>
    <x v="2914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x v="0"/>
    <n v="1427807640"/>
    <n v="1423325626"/>
    <b v="0"/>
    <n v="8"/>
    <b v="0"/>
    <s v="food/food trucks"/>
    <n v="3.8833333333333331E-2"/>
    <n v="29.125"/>
    <x v="7"/>
    <x v="37"/>
    <x v="2915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2"/>
    <x v="33"/>
    <x v="2916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x v="0"/>
    <n v="1427510586"/>
    <n v="1424922186"/>
    <b v="0"/>
    <n v="19"/>
    <b v="0"/>
    <s v="food/food trucks"/>
    <n v="3.85E-2"/>
    <n v="60.789473684210527"/>
    <x v="7"/>
    <x v="37"/>
    <x v="2917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x v="0"/>
    <n v="1463821338"/>
    <n v="1461229338"/>
    <b v="0"/>
    <n v="17"/>
    <b v="0"/>
    <s v="technology/wearables"/>
    <n v="3.8206896551724136E-2"/>
    <n v="65.17647058823529"/>
    <x v="0"/>
    <x v="3"/>
    <x v="2918"/>
    <x v="2897"/>
  </r>
  <r>
    <n v="3850"/>
    <s v="The Vagina Monologues 2015"/>
    <s v="V-Day is a global activist movement to end violence against women and girls."/>
    <n v="1000"/>
    <n v="38"/>
    <x v="3"/>
    <x v="0"/>
    <x v="0"/>
    <n v="1420081143"/>
    <n v="1417489143"/>
    <b v="1"/>
    <n v="4"/>
    <b v="0"/>
    <s v="theater/plays"/>
    <n v="3.7999999999999999E-2"/>
    <n v="9.5"/>
    <x v="3"/>
    <x v="4"/>
    <x v="2919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x v="0"/>
    <n v="1415842193"/>
    <n v="1414110593"/>
    <b v="0"/>
    <n v="4"/>
    <b v="0"/>
    <s v="photography/nature"/>
    <n v="3.7600000000000001E-2"/>
    <n v="23.5"/>
    <x v="6"/>
    <x v="34"/>
    <x v="2920"/>
    <x v="2899"/>
  </r>
  <r>
    <n v="3130"/>
    <s v="MEDEA | A New Vision"/>
    <s v="A shockingly relevant modern take on a 2,000-year-old tragedy that confronts current gender politics."/>
    <n v="10000"/>
    <n v="375"/>
    <x v="2"/>
    <x v="0"/>
    <x v="0"/>
    <n v="1492145940"/>
    <n v="1489504916"/>
    <b v="0"/>
    <n v="4"/>
    <b v="0"/>
    <s v="theater/plays"/>
    <n v="3.7499999999999999E-2"/>
    <n v="93.75"/>
    <x v="3"/>
    <x v="4"/>
    <x v="2921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x v="0"/>
    <n v="1411824444"/>
    <n v="1406640444"/>
    <b v="1"/>
    <n v="15"/>
    <b v="0"/>
    <s v="photography/photobooks"/>
    <n v="3.7400000000000003E-2"/>
    <n v="12.466666666666667"/>
    <x v="6"/>
    <x v="9"/>
    <x v="2922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x v="0"/>
    <n v="1454890620"/>
    <n v="1450724449"/>
    <b v="0"/>
    <n v="27"/>
    <b v="0"/>
    <s v="theater/spaces"/>
    <n v="3.608004104669061E-2"/>
    <n v="65.111111111111114"/>
    <x v="3"/>
    <x v="12"/>
    <x v="2923"/>
    <x v="2902"/>
  </r>
  <r>
    <n v="1791"/>
    <s v="disCover: Napoli"/>
    <s v="For the love of street photography and the beauty of traditional cultures in southern Italy."/>
    <n v="3000"/>
    <n v="107"/>
    <x v="3"/>
    <x v="1"/>
    <x v="1"/>
    <n v="1422553565"/>
    <n v="1417369565"/>
    <b v="1"/>
    <n v="4"/>
    <b v="0"/>
    <s v="photography/photobooks"/>
    <n v="3.5666666666666666E-2"/>
    <n v="26.75"/>
    <x v="6"/>
    <x v="9"/>
    <x v="2924"/>
    <x v="29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0"/>
    <x v="3"/>
    <x v="2925"/>
    <x v="29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x v="10"/>
    <n v="1486317653"/>
    <n v="1481133653"/>
    <b v="0"/>
    <n v="6"/>
    <b v="0"/>
    <s v="technology/wearables"/>
    <n v="3.5499999999999997E-2"/>
    <n v="591.66666666666663"/>
    <x v="0"/>
    <x v="3"/>
    <x v="2926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x v="0"/>
    <n v="1432178810"/>
    <n v="1429586810"/>
    <b v="0"/>
    <n v="3"/>
    <b v="0"/>
    <s v="publishing/fiction"/>
    <n v="3.5400000000000001E-2"/>
    <n v="59"/>
    <x v="5"/>
    <x v="26"/>
    <x v="2927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x v="0"/>
    <n v="1481000340"/>
    <n v="1478386812"/>
    <b v="0"/>
    <n v="11"/>
    <b v="0"/>
    <s v="theater/plays"/>
    <n v="3.4666666666666665E-2"/>
    <n v="47.272727272727273"/>
    <x v="3"/>
    <x v="4"/>
    <x v="2928"/>
    <x v="2907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3"/>
    <x v="20"/>
    <x v="2929"/>
    <x v="2908"/>
  </r>
  <r>
    <n v="1085"/>
    <s v="Sun Dryd Studios"/>
    <s v="The new kid on the block. Re-imagining old games and creating new ones. Ship, Lazer, Rock is first."/>
    <n v="30000"/>
    <n v="1026"/>
    <x v="3"/>
    <x v="7"/>
    <x v="4"/>
    <n v="1457967975"/>
    <n v="1455379575"/>
    <b v="0"/>
    <n v="9"/>
    <b v="0"/>
    <s v="games/video games"/>
    <n v="3.4200000000000001E-2"/>
    <n v="114"/>
    <x v="1"/>
    <x v="29"/>
    <x v="2930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x v="1"/>
    <n v="1430470772"/>
    <n v="1427878772"/>
    <b v="0"/>
    <n v="12"/>
    <b v="0"/>
    <s v="theater/musical"/>
    <n v="3.4125000000000003E-2"/>
    <n v="22.75"/>
    <x v="3"/>
    <x v="20"/>
    <x v="2931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x v="4"/>
    <n v="1409543940"/>
    <n v="1404586762"/>
    <b v="0"/>
    <n v="2"/>
    <b v="0"/>
    <s v="film &amp; video/drama"/>
    <n v="3.4000000000000002E-2"/>
    <n v="25.5"/>
    <x v="4"/>
    <x v="30"/>
    <x v="2932"/>
    <x v="2911"/>
  </r>
  <r>
    <n v="1066"/>
    <s v="So I'm A Dark Lord"/>
    <s v="A parody of old school RPGs where you are a new Dark Lord on a quest to amass monsters and allies on your side."/>
    <n v="150000"/>
    <n v="5051"/>
    <x v="3"/>
    <x v="0"/>
    <x v="0"/>
    <n v="1375657582"/>
    <n v="1371769582"/>
    <b v="0"/>
    <n v="148"/>
    <b v="0"/>
    <s v="games/video games"/>
    <n v="3.3673333333333333E-2"/>
    <n v="34.128378378378379"/>
    <x v="1"/>
    <x v="29"/>
    <x v="2933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x v="0"/>
    <n v="1475378744"/>
    <n v="1472786744"/>
    <b v="0"/>
    <n v="2"/>
    <b v="0"/>
    <s v="theater/plays"/>
    <n v="3.3666666666666664E-2"/>
    <n v="50.5"/>
    <x v="3"/>
    <x v="4"/>
    <x v="2934"/>
    <x v="291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x v="2"/>
    <n v="1479410886"/>
    <n v="1474223286"/>
    <b v="0"/>
    <n v="2"/>
    <b v="0"/>
    <s v="technology/web"/>
    <n v="3.3444444444444443E-2"/>
    <n v="150.5"/>
    <x v="0"/>
    <x v="38"/>
    <x v="2935"/>
    <x v="291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x v="1"/>
    <n v="1481132169"/>
    <n v="1479317769"/>
    <b v="0"/>
    <n v="16"/>
    <b v="0"/>
    <s v="theater/spaces"/>
    <n v="3.3399999999999999E-2"/>
    <n v="20.875"/>
    <x v="3"/>
    <x v="12"/>
    <x v="2936"/>
    <x v="2915"/>
  </r>
  <r>
    <n v="514"/>
    <s v="I'm Sticking With You."/>
    <s v="A film created entirely out of paper, visual effects and found objects depicts how one man created a new life for himself."/>
    <n v="1500"/>
    <n v="50"/>
    <x v="3"/>
    <x v="7"/>
    <x v="4"/>
    <n v="1407595447"/>
    <n v="1405003447"/>
    <b v="0"/>
    <n v="3"/>
    <b v="0"/>
    <s v="film &amp; video/animation"/>
    <n v="3.3333333333333333E-2"/>
    <n v="16.666666666666668"/>
    <x v="4"/>
    <x v="28"/>
    <x v="2937"/>
    <x v="2916"/>
  </r>
  <r>
    <n v="592"/>
    <s v="Go Start A Biz"/>
    <s v="Together, we can build a FREE, business start-up system that will help aspiring entrepreneurs change their economic circumstances."/>
    <n v="7500"/>
    <n v="250"/>
    <x v="3"/>
    <x v="0"/>
    <x v="0"/>
    <n v="1417584860"/>
    <n v="1414992860"/>
    <b v="0"/>
    <n v="1"/>
    <b v="0"/>
    <s v="technology/web"/>
    <n v="3.3333333333333333E-2"/>
    <n v="250"/>
    <x v="0"/>
    <x v="38"/>
    <x v="2938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x v="0"/>
    <n v="1257047940"/>
    <n v="1252718519"/>
    <b v="0"/>
    <n v="1"/>
    <b v="0"/>
    <s v="publishing/fiction"/>
    <n v="3.3333333333333333E-2"/>
    <n v="50"/>
    <x v="5"/>
    <x v="26"/>
    <x v="2939"/>
    <x v="2918"/>
  </r>
  <r>
    <n v="1810"/>
    <s v="Film Speed"/>
    <s v="Film Speed is a series of Zines focusing on architecture shot completely on 35 and 120mm film."/>
    <n v="450"/>
    <n v="15"/>
    <x v="3"/>
    <x v="0"/>
    <x v="0"/>
    <n v="1408657826"/>
    <n v="1407621026"/>
    <b v="0"/>
    <n v="2"/>
    <b v="0"/>
    <s v="photography/photobooks"/>
    <n v="3.3333333333333333E-2"/>
    <n v="7.5"/>
    <x v="6"/>
    <x v="9"/>
    <x v="2940"/>
    <x v="291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x v="0"/>
    <n v="1493838720"/>
    <n v="1489439669"/>
    <b v="0"/>
    <n v="1"/>
    <b v="0"/>
    <s v="theater/plays"/>
    <n v="3.3333333333333333E-2"/>
    <n v="50"/>
    <x v="3"/>
    <x v="4"/>
    <x v="2941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x v="0"/>
    <n v="1273356960"/>
    <n v="1268255751"/>
    <b v="0"/>
    <n v="4"/>
    <b v="0"/>
    <s v="film &amp; video/animation"/>
    <n v="3.307692307692308E-2"/>
    <n v="53.75"/>
    <x v="4"/>
    <x v="28"/>
    <x v="2942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0"/>
    <x v="3"/>
    <x v="294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x v="0"/>
    <x v="0"/>
    <n v="1400091095"/>
    <n v="1398363095"/>
    <b v="0"/>
    <n v="4"/>
    <b v="0"/>
    <s v="film &amp; video/animation"/>
    <n v="3.2804E-2"/>
    <n v="20.502500000000001"/>
    <x v="4"/>
    <x v="28"/>
    <x v="2944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x v="3"/>
    <n v="1429839571"/>
    <n v="1427247571"/>
    <b v="0"/>
    <n v="6"/>
    <b v="0"/>
    <s v="technology/web"/>
    <n v="3.272727272727273E-2"/>
    <n v="30"/>
    <x v="0"/>
    <x v="38"/>
    <x v="2945"/>
    <x v="2924"/>
  </r>
  <r>
    <n v="3789"/>
    <s v="Austen a New Musical Play"/>
    <s v="This fabulous new play explores the little known love life of England's most famous romantic novelist, Jane Austen."/>
    <n v="3550"/>
    <n v="116"/>
    <x v="3"/>
    <x v="1"/>
    <x v="1"/>
    <n v="1434395418"/>
    <n v="1431630618"/>
    <b v="0"/>
    <n v="4"/>
    <b v="0"/>
    <s v="theater/musical"/>
    <n v="3.267605633802817E-2"/>
    <n v="29"/>
    <x v="3"/>
    <x v="20"/>
    <x v="2946"/>
    <x v="292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x v="0"/>
    <n v="1440912480"/>
    <n v="1438385283"/>
    <b v="0"/>
    <n v="10"/>
    <b v="0"/>
    <s v="film &amp; video/drama"/>
    <n v="3.2500000000000001E-2"/>
    <n v="32.5"/>
    <x v="4"/>
    <x v="30"/>
    <x v="2947"/>
    <x v="2926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x v="0"/>
    <n v="1408581930"/>
    <n v="1405989930"/>
    <b v="0"/>
    <n v="9"/>
    <b v="0"/>
    <s v="music/indie rock"/>
    <n v="3.2500000000000001E-2"/>
    <n v="28.888888888888889"/>
    <x v="2"/>
    <x v="13"/>
    <x v="2948"/>
    <x v="29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x v="0"/>
    <n v="1343016000"/>
    <n v="1340296440"/>
    <b v="0"/>
    <n v="8"/>
    <b v="0"/>
    <s v="music/jazz"/>
    <n v="3.2500000000000001E-2"/>
    <n v="65"/>
    <x v="2"/>
    <x v="27"/>
    <x v="2949"/>
    <x v="2928"/>
  </r>
  <r>
    <n v="3946"/>
    <s v="DR. Mecurio's Mythical Marvels &amp; Beastiry"/>
    <s v="Dr. Mecurio's is an original work of fantasy designed and written for the stage."/>
    <n v="6000"/>
    <n v="195"/>
    <x v="3"/>
    <x v="0"/>
    <x v="0"/>
    <n v="1425110400"/>
    <n v="1422388822"/>
    <b v="0"/>
    <n v="5"/>
    <b v="0"/>
    <s v="theater/plays"/>
    <n v="3.2500000000000001E-2"/>
    <n v="39"/>
    <x v="3"/>
    <x v="4"/>
    <x v="2950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x v="1"/>
    <n v="1448722494"/>
    <n v="1446562494"/>
    <b v="0"/>
    <n v="3"/>
    <b v="0"/>
    <s v="theater/plays"/>
    <n v="3.214285714285714E-2"/>
    <n v="15"/>
    <x v="3"/>
    <x v="4"/>
    <x v="2951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x v="0"/>
    <n v="1350687657"/>
    <n v="1346799657"/>
    <b v="0"/>
    <n v="10"/>
    <b v="0"/>
    <s v="film &amp; video/animation"/>
    <n v="3.2000000000000001E-2"/>
    <n v="64"/>
    <x v="4"/>
    <x v="28"/>
    <x v="2952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x v="0"/>
    <n v="1348367100"/>
    <n v="1346180780"/>
    <b v="0"/>
    <n v="4"/>
    <b v="0"/>
    <s v="music/jazz"/>
    <n v="3.2000000000000001E-2"/>
    <n v="40"/>
    <x v="2"/>
    <x v="27"/>
    <x v="2953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x v="0"/>
    <n v="1438959600"/>
    <n v="1437754137"/>
    <b v="0"/>
    <n v="3"/>
    <b v="0"/>
    <s v="theater/plays"/>
    <n v="3.2000000000000001E-2"/>
    <n v="10.666666666666666"/>
    <x v="3"/>
    <x v="4"/>
    <x v="2954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x v="1"/>
    <n v="1470178800"/>
    <n v="1467650771"/>
    <b v="0"/>
    <n v="4"/>
    <b v="0"/>
    <s v="photography/people"/>
    <n v="3.1875000000000001E-2"/>
    <n v="12.75"/>
    <x v="6"/>
    <x v="35"/>
    <x v="2955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x v="0"/>
    <n v="1491769769"/>
    <n v="1489181369"/>
    <b v="0"/>
    <n v="4"/>
    <b v="0"/>
    <s v="food/small batch"/>
    <n v="3.1481481481481478E-2"/>
    <n v="21.25"/>
    <x v="7"/>
    <x v="11"/>
    <x v="2956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4"/>
    <x v="22"/>
    <x v="2957"/>
    <x v="2936"/>
  </r>
  <r>
    <n v="4111"/>
    <s v="REBORN IN LOVE"/>
    <s v="REBORN IN LOVE is the sequel to REBORN FROM ABOVE: A Tale of Eternal Love.  This is part two, of a One-Act play series."/>
    <n v="3000"/>
    <n v="94"/>
    <x v="3"/>
    <x v="0"/>
    <x v="0"/>
    <n v="1424747740"/>
    <n v="1422155740"/>
    <b v="0"/>
    <n v="6"/>
    <b v="0"/>
    <s v="theater/plays"/>
    <n v="3.1333333333333331E-2"/>
    <n v="15.666666666666666"/>
    <x v="3"/>
    <x v="4"/>
    <x v="2958"/>
    <x v="2937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0"/>
    <x v="3"/>
    <x v="2959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x v="0"/>
    <n v="1441649397"/>
    <n v="1439057397"/>
    <b v="0"/>
    <n v="3"/>
    <b v="0"/>
    <s v="theater/plays"/>
    <n v="3.0833333333333334E-2"/>
    <n v="61.666666666666664"/>
    <x v="3"/>
    <x v="4"/>
    <x v="2960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x v="0"/>
    <n v="1440215940"/>
    <n v="1436805660"/>
    <b v="0"/>
    <n v="13"/>
    <b v="0"/>
    <s v="food/food trucks"/>
    <n v="3.0666666666666665E-2"/>
    <n v="35.384615384615387"/>
    <x v="7"/>
    <x v="37"/>
    <x v="2961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x v="0"/>
    <n v="1415558879"/>
    <n v="1412963279"/>
    <b v="0"/>
    <n v="18"/>
    <b v="0"/>
    <s v="technology/wearables"/>
    <n v="3.058E-2"/>
    <n v="84.944444444444443"/>
    <x v="0"/>
    <x v="3"/>
    <x v="2962"/>
    <x v="2941"/>
  </r>
  <r>
    <n v="905"/>
    <s v="Jazz For Everyone!"/>
    <s v="Working hard to get into the studio to record, produce, and edit my break out CD. I hope to realize my vision!"/>
    <n v="6500"/>
    <n v="196"/>
    <x v="3"/>
    <x v="0"/>
    <x v="0"/>
    <n v="1295847926"/>
    <n v="1290663926"/>
    <b v="0"/>
    <n v="6"/>
    <b v="0"/>
    <s v="music/jazz"/>
    <n v="3.0153846153846153E-2"/>
    <n v="32.666666666666664"/>
    <x v="2"/>
    <x v="27"/>
    <x v="2963"/>
    <x v="2942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2"/>
    <x v="33"/>
    <x v="2964"/>
    <x v="294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x v="0"/>
    <n v="1407536846"/>
    <n v="1404944846"/>
    <b v="0"/>
    <n v="11"/>
    <b v="0"/>
    <s v="theater/spaces"/>
    <n v="3.0066666666666665E-2"/>
    <n v="41"/>
    <x v="3"/>
    <x v="12"/>
    <x v="2965"/>
    <x v="2944"/>
  </r>
  <r>
    <n v="511"/>
    <s v="Stuck On An Eyeland"/>
    <s v="A project that incorporates animation and comic art into a relevant story. 4 boys, 1 eyeland, and a whole lot of drama!!!"/>
    <n v="5000"/>
    <n v="150"/>
    <x v="3"/>
    <x v="0"/>
    <x v="0"/>
    <n v="1365228982"/>
    <n v="1362640582"/>
    <b v="0"/>
    <n v="5"/>
    <b v="0"/>
    <s v="film &amp; video/animation"/>
    <n v="0.03"/>
    <n v="30"/>
    <x v="4"/>
    <x v="28"/>
    <x v="2966"/>
    <x v="29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0"/>
    <x v="38"/>
    <x v="2967"/>
    <x v="29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x v="8"/>
    <n v="1461765300"/>
    <n v="1459198499"/>
    <b v="0"/>
    <n v="8"/>
    <b v="0"/>
    <s v="publishing/translations"/>
    <n v="0.03"/>
    <n v="75"/>
    <x v="5"/>
    <x v="39"/>
    <x v="2968"/>
    <x v="29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0"/>
    <x v="38"/>
    <x v="2969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x v="0"/>
    <n v="1323994754"/>
    <n v="1321402754"/>
    <b v="0"/>
    <n v="2"/>
    <b v="0"/>
    <s v="publishing/children's books"/>
    <n v="0.03"/>
    <n v="75"/>
    <x v="5"/>
    <x v="32"/>
    <x v="2970"/>
    <x v="2949"/>
  </r>
  <r>
    <n v="3115"/>
    <s v="spoken word pop-up:"/>
    <s v="We are creating a mobile community devoted to the spreading and sharing of spoken word and other kinds of storytelling."/>
    <n v="10000"/>
    <n v="300"/>
    <x v="3"/>
    <x v="10"/>
    <x v="5"/>
    <n v="1465123427"/>
    <n v="1462531427"/>
    <b v="0"/>
    <n v="1"/>
    <b v="0"/>
    <s v="theater/spaces"/>
    <n v="0.03"/>
    <n v="300"/>
    <x v="3"/>
    <x v="12"/>
    <x v="2971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x v="0"/>
    <n v="1351582938"/>
    <n v="1348731738"/>
    <b v="0"/>
    <n v="8"/>
    <b v="0"/>
    <s v="music/indie rock"/>
    <n v="2.9894179894179893E-2"/>
    <n v="14.125"/>
    <x v="2"/>
    <x v="13"/>
    <x v="2972"/>
    <x v="2951"/>
  </r>
  <r>
    <n v="1806"/>
    <s v="American Presidents Naked"/>
    <s v="Join me in publishing an amazing and unprecedented book with full frontal photopraphs of 8 American Presidents Naked"/>
    <n v="20000"/>
    <n v="591"/>
    <x v="3"/>
    <x v="1"/>
    <x v="1"/>
    <n v="1412090349"/>
    <n v="1409066349"/>
    <b v="1"/>
    <n v="8"/>
    <b v="0"/>
    <s v="photography/photobooks"/>
    <n v="2.955E-2"/>
    <n v="73.875"/>
    <x v="6"/>
    <x v="9"/>
    <x v="2973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x v="0"/>
    <n v="1334326635"/>
    <n v="1329146235"/>
    <b v="0"/>
    <n v="21"/>
    <b v="0"/>
    <s v="games/video games"/>
    <n v="2.93E-2"/>
    <n v="34.88095238095238"/>
    <x v="1"/>
    <x v="29"/>
    <x v="2974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x v="0"/>
    <n v="1436981339"/>
    <n v="1434389339"/>
    <b v="0"/>
    <n v="9"/>
    <b v="0"/>
    <s v="food/food trucks"/>
    <n v="2.9250000000000002E-2"/>
    <n v="65"/>
    <x v="7"/>
    <x v="37"/>
    <x v="2975"/>
    <x v="2954"/>
  </r>
  <r>
    <n v="1456"/>
    <s v="Sometimes you don't need love (Canceled)"/>
    <s v="English Version of my auto-published novel"/>
    <n v="5000"/>
    <n v="145"/>
    <x v="1"/>
    <x v="4"/>
    <x v="2"/>
    <n v="1483459365"/>
    <n v="1480867365"/>
    <b v="0"/>
    <n v="3"/>
    <b v="0"/>
    <s v="publishing/translations"/>
    <n v="2.9000000000000001E-2"/>
    <n v="48.333333333333336"/>
    <x v="5"/>
    <x v="39"/>
    <x v="2976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x v="0"/>
    <n v="1410972319"/>
    <n v="1408380319"/>
    <b v="0"/>
    <n v="14"/>
    <b v="0"/>
    <s v="film &amp; video/animation"/>
    <n v="2.87E-2"/>
    <n v="61.5"/>
    <x v="4"/>
    <x v="28"/>
    <x v="2977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x v="4"/>
    <n v="1403539200"/>
    <n v="1400604056"/>
    <b v="0"/>
    <n v="5"/>
    <b v="0"/>
    <s v="theater/plays"/>
    <n v="2.8500000000000001E-2"/>
    <n v="57"/>
    <x v="3"/>
    <x v="4"/>
    <x v="2978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0"/>
    <x v="3"/>
    <x v="2979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x v="0"/>
    <n v="1326651110"/>
    <n v="1322763110"/>
    <b v="0"/>
    <n v="2"/>
    <b v="0"/>
    <s v="music/indie rock"/>
    <n v="2.8000000000000001E-2"/>
    <n v="35"/>
    <x v="2"/>
    <x v="13"/>
    <x v="298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2"/>
    <x v="33"/>
    <x v="2981"/>
    <x v="2960"/>
  </r>
  <r>
    <n v="232"/>
    <s v="#noblurredlines"/>
    <s v="A high-impact, high-quality resource to address, for young people and youth-related professionals, the issue of sexual consent."/>
    <n v="4000"/>
    <n v="110"/>
    <x v="3"/>
    <x v="1"/>
    <x v="1"/>
    <n v="1425066546"/>
    <n v="1422474546"/>
    <b v="0"/>
    <n v="7"/>
    <b v="0"/>
    <s v="film &amp; video/drama"/>
    <n v="2.75E-2"/>
    <n v="15.714285714285714"/>
    <x v="4"/>
    <x v="30"/>
    <x v="2982"/>
    <x v="29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x v="0"/>
    <n v="1465407219"/>
    <n v="1462815219"/>
    <b v="0"/>
    <n v="5"/>
    <b v="0"/>
    <s v="theater/plays"/>
    <n v="2.75E-2"/>
    <n v="52.8"/>
    <x v="3"/>
    <x v="4"/>
    <x v="2983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x v="0"/>
    <n v="1460751128"/>
    <n v="1455570728"/>
    <b v="0"/>
    <n v="10"/>
    <b v="0"/>
    <s v="theater/plays"/>
    <n v="2.7300000000000001E-2"/>
    <n v="27.3"/>
    <x v="3"/>
    <x v="4"/>
    <x v="2984"/>
    <x v="2963"/>
  </r>
  <r>
    <n v="1420"/>
    <s v="Shakespeare in the Hood - Romeo and Juliet"/>
    <s v="Help me butcher Shakespeare in a satirical fashion."/>
    <n v="110"/>
    <n v="3"/>
    <x v="3"/>
    <x v="0"/>
    <x v="0"/>
    <n v="1467129686"/>
    <n v="1464969686"/>
    <b v="0"/>
    <n v="3"/>
    <b v="0"/>
    <s v="publishing/translations"/>
    <n v="2.7272727272727271E-2"/>
    <n v="1"/>
    <x v="5"/>
    <x v="39"/>
    <x v="2985"/>
    <x v="296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0"/>
    <x v="5"/>
    <x v="2986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x v="1"/>
    <n v="1436368622"/>
    <n v="1433776622"/>
    <b v="0"/>
    <n v="8"/>
    <b v="0"/>
    <s v="technology/web"/>
    <n v="2.7199999999999998E-2"/>
    <n v="8.5"/>
    <x v="0"/>
    <x v="38"/>
    <x v="2987"/>
    <x v="2966"/>
  </r>
  <r>
    <n v="1769"/>
    <s v="Navajo Textile Project"/>
    <s v="To create a publication, and exhibition documenting the collection of Jamie Ross, longtime collector of Navajo Textiles"/>
    <n v="40000"/>
    <n v="1081"/>
    <x v="3"/>
    <x v="0"/>
    <x v="0"/>
    <n v="1421177959"/>
    <n v="1418585959"/>
    <b v="1"/>
    <n v="22"/>
    <b v="0"/>
    <s v="photography/photobooks"/>
    <n v="2.7025E-2"/>
    <n v="49.136363636363633"/>
    <x v="6"/>
    <x v="9"/>
    <x v="2988"/>
    <x v="29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x v="3"/>
    <n v="1392800922"/>
    <n v="1390381722"/>
    <b v="0"/>
    <n v="5"/>
    <b v="0"/>
    <s v="games/video games"/>
    <n v="2.7E-2"/>
    <n v="16.2"/>
    <x v="1"/>
    <x v="29"/>
    <x v="2989"/>
    <x v="2968"/>
  </r>
  <r>
    <n v="3846"/>
    <s v="My Insane Shakespeare"/>
    <s v="My Insane Shakespeare. An original play by Arthur Elbakyan premiering October 13th at United Solo, New York City."/>
    <n v="7000"/>
    <n v="189"/>
    <x v="3"/>
    <x v="0"/>
    <x v="0"/>
    <n v="1412405940"/>
    <n v="1409721542"/>
    <b v="1"/>
    <n v="8"/>
    <b v="0"/>
    <s v="theater/plays"/>
    <n v="2.7E-2"/>
    <n v="23.625"/>
    <x v="3"/>
    <x v="4"/>
    <x v="2990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x v="1"/>
    <n v="1432299600"/>
    <n v="1429707729"/>
    <b v="0"/>
    <n v="25"/>
    <b v="0"/>
    <s v="technology/gadgets"/>
    <n v="2.696969696969697E-2"/>
    <n v="106.8"/>
    <x v="0"/>
    <x v="31"/>
    <x v="2991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x v="2"/>
    <n v="1484065881"/>
    <n v="1481473881"/>
    <b v="0"/>
    <n v="31"/>
    <b v="0"/>
    <s v="technology/wearables"/>
    <n v="2.6866666666666667E-2"/>
    <n v="13"/>
    <x v="0"/>
    <x v="3"/>
    <x v="2992"/>
    <x v="297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4"/>
    <x v="22"/>
    <x v="2993"/>
    <x v="297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x v="0"/>
    <n v="1287115200"/>
    <n v="1284567905"/>
    <b v="0"/>
    <n v="6"/>
    <b v="0"/>
    <s v="publishing/fiction"/>
    <n v="2.6666666666666668E-2"/>
    <n v="66.666666666666671"/>
    <x v="5"/>
    <x v="26"/>
    <x v="2994"/>
    <x v="297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x v="0"/>
    <n v="1385590111"/>
    <n v="1382994511"/>
    <b v="0"/>
    <n v="5"/>
    <b v="0"/>
    <s v="music/jazz"/>
    <n v="2.6666666666666668E-2"/>
    <n v="32"/>
    <x v="2"/>
    <x v="27"/>
    <x v="2995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x v="9"/>
    <n v="1448489095"/>
    <n v="1445893495"/>
    <b v="0"/>
    <n v="6"/>
    <b v="0"/>
    <s v="technology/wearables"/>
    <n v="2.6666666666666668E-2"/>
    <n v="40"/>
    <x v="0"/>
    <x v="3"/>
    <x v="2996"/>
    <x v="2975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3"/>
    <x v="20"/>
    <x v="2997"/>
    <x v="2976"/>
  </r>
  <r>
    <n v="4095"/>
    <s v="LOPE ENAMORADO"/>
    <s v="Proyecto teatral dirigido por MartÃ­n Acosta que habla y reflexiona sobre el amor y su naturaleza."/>
    <n v="30000"/>
    <n v="800"/>
    <x v="3"/>
    <x v="18"/>
    <x v="10"/>
    <n v="1482108350"/>
    <n v="1479516350"/>
    <b v="0"/>
    <n v="1"/>
    <b v="0"/>
    <s v="theater/plays"/>
    <n v="2.6666666666666668E-2"/>
    <n v="800"/>
    <x v="3"/>
    <x v="4"/>
    <x v="2998"/>
    <x v="2977"/>
  </r>
  <r>
    <n v="2156"/>
    <s v="Beyond Black Space"/>
    <s v="Captain and manage your ship along with your crew in this deep space adventure! (PC/Linux/Mac)"/>
    <n v="56000"/>
    <n v="1493"/>
    <x v="3"/>
    <x v="0"/>
    <x v="0"/>
    <n v="1379363406"/>
    <n v="1375475406"/>
    <b v="0"/>
    <n v="83"/>
    <b v="0"/>
    <s v="games/video games"/>
    <n v="2.6660714285714284E-2"/>
    <n v="17.987951807228917"/>
    <x v="1"/>
    <x v="29"/>
    <x v="2999"/>
    <x v="2978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8"/>
    <x v="23"/>
    <x v="3000"/>
    <x v="2979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0"/>
    <x v="38"/>
    <x v="3001"/>
    <x v="298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x v="2"/>
    <n v="1463232936"/>
    <n v="1461072936"/>
    <b v="0"/>
    <n v="18"/>
    <b v="0"/>
    <s v="games/video games"/>
    <n v="2.6076923076923077E-2"/>
    <n v="37.666666666666664"/>
    <x v="1"/>
    <x v="29"/>
    <x v="3002"/>
    <x v="298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x v="0"/>
    <n v="1467132185"/>
    <n v="1461948185"/>
    <b v="0"/>
    <n v="24"/>
    <b v="0"/>
    <s v="technology/wearables"/>
    <n v="2.6069999999999999E-2"/>
    <n v="108.625"/>
    <x v="0"/>
    <x v="3"/>
    <x v="3003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x v="4"/>
    <n v="1443379104"/>
    <n v="1440787104"/>
    <b v="0"/>
    <n v="7"/>
    <b v="0"/>
    <s v="food/restaurants"/>
    <n v="2.5545454545454545E-2"/>
    <n v="40.142857142857146"/>
    <x v="7"/>
    <x v="40"/>
    <x v="300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x v="0"/>
    <n v="1459483140"/>
    <n v="1458178044"/>
    <b v="0"/>
    <n v="4"/>
    <b v="0"/>
    <s v="theater/plays"/>
    <n v="2.5333333333333333E-2"/>
    <n v="23.75"/>
    <x v="3"/>
    <x v="4"/>
    <x v="3005"/>
    <x v="935"/>
  </r>
  <r>
    <n v="556"/>
    <s v="Braille Academy"/>
    <s v="An educational platform for learning Unified English Braille Code"/>
    <n v="8000"/>
    <n v="200"/>
    <x v="3"/>
    <x v="0"/>
    <x v="0"/>
    <n v="1452112717"/>
    <n v="1449520717"/>
    <b v="0"/>
    <n v="1"/>
    <b v="0"/>
    <s v="technology/web"/>
    <n v="2.5000000000000001E-2"/>
    <n v="200"/>
    <x v="0"/>
    <x v="38"/>
    <x v="3006"/>
    <x v="2984"/>
  </r>
  <r>
    <n v="1100"/>
    <s v="Aeldengald Saga Book I"/>
    <s v="A retro style puzzle rpg with a dark story. Your decisions will influence the world and decide the outcome of the story."/>
    <n v="4000"/>
    <n v="100"/>
    <x v="3"/>
    <x v="2"/>
    <x v="2"/>
    <n v="1455417571"/>
    <n v="1452825571"/>
    <b v="0"/>
    <n v="10"/>
    <b v="0"/>
    <s v="games/video games"/>
    <n v="2.5000000000000001E-2"/>
    <n v="10"/>
    <x v="1"/>
    <x v="29"/>
    <x v="3007"/>
    <x v="298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5"/>
    <x v="36"/>
    <x v="3008"/>
    <x v="298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0"/>
    <x v="38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x v="0"/>
    <n v="1447965917"/>
    <n v="1445370317"/>
    <b v="0"/>
    <n v="2"/>
    <b v="0"/>
    <s v="theater/spaces"/>
    <n v="2.5000000000000001E-2"/>
    <n v="12.5"/>
    <x v="3"/>
    <x v="12"/>
    <x v="3010"/>
    <x v="298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x v="6"/>
    <n v="1441837879"/>
    <n v="1439245879"/>
    <b v="0"/>
    <n v="1"/>
    <b v="0"/>
    <s v="theater/spaces"/>
    <n v="2.5000000000000001E-2"/>
    <n v="200"/>
    <x v="3"/>
    <x v="12"/>
    <x v="3011"/>
    <x v="29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x v="0"/>
    <n v="1427408271"/>
    <n v="1424819871"/>
    <b v="0"/>
    <n v="1"/>
    <b v="0"/>
    <s v="theater/plays"/>
    <n v="2.5000000000000001E-2"/>
    <n v="25"/>
    <x v="3"/>
    <x v="4"/>
    <x v="3012"/>
    <x v="2990"/>
  </r>
  <r>
    <n v="4059"/>
    <s v="The Million Dollar Shot"/>
    <s v="A very Canadian children's play inspired by the tradition of British pantomimes like Aladdin, and the Nutcracker."/>
    <n v="10000"/>
    <n v="250"/>
    <x v="3"/>
    <x v="7"/>
    <x v="4"/>
    <n v="1410836400"/>
    <n v="1408116152"/>
    <b v="0"/>
    <n v="7"/>
    <b v="0"/>
    <s v="theater/plays"/>
    <n v="2.5000000000000001E-2"/>
    <n v="35.714285714285715"/>
    <x v="3"/>
    <x v="4"/>
    <x v="3013"/>
    <x v="2991"/>
  </r>
  <r>
    <n v="945"/>
    <s v="CT BAND"/>
    <s v="Make your watch Smart ! CT Band is an ultra-thin, high-tech smart watch-strap awarded twice at CES 2017 las vegas"/>
    <n v="100000"/>
    <n v="2484"/>
    <x v="3"/>
    <x v="3"/>
    <x v="2"/>
    <n v="1487462340"/>
    <n v="1482958626"/>
    <b v="0"/>
    <n v="16"/>
    <b v="0"/>
    <s v="technology/wearables"/>
    <n v="2.4840000000000001E-2"/>
    <n v="155.25"/>
    <x v="0"/>
    <x v="3"/>
    <x v="3014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x v="4"/>
    <n v="1491019140"/>
    <n v="1487548802"/>
    <b v="0"/>
    <n v="3"/>
    <b v="0"/>
    <s v="publishing/art books"/>
    <n v="2.4777777777777777E-2"/>
    <n v="74.333333333333329"/>
    <x v="5"/>
    <x v="36"/>
    <x v="3015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x v="0"/>
    <n v="1467481468"/>
    <n v="1464889468"/>
    <b v="0"/>
    <n v="3"/>
    <b v="0"/>
    <s v="theater/plays"/>
    <n v="2.4500000000000001E-2"/>
    <n v="163.33333333333334"/>
    <x v="3"/>
    <x v="4"/>
    <x v="3016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x v="0"/>
    <n v="1443561159"/>
    <n v="1440969159"/>
    <b v="0"/>
    <n v="9"/>
    <b v="0"/>
    <s v="theater/spaces"/>
    <n v="2.4400000000000002E-2"/>
    <n v="67.777777777777771"/>
    <x v="3"/>
    <x v="12"/>
    <x v="3017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x v="0"/>
    <n v="1287975829"/>
    <n v="1284087829"/>
    <b v="0"/>
    <n v="7"/>
    <b v="0"/>
    <s v="music/indie rock"/>
    <n v="2.4375000000000001E-2"/>
    <n v="27.857142857142858"/>
    <x v="2"/>
    <x v="13"/>
    <x v="3018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x v="0"/>
    <n v="1451491953"/>
    <n v="1448899953"/>
    <b v="0"/>
    <n v="6"/>
    <b v="0"/>
    <s v="food/food trucks"/>
    <n v="2.4340000000000001E-2"/>
    <n v="202.83333333333334"/>
    <x v="7"/>
    <x v="37"/>
    <x v="3019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0"/>
    <x v="3"/>
    <x v="3020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x v="3"/>
    <n v="1396666779"/>
    <n v="1394078379"/>
    <b v="0"/>
    <n v="3"/>
    <b v="0"/>
    <s v="games/video games"/>
    <n v="2.4222222222222221E-2"/>
    <n v="36.333333333333336"/>
    <x v="1"/>
    <x v="29"/>
    <x v="3021"/>
    <x v="2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x v="0"/>
    <n v="1378866867"/>
    <n v="1377570867"/>
    <b v="0"/>
    <n v="5"/>
    <b v="0"/>
    <s v="film &amp; video/animation"/>
    <n v="2.4E-2"/>
    <n v="4.8"/>
    <x v="4"/>
    <x v="28"/>
    <x v="3022"/>
    <x v="3000"/>
  </r>
  <r>
    <n v="1488"/>
    <s v="Nanolution"/>
    <s v="A blockbuster sci-fi adventure. What would you do if one day your life changed to beyond the imaginable?"/>
    <n v="15000"/>
    <n v="360"/>
    <x v="3"/>
    <x v="6"/>
    <x v="3"/>
    <n v="1388928660"/>
    <n v="1386336660"/>
    <b v="0"/>
    <n v="6"/>
    <b v="0"/>
    <s v="publishing/fiction"/>
    <n v="2.4E-2"/>
    <n v="60"/>
    <x v="5"/>
    <x v="26"/>
    <x v="3023"/>
    <x v="30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x v="1"/>
    <n v="1440272093"/>
    <n v="1435088093"/>
    <b v="0"/>
    <n v="4"/>
    <b v="0"/>
    <s v="theater/plays"/>
    <n v="2.4E-2"/>
    <n v="15"/>
    <x v="3"/>
    <x v="4"/>
    <x v="3024"/>
    <x v="3002"/>
  </r>
  <r>
    <n v="3746"/>
    <s v="Stage Play Production - &quot;I Love You to Death&quot;"/>
    <s v="Generational curses CAN be broken...right?"/>
    <n v="8500"/>
    <n v="202"/>
    <x v="3"/>
    <x v="0"/>
    <x v="0"/>
    <n v="1475918439"/>
    <n v="1473326439"/>
    <b v="0"/>
    <n v="1"/>
    <b v="0"/>
    <s v="theater/plays"/>
    <n v="2.3764705882352941E-2"/>
    <n v="202"/>
    <x v="3"/>
    <x v="4"/>
    <x v="3025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4"/>
    <x v="22"/>
    <x v="3026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x v="0"/>
    <n v="1417388340"/>
    <n v="1412835530"/>
    <b v="0"/>
    <n v="11"/>
    <b v="0"/>
    <s v="technology/wearables"/>
    <n v="2.3345000000000001E-2"/>
    <n v="424.45454545454544"/>
    <x v="0"/>
    <x v="3"/>
    <x v="3027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0"/>
    <x v="3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x v="0"/>
    <n v="1486693145"/>
    <n v="1484101145"/>
    <b v="0"/>
    <n v="31"/>
    <b v="0"/>
    <s v="technology/wearables"/>
    <n v="2.3220000000000001E-2"/>
    <n v="37.451612903225808"/>
    <x v="0"/>
    <x v="3"/>
    <x v="3029"/>
    <x v="3007"/>
  </r>
  <r>
    <n v="1596"/>
    <s v="The Town We Live In"/>
    <s v="London is beautiful. I want to create a book of stunning images from in and around our great city"/>
    <n v="3250"/>
    <n v="75"/>
    <x v="3"/>
    <x v="1"/>
    <x v="1"/>
    <n v="1418469569"/>
    <n v="1414577969"/>
    <b v="0"/>
    <n v="3"/>
    <b v="0"/>
    <s v="photography/places"/>
    <n v="2.3076923076923078E-2"/>
    <n v="25"/>
    <x v="6"/>
    <x v="24"/>
    <x v="3030"/>
    <x v="3008"/>
  </r>
  <r>
    <n v="2155"/>
    <s v="VoxelMaze"/>
    <s v="A Level Editor, Turned up to eleven. Infinite creativity in one package, solo or with up to 16 of your friends."/>
    <n v="5000"/>
    <n v="115"/>
    <x v="3"/>
    <x v="1"/>
    <x v="1"/>
    <n v="1459443385"/>
    <n v="1456854985"/>
    <b v="0"/>
    <n v="5"/>
    <b v="0"/>
    <s v="games/video games"/>
    <n v="2.3E-2"/>
    <n v="23"/>
    <x v="1"/>
    <x v="29"/>
    <x v="3031"/>
    <x v="3009"/>
  </r>
  <r>
    <n v="463"/>
    <s v="Tuskegee Redtails"/>
    <s v="Depicts the contribution the Tuskegee airmen made in certain historical events that helped turn the tide in World War II."/>
    <n v="55000"/>
    <n v="1250"/>
    <x v="3"/>
    <x v="0"/>
    <x v="0"/>
    <n v="1316883753"/>
    <n v="1311699753"/>
    <b v="0"/>
    <n v="11"/>
    <b v="0"/>
    <s v="film &amp; video/animation"/>
    <n v="2.2727272727272728E-2"/>
    <n v="113.63636363636364"/>
    <x v="4"/>
    <x v="28"/>
    <x v="3032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x v="0"/>
    <n v="1474228265"/>
    <n v="1471636265"/>
    <b v="0"/>
    <n v="14"/>
    <b v="0"/>
    <s v="theater/plays"/>
    <n v="2.265E-2"/>
    <n v="32.357142857142854"/>
    <x v="3"/>
    <x v="4"/>
    <x v="3033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x v="1"/>
    <n v="1382017085"/>
    <n v="1379425085"/>
    <b v="0"/>
    <n v="5"/>
    <b v="0"/>
    <s v="film &amp; video/animation"/>
    <n v="2.2499999999999999E-2"/>
    <n v="9"/>
    <x v="4"/>
    <x v="28"/>
    <x v="3034"/>
    <x v="30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x v="0"/>
    <n v="1474067404"/>
    <n v="1471475404"/>
    <b v="0"/>
    <n v="2"/>
    <b v="0"/>
    <s v="music/jazz"/>
    <n v="2.2444444444444444E-2"/>
    <n v="50.5"/>
    <x v="2"/>
    <x v="27"/>
    <x v="3035"/>
    <x v="301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x v="0"/>
    <n v="1434827173"/>
    <n v="1430939173"/>
    <b v="0"/>
    <n v="3"/>
    <b v="0"/>
    <s v="publishing/fiction"/>
    <n v="2.2388059701492536E-2"/>
    <n v="50"/>
    <x v="5"/>
    <x v="26"/>
    <x v="3036"/>
    <x v="301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37"/>
    <x v="3037"/>
    <x v="3015"/>
  </r>
  <r>
    <n v="476"/>
    <s v="Sight Word Music Videos"/>
    <s v="Animated Music Videos that teach kids how to read."/>
    <n v="220000"/>
    <n v="4906.59"/>
    <x v="3"/>
    <x v="0"/>
    <x v="0"/>
    <n v="1401767940"/>
    <n v="1398727441"/>
    <b v="0"/>
    <n v="124"/>
    <b v="0"/>
    <s v="film &amp; video/animation"/>
    <n v="2.2302681818181819E-2"/>
    <n v="39.569274193548388"/>
    <x v="4"/>
    <x v="28"/>
    <x v="3038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0"/>
    <x v="3"/>
    <x v="3039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x v="0"/>
    <n v="1416614523"/>
    <n v="1414018923"/>
    <b v="0"/>
    <n v="6"/>
    <b v="0"/>
    <s v="music/jazz"/>
    <n v="2.1999999999999999E-2"/>
    <n v="55"/>
    <x v="2"/>
    <x v="27"/>
    <x v="3040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x v="0"/>
    <n v="1420938000"/>
    <n v="1418862743"/>
    <b v="0"/>
    <n v="4"/>
    <b v="0"/>
    <s v="theater/plays"/>
    <n v="2.1999999999999999E-2"/>
    <n v="27.5"/>
    <x v="3"/>
    <x v="4"/>
    <x v="3041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3"/>
    <x v="12"/>
    <x v="3042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x v="2"/>
    <n v="1448902800"/>
    <n v="1445369727"/>
    <b v="0"/>
    <n v="2"/>
    <b v="0"/>
    <s v="theater/musical"/>
    <n v="2.1428571428571429E-2"/>
    <n v="7.5"/>
    <x v="3"/>
    <x v="20"/>
    <x v="3043"/>
    <x v="3021"/>
  </r>
  <r>
    <n v="3988"/>
    <s v="Folk-Tales: What Stories Do Your Folks Tell?"/>
    <s v="An evening of of stories based both in myth and truth."/>
    <n v="1500"/>
    <n v="32"/>
    <x v="3"/>
    <x v="0"/>
    <x v="0"/>
    <n v="1440813413"/>
    <n v="1439517413"/>
    <b v="0"/>
    <n v="4"/>
    <b v="0"/>
    <s v="theater/plays"/>
    <n v="2.1333333333333333E-2"/>
    <n v="8"/>
    <x v="3"/>
    <x v="4"/>
    <x v="3044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x v="0"/>
    <n v="1448204621"/>
    <n v="1445609021"/>
    <b v="0"/>
    <n v="1"/>
    <b v="0"/>
    <s v="publishing/children's books"/>
    <n v="2.12E-2"/>
    <n v="53"/>
    <x v="5"/>
    <x v="32"/>
    <x v="3045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x v="0"/>
    <n v="1391427692"/>
    <n v="1388835692"/>
    <b v="0"/>
    <n v="99"/>
    <b v="0"/>
    <s v="games/video games"/>
    <n v="2.1129899999999997E-2"/>
    <n v="21.34333333333333"/>
    <x v="1"/>
    <x v="29"/>
    <x v="3046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x v="0"/>
    <n v="1443711774"/>
    <n v="1441119774"/>
    <b v="1"/>
    <n v="12"/>
    <b v="0"/>
    <s v="theater/plays"/>
    <n v="2.1049999999999999E-2"/>
    <n v="70.166666666666671"/>
    <x v="3"/>
    <x v="4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x v="4"/>
    <n v="1383430145"/>
    <n v="1380838145"/>
    <b v="0"/>
    <n v="6"/>
    <b v="0"/>
    <s v="publishing/fiction"/>
    <n v="2.1000000000000001E-2"/>
    <n v="17.5"/>
    <x v="5"/>
    <x v="26"/>
    <x v="3048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x v="1"/>
    <n v="1435934795"/>
    <n v="1430750795"/>
    <b v="0"/>
    <n v="4"/>
    <b v="0"/>
    <s v="theater/plays"/>
    <n v="2.1000000000000001E-2"/>
    <n v="15.75"/>
    <x v="3"/>
    <x v="4"/>
    <x v="3049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x v="0"/>
    <n v="1406743396"/>
    <n v="1404151396"/>
    <b v="0"/>
    <n v="4"/>
    <b v="0"/>
    <s v="photography/photobooks"/>
    <n v="2.0833333333333332E-2"/>
    <n v="6.25"/>
    <x v="6"/>
    <x v="9"/>
    <x v="3050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x v="0"/>
    <n v="1447032093"/>
    <n v="1441844493"/>
    <b v="0"/>
    <n v="8"/>
    <b v="0"/>
    <s v="technology/wearables"/>
    <n v="2.0549999999999999E-2"/>
    <n v="51.375"/>
    <x v="0"/>
    <x v="3"/>
    <x v="3051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0"/>
    <x v="5"/>
    <x v="3052"/>
    <x v="3030"/>
  </r>
  <r>
    <n v="4107"/>
    <s v="Sacrifice"/>
    <s v="A new dramatic comedy dealing with a father's unwillingness to let go of his past causes major problems for the future of his daughter."/>
    <n v="2000"/>
    <n v="41"/>
    <x v="3"/>
    <x v="0"/>
    <x v="0"/>
    <n v="1411596001"/>
    <n v="1409608801"/>
    <b v="0"/>
    <n v="4"/>
    <b v="0"/>
    <s v="theater/plays"/>
    <n v="2.0500000000000001E-2"/>
    <n v="10.25"/>
    <x v="3"/>
    <x v="4"/>
    <x v="3053"/>
    <x v="30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x v="0"/>
    <n v="1358361197"/>
    <n v="1353177197"/>
    <b v="0"/>
    <n v="2"/>
    <b v="0"/>
    <s v="music/jazz"/>
    <n v="2.0454545454545454E-2"/>
    <n v="22.5"/>
    <x v="2"/>
    <x v="27"/>
    <x v="3054"/>
    <x v="3032"/>
  </r>
  <r>
    <n v="1816"/>
    <s v="Moments of Passion"/>
    <s v="A unique Photographic Book Project about the Passionate Moments and Strong Emotions that lie within Karate"/>
    <n v="25000"/>
    <n v="509"/>
    <x v="3"/>
    <x v="17"/>
    <x v="9"/>
    <n v="1469473200"/>
    <n v="1467061303"/>
    <b v="0"/>
    <n v="6"/>
    <b v="0"/>
    <s v="photography/photobooks"/>
    <n v="2.036E-2"/>
    <n v="84.833333333333329"/>
    <x v="6"/>
    <x v="9"/>
    <x v="3055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x v="0"/>
    <n v="1440157656"/>
    <n v="1434973656"/>
    <b v="0"/>
    <n v="6"/>
    <b v="0"/>
    <s v="film &amp; video/animation"/>
    <n v="2.0066666666666667E-2"/>
    <n v="50.166666666666664"/>
    <x v="4"/>
    <x v="28"/>
    <x v="305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x v="0"/>
    <n v="1431702289"/>
    <n v="1426518289"/>
    <b v="0"/>
    <n v="1"/>
    <b v="0"/>
    <s v="film &amp; video/drama"/>
    <n v="0.02"/>
    <n v="100"/>
    <x v="4"/>
    <x v="30"/>
    <x v="3057"/>
    <x v="3035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0"/>
    <x v="38"/>
    <x v="3058"/>
    <x v="3036"/>
  </r>
  <r>
    <n v="2148"/>
    <s v="ZomBlock's"/>
    <s v="zomblock's is a online zombie survival game where you can craft new weapons,find food and water to keep yourself alive."/>
    <n v="100"/>
    <n v="2"/>
    <x v="3"/>
    <x v="1"/>
    <x v="1"/>
    <n v="1427992582"/>
    <n v="1425404182"/>
    <b v="0"/>
    <n v="2"/>
    <b v="0"/>
    <s v="games/video games"/>
    <n v="0.02"/>
    <n v="1"/>
    <x v="1"/>
    <x v="29"/>
    <x v="3059"/>
    <x v="3037"/>
  </r>
  <r>
    <n v="2766"/>
    <s v="Jambie"/>
    <s v="Jambie is a children's book geared towards kids ages 4-9 years of age. This book teaches young children about making wise decisions."/>
    <n v="5000"/>
    <n v="100"/>
    <x v="3"/>
    <x v="0"/>
    <x v="0"/>
    <n v="1313078518"/>
    <n v="1310486518"/>
    <b v="0"/>
    <n v="4"/>
    <b v="0"/>
    <s v="publishing/children's books"/>
    <n v="0.02"/>
    <n v="25"/>
    <x v="5"/>
    <x v="32"/>
    <x v="3060"/>
    <x v="303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x v="0"/>
    <n v="1409980144"/>
    <n v="1407388144"/>
    <b v="0"/>
    <n v="4"/>
    <b v="0"/>
    <s v="theater/plays"/>
    <n v="0.02"/>
    <n v="25"/>
    <x v="3"/>
    <x v="4"/>
    <x v="3061"/>
    <x v="30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x v="1"/>
    <n v="1432328400"/>
    <n v="1430734844"/>
    <b v="0"/>
    <n v="1"/>
    <b v="0"/>
    <s v="theater/plays"/>
    <n v="0.02"/>
    <n v="10"/>
    <x v="3"/>
    <x v="4"/>
    <x v="3062"/>
    <x v="304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x v="0"/>
    <n v="1447542000"/>
    <n v="1446179553"/>
    <b v="0"/>
    <n v="2"/>
    <b v="0"/>
    <s v="theater/plays"/>
    <n v="0.02"/>
    <n v="1.5"/>
    <x v="3"/>
    <x v="4"/>
    <x v="3063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x v="0"/>
    <n v="1427485395"/>
    <n v="1423600995"/>
    <b v="1"/>
    <n v="15"/>
    <b v="0"/>
    <s v="photography/photobooks"/>
    <n v="1.9900000000000001E-2"/>
    <n v="66.333333333333329"/>
    <x v="6"/>
    <x v="9"/>
    <x v="3064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x v="0"/>
    <n v="1488517200"/>
    <n v="1485909937"/>
    <b v="0"/>
    <n v="1"/>
    <b v="0"/>
    <s v="theater/plays"/>
    <n v="1.9666666666666666E-2"/>
    <n v="59"/>
    <x v="3"/>
    <x v="4"/>
    <x v="3065"/>
    <x v="3043"/>
  </r>
  <r>
    <n v="957"/>
    <s v="DUALBAND, the Leather NFC Smart Watch Band"/>
    <s v="A Leather Smart watch Band, that NEVER needs to be charged for only $37!"/>
    <n v="12000"/>
    <n v="233"/>
    <x v="3"/>
    <x v="0"/>
    <x v="0"/>
    <n v="1479392133"/>
    <n v="1476710133"/>
    <b v="0"/>
    <n v="7"/>
    <b v="0"/>
    <s v="technology/wearables"/>
    <n v="1.9416666666666665E-2"/>
    <n v="33.285714285714285"/>
    <x v="0"/>
    <x v="3"/>
    <x v="3066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x v="3"/>
    <n v="1439515497"/>
    <n v="1435627497"/>
    <b v="0"/>
    <n v="18"/>
    <b v="0"/>
    <s v="technology/wearables"/>
    <n v="1.9259999999999999E-2"/>
    <n v="160.5"/>
    <x v="0"/>
    <x v="3"/>
    <x v="3067"/>
    <x v="3045"/>
  </r>
  <r>
    <n v="946"/>
    <s v="OmniTrade Apron"/>
    <s v="Soft edged-Hard working. The perfect wearable organization for the home and professional shop."/>
    <n v="15000"/>
    <n v="286"/>
    <x v="3"/>
    <x v="0"/>
    <x v="0"/>
    <n v="1473444048"/>
    <n v="1470852048"/>
    <b v="0"/>
    <n v="5"/>
    <b v="0"/>
    <s v="technology/wearables"/>
    <n v="1.9066666666666666E-2"/>
    <n v="57.2"/>
    <x v="0"/>
    <x v="3"/>
    <x v="3068"/>
    <x v="304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x v="0"/>
    <n v="1409787378"/>
    <n v="1405899378"/>
    <b v="0"/>
    <n v="3"/>
    <b v="0"/>
    <s v="publishing/fiction"/>
    <n v="1.9E-2"/>
    <n v="19"/>
    <x v="5"/>
    <x v="26"/>
    <x v="3069"/>
    <x v="3047"/>
  </r>
  <r>
    <n v="2852"/>
    <s v="Freedom Train"/>
    <s v="Just one time back to the past on the Freedom Train will open your eyes and your lives will never ever be the same!"/>
    <n v="5000"/>
    <n v="95"/>
    <x v="3"/>
    <x v="0"/>
    <x v="0"/>
    <n v="1403312703"/>
    <n v="1400720703"/>
    <b v="0"/>
    <n v="6"/>
    <b v="0"/>
    <s v="theater/plays"/>
    <n v="1.9E-2"/>
    <n v="15.833333333333334"/>
    <x v="3"/>
    <x v="4"/>
    <x v="3070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0"/>
    <x v="5"/>
    <x v="3071"/>
    <x v="3049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4"/>
    <x v="22"/>
    <x v="3072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3"/>
    <x v="12"/>
    <x v="3073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x v="0"/>
    <n v="1439931675"/>
    <n v="1437339675"/>
    <b v="0"/>
    <n v="6"/>
    <b v="0"/>
    <s v="food/food trucks"/>
    <n v="1.84E-2"/>
    <n v="76.666666666666671"/>
    <x v="7"/>
    <x v="37"/>
    <x v="3074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x v="0"/>
    <n v="1411779761"/>
    <n v="1409187761"/>
    <b v="0"/>
    <n v="4"/>
    <b v="0"/>
    <s v="theater/plays"/>
    <n v="1.84E-2"/>
    <n v="5.75"/>
    <x v="3"/>
    <x v="4"/>
    <x v="3075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x v="1"/>
    <n v="1427659200"/>
    <n v="1425678057"/>
    <b v="0"/>
    <n v="6"/>
    <b v="0"/>
    <s v="theater/plays"/>
    <n v="1.8333333333333333E-2"/>
    <n v="18.333333333333332"/>
    <x v="3"/>
    <x v="4"/>
    <x v="3076"/>
    <x v="3054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0"/>
    <x v="38"/>
    <x v="3077"/>
    <x v="3055"/>
  </r>
  <r>
    <n v="3919"/>
    <s v="After The Blue"/>
    <s v="Two sisters living in a Cornish seaside town attempt to hide and escape from a life- circle of deceit, abuse, incest and revenge."/>
    <n v="5000"/>
    <n v="90"/>
    <x v="3"/>
    <x v="1"/>
    <x v="1"/>
    <n v="1453075200"/>
    <n v="1450628773"/>
    <b v="0"/>
    <n v="3"/>
    <b v="0"/>
    <s v="theater/plays"/>
    <n v="1.7999999999999999E-2"/>
    <n v="30"/>
    <x v="3"/>
    <x v="4"/>
    <x v="3078"/>
    <x v="30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x v="1"/>
    <n v="1421498303"/>
    <n v="1418906303"/>
    <b v="0"/>
    <n v="9"/>
    <b v="0"/>
    <s v="film &amp; video/animation"/>
    <n v="1.7538461538461537E-2"/>
    <n v="12.666666666666666"/>
    <x v="4"/>
    <x v="28"/>
    <x v="3079"/>
    <x v="305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x v="0"/>
    <n v="1408526477"/>
    <n v="1407057677"/>
    <b v="0"/>
    <n v="4"/>
    <b v="0"/>
    <s v="food/restaurants"/>
    <n v="1.7500000000000002E-2"/>
    <n v="52.5"/>
    <x v="7"/>
    <x v="40"/>
    <x v="3080"/>
    <x v="3058"/>
  </r>
  <r>
    <n v="2859"/>
    <s v="Grover Theatre Company (GTC)"/>
    <s v="A theatre company that will create works to inspire young people and get everyone involved."/>
    <n v="2000"/>
    <n v="35"/>
    <x v="3"/>
    <x v="6"/>
    <x v="3"/>
    <n v="1444984904"/>
    <n v="1439800904"/>
    <b v="0"/>
    <n v="1"/>
    <b v="0"/>
    <s v="theater/plays"/>
    <n v="1.7500000000000002E-2"/>
    <n v="35"/>
    <x v="3"/>
    <x v="4"/>
    <x v="3081"/>
    <x v="30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3"/>
    <x v="20"/>
    <x v="3082"/>
    <x v="3060"/>
  </r>
  <r>
    <n v="1799"/>
    <s v="The UnDiscovered Image"/>
    <s v="The UnDiscovered Image, a monthly publication dedicated to photographers."/>
    <n v="4000"/>
    <n v="69.83"/>
    <x v="3"/>
    <x v="1"/>
    <x v="1"/>
    <n v="1415740408"/>
    <n v="1414008808"/>
    <b v="1"/>
    <n v="6"/>
    <b v="0"/>
    <s v="photography/photobooks"/>
    <n v="1.7457500000000001E-2"/>
    <n v="11.638333333333334"/>
    <x v="6"/>
    <x v="9"/>
    <x v="3083"/>
    <x v="3061"/>
  </r>
  <r>
    <n v="2134"/>
    <s v="Prehistoric Landing"/>
    <s v="1st person Action Survivalist Rpg game. You get sent to a deadly Island to die not knowing that your not alone on the island."/>
    <n v="6000"/>
    <n v="104"/>
    <x v="3"/>
    <x v="0"/>
    <x v="0"/>
    <n v="1367097391"/>
    <n v="1364505391"/>
    <b v="0"/>
    <n v="3"/>
    <b v="0"/>
    <s v="games/video games"/>
    <n v="1.7333333333333333E-2"/>
    <n v="34.666666666666664"/>
    <x v="1"/>
    <x v="29"/>
    <x v="3084"/>
    <x v="3062"/>
  </r>
  <r>
    <n v="2591"/>
    <s v="patent pending"/>
    <s v="Hi everyone I am a 26 year old single mom trying to start her own food business! I need to first afford the patent to reveal more!"/>
    <n v="1500"/>
    <n v="26"/>
    <x v="3"/>
    <x v="0"/>
    <x v="0"/>
    <n v="1457901924"/>
    <n v="1452721524"/>
    <b v="0"/>
    <n v="2"/>
    <b v="0"/>
    <s v="food/food trucks"/>
    <n v="1.7333333333333333E-2"/>
    <n v="13"/>
    <x v="7"/>
    <x v="37"/>
    <x v="3085"/>
    <x v="306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x v="0"/>
    <n v="1483048900"/>
    <n v="1480456900"/>
    <b v="0"/>
    <n v="4"/>
    <b v="0"/>
    <s v="technology/gadgets"/>
    <n v="1.7319999999999999E-2"/>
    <n v="108.25"/>
    <x v="0"/>
    <x v="31"/>
    <x v="3086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x v="0"/>
    <n v="1430081759"/>
    <n v="1424901359"/>
    <b v="0"/>
    <n v="17"/>
    <b v="0"/>
    <s v="technology/wearables"/>
    <n v="1.7219999999999999E-2"/>
    <n v="50.647058823529413"/>
    <x v="0"/>
    <x v="3"/>
    <x v="3087"/>
    <x v="3065"/>
  </r>
  <r>
    <n v="2144"/>
    <s v="Project Starborn"/>
    <s v="A thousand community-built sandbox games (and more!) with a fully-customizable game engine."/>
    <n v="35500"/>
    <n v="607"/>
    <x v="3"/>
    <x v="0"/>
    <x v="0"/>
    <n v="1379164040"/>
    <n v="1376399240"/>
    <b v="0"/>
    <n v="24"/>
    <b v="0"/>
    <s v="games/video games"/>
    <n v="1.7098591549295775E-2"/>
    <n v="25.291666666666668"/>
    <x v="1"/>
    <x v="29"/>
    <x v="3088"/>
    <x v="3066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x v="0"/>
    <n v="1323998795"/>
    <n v="1321406795"/>
    <b v="0"/>
    <n v="5"/>
    <b v="0"/>
    <s v="publishing/fiction"/>
    <n v="1.7000000000000001E-2"/>
    <n v="34"/>
    <x v="5"/>
    <x v="26"/>
    <x v="3089"/>
    <x v="3067"/>
  </r>
  <r>
    <n v="1590"/>
    <s v="An Italian Adventure"/>
    <s v="Discover Italy through photography."/>
    <n v="60000"/>
    <n v="1020"/>
    <x v="3"/>
    <x v="4"/>
    <x v="2"/>
    <n v="1443040464"/>
    <n v="1440448464"/>
    <b v="0"/>
    <n v="2"/>
    <b v="0"/>
    <s v="photography/places"/>
    <n v="1.7000000000000001E-2"/>
    <n v="510"/>
    <x v="6"/>
    <x v="24"/>
    <x v="3090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x v="0"/>
    <n v="1416000600"/>
    <n v="1413318600"/>
    <b v="0"/>
    <n v="23"/>
    <b v="0"/>
    <s v="games/mobile games"/>
    <n v="1.6714285714285713E-2"/>
    <n v="25.434782608695652"/>
    <x v="1"/>
    <x v="25"/>
    <x v="3091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x v="0"/>
    <n v="1412536412"/>
    <n v="1409944412"/>
    <b v="0"/>
    <n v="1"/>
    <b v="0"/>
    <s v="music/faith"/>
    <n v="1.6666666666666666E-2"/>
    <n v="50"/>
    <x v="2"/>
    <x v="21"/>
    <x v="3092"/>
    <x v="3070"/>
  </r>
  <r>
    <n v="3795"/>
    <s v="Duodeca"/>
    <s v="Poppin Productions are currently entering the development stage of their very first production -  &quot;Duodeca&quot;."/>
    <n v="600"/>
    <n v="10"/>
    <x v="3"/>
    <x v="1"/>
    <x v="1"/>
    <n v="1440801000"/>
    <n v="1437042490"/>
    <b v="0"/>
    <n v="2"/>
    <b v="0"/>
    <s v="theater/musical"/>
    <n v="1.6666666666666666E-2"/>
    <n v="5"/>
    <x v="3"/>
    <x v="20"/>
    <x v="3093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x v="1"/>
    <n v="1424607285"/>
    <n v="1422447285"/>
    <b v="1"/>
    <n v="5"/>
    <b v="0"/>
    <s v="publishing/translations"/>
    <n v="1.6620689655172414E-2"/>
    <n v="48.2"/>
    <x v="5"/>
    <x v="39"/>
    <x v="3094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x v="1"/>
    <n v="1489922339"/>
    <n v="1487333939"/>
    <b v="0"/>
    <n v="3"/>
    <b v="0"/>
    <s v="theater/plays"/>
    <n v="1.6363636363636365E-2"/>
    <n v="15"/>
    <x v="3"/>
    <x v="4"/>
    <x v="3095"/>
    <x v="3073"/>
  </r>
  <r>
    <n v="1167"/>
    <s v="Empanada Express Food Truck"/>
    <s v="A mobile food truck serving up a Latino-inspired fusion cuisine using fresh, local, &amp; organic ingredients!"/>
    <n v="60000"/>
    <n v="979"/>
    <x v="3"/>
    <x v="0"/>
    <x v="0"/>
    <n v="1410543495"/>
    <n v="1407865095"/>
    <b v="0"/>
    <n v="16"/>
    <b v="0"/>
    <s v="food/food trucks"/>
    <n v="1.6316666666666667E-2"/>
    <n v="61.1875"/>
    <x v="7"/>
    <x v="37"/>
    <x v="3096"/>
    <x v="3074"/>
  </r>
  <r>
    <n v="996"/>
    <s v="Social behavior in technical communities"/>
    <s v="Study the behaviour of technical communities by tracking their movement  through wearables"/>
    <n v="4000"/>
    <n v="65"/>
    <x v="3"/>
    <x v="0"/>
    <x v="0"/>
    <n v="1406474820"/>
    <n v="1403902060"/>
    <b v="0"/>
    <n v="5"/>
    <b v="0"/>
    <s v="technology/wearables"/>
    <n v="1.6250000000000001E-2"/>
    <n v="13"/>
    <x v="0"/>
    <x v="3"/>
    <x v="3097"/>
    <x v="3075"/>
  </r>
  <r>
    <n v="1103"/>
    <s v="The Morgue"/>
    <s v="&quot;I go to work... I classify the bodies and store them accordingly... Sometimes I here noises... Other times is see her..."/>
    <n v="15000"/>
    <n v="243"/>
    <x v="3"/>
    <x v="0"/>
    <x v="0"/>
    <n v="1466227190"/>
    <n v="1461043190"/>
    <b v="0"/>
    <n v="15"/>
    <b v="0"/>
    <s v="games/video games"/>
    <n v="1.6199999999999999E-2"/>
    <n v="16.2"/>
    <x v="1"/>
    <x v="29"/>
    <x v="3098"/>
    <x v="3076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x v="0"/>
    <n v="1409620222"/>
    <n v="1407892222"/>
    <b v="0"/>
    <n v="4"/>
    <b v="0"/>
    <s v="technology/gadgets"/>
    <n v="1.6E-2"/>
    <n v="2"/>
    <x v="0"/>
    <x v="31"/>
    <x v="3099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x v="0"/>
    <n v="1303628340"/>
    <n v="1300328399"/>
    <b v="0"/>
    <n v="3"/>
    <b v="0"/>
    <s v="games/video games"/>
    <n v="1.6E-2"/>
    <n v="5.333333333333333"/>
    <x v="1"/>
    <x v="29"/>
    <x v="3100"/>
    <x v="3078"/>
  </r>
  <r>
    <n v="2864"/>
    <s v="'Haunting Julia' by Alan Ayckbourn"/>
    <s v="Accessible, original theatre for all!"/>
    <n v="2500"/>
    <n v="40"/>
    <x v="3"/>
    <x v="1"/>
    <x v="1"/>
    <n v="1437139080"/>
    <n v="1434552207"/>
    <b v="0"/>
    <n v="3"/>
    <b v="0"/>
    <s v="theater/plays"/>
    <n v="1.6E-2"/>
    <n v="13.333333333333334"/>
    <x v="3"/>
    <x v="4"/>
    <x v="3101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8"/>
    <x v="23"/>
    <x v="3102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x v="0"/>
    <n v="1417795480"/>
    <n v="1412607880"/>
    <b v="0"/>
    <n v="3"/>
    <b v="0"/>
    <s v="food/food trucks"/>
    <n v="1.5100000000000001E-2"/>
    <n v="50.333333333333336"/>
    <x v="7"/>
    <x v="37"/>
    <x v="3103"/>
    <x v="308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0"/>
    <x v="38"/>
    <x v="3104"/>
    <x v="308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x v="0"/>
    <n v="1451852256"/>
    <n v="1449260256"/>
    <b v="0"/>
    <n v="4"/>
    <b v="0"/>
    <s v="theater/plays"/>
    <n v="1.4999999999999999E-2"/>
    <n v="11.25"/>
    <x v="3"/>
    <x v="4"/>
    <x v="3105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x v="0"/>
    <n v="1428097450"/>
    <n v="1425509050"/>
    <b v="0"/>
    <n v="2"/>
    <b v="0"/>
    <s v="theater/plays"/>
    <n v="1.4814814814814815E-2"/>
    <n v="100"/>
    <x v="3"/>
    <x v="4"/>
    <x v="3106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x v="0"/>
    <n v="1420413960"/>
    <n v="1417651630"/>
    <b v="0"/>
    <n v="9"/>
    <b v="0"/>
    <s v="theater/plays"/>
    <n v="1.4749999999999999E-2"/>
    <n v="13.111111111111111"/>
    <x v="3"/>
    <x v="4"/>
    <x v="3107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x v="4"/>
    <n v="1423333581"/>
    <n v="1420741581"/>
    <b v="0"/>
    <n v="24"/>
    <b v="0"/>
    <s v="technology/wearables"/>
    <n v="1.4710000000000001E-2"/>
    <n v="61.291666666666664"/>
    <x v="0"/>
    <x v="3"/>
    <x v="3108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x v="0"/>
    <n v="1407691248"/>
    <n v="1405099248"/>
    <b v="0"/>
    <n v="5"/>
    <b v="0"/>
    <s v="theater/musical"/>
    <n v="1.4642857142857143E-2"/>
    <n v="205"/>
    <x v="3"/>
    <x v="20"/>
    <x v="3109"/>
    <x v="3087"/>
  </r>
  <r>
    <n v="579"/>
    <s v="Course: Learn Cryptography"/>
    <s v="Learn classic and public key cryptography with a full proof-of-concept system in JavaScript."/>
    <n v="12000"/>
    <n v="175"/>
    <x v="3"/>
    <x v="0"/>
    <x v="0"/>
    <n v="1419539223"/>
    <n v="1416947223"/>
    <b v="0"/>
    <n v="5"/>
    <b v="0"/>
    <s v="technology/web"/>
    <n v="1.4583333333333334E-2"/>
    <n v="35"/>
    <x v="0"/>
    <x v="38"/>
    <x v="3110"/>
    <x v="30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x v="0"/>
    <n v="1372622280"/>
    <n v="1369246738"/>
    <b v="0"/>
    <n v="2"/>
    <b v="0"/>
    <s v="music/jazz"/>
    <n v="1.4545454545454545E-2"/>
    <n v="20"/>
    <x v="2"/>
    <x v="27"/>
    <x v="3111"/>
    <x v="308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x v="0"/>
    <n v="1469213732"/>
    <n v="1466621732"/>
    <b v="0"/>
    <n v="6"/>
    <b v="0"/>
    <s v="theater/plays"/>
    <n v="1.4500000000000001E-2"/>
    <n v="217.5"/>
    <x v="3"/>
    <x v="4"/>
    <x v="3112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x v="4"/>
    <n v="1439533019"/>
    <n v="1436941019"/>
    <b v="0"/>
    <n v="3"/>
    <b v="0"/>
    <s v="technology/space exploration"/>
    <n v="1.44E-2"/>
    <n v="12"/>
    <x v="0"/>
    <x v="5"/>
    <x v="3113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x v="7"/>
    <n v="1486313040"/>
    <n v="1483131966"/>
    <b v="0"/>
    <n v="4"/>
    <b v="0"/>
    <s v="food/food trucks"/>
    <n v="1.4321428571428572E-2"/>
    <n v="501.25"/>
    <x v="7"/>
    <x v="37"/>
    <x v="3114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x v="0"/>
    <n v="1454054429"/>
    <n v="1451462429"/>
    <b v="0"/>
    <n v="2"/>
    <b v="0"/>
    <s v="music/jazz"/>
    <n v="1.4285714285714285E-2"/>
    <n v="25"/>
    <x v="2"/>
    <x v="27"/>
    <x v="3115"/>
    <x v="309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x v="1"/>
    <n v="1403886084"/>
    <n v="1401294084"/>
    <b v="0"/>
    <n v="9"/>
    <b v="0"/>
    <s v="theater/plays"/>
    <n v="1.4210526315789474E-2"/>
    <n v="15"/>
    <x v="3"/>
    <x v="4"/>
    <x v="3116"/>
    <x v="309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x v="0"/>
    <n v="1438734833"/>
    <n v="1436142833"/>
    <b v="0"/>
    <n v="27"/>
    <b v="0"/>
    <s v="games/video games"/>
    <n v="1.4200000000000001E-2"/>
    <n v="31.555555555555557"/>
    <x v="1"/>
    <x v="29"/>
    <x v="3117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5"/>
    <x v="36"/>
    <x v="3118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8"/>
    <x v="23"/>
    <x v="311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x v="4"/>
    <n v="1419626139"/>
    <n v="1417034139"/>
    <b v="0"/>
    <n v="6"/>
    <b v="0"/>
    <s v="technology/web"/>
    <n v="1.4E-2"/>
    <n v="23.333333333333332"/>
    <x v="0"/>
    <x v="38"/>
    <x v="3120"/>
    <x v="3098"/>
  </r>
  <r>
    <n v="1788"/>
    <s v="Beyond the Pale"/>
    <s v="A photo book celebrating Goths, exploring their lives and giving an insight into what Goth is for them."/>
    <n v="5500"/>
    <n v="76"/>
    <x v="3"/>
    <x v="1"/>
    <x v="1"/>
    <n v="1414795542"/>
    <n v="1412203542"/>
    <b v="1"/>
    <n v="4"/>
    <b v="0"/>
    <s v="photography/photobooks"/>
    <n v="1.3818181818181818E-2"/>
    <n v="19"/>
    <x v="6"/>
    <x v="9"/>
    <x v="3121"/>
    <x v="3099"/>
  </r>
  <r>
    <n v="631"/>
    <s v="Brevity: A Powerful Online Publishing Software! (Canceled)"/>
    <s v="A Powerful Multimedia-Rich Software that aims at making online publishing very simple."/>
    <n v="50000"/>
    <n v="690"/>
    <x v="1"/>
    <x v="7"/>
    <x v="4"/>
    <n v="1464460329"/>
    <n v="1461954729"/>
    <b v="0"/>
    <n v="9"/>
    <b v="0"/>
    <s v="technology/web"/>
    <n v="1.38E-2"/>
    <n v="76.666666666666671"/>
    <x v="0"/>
    <x v="38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x v="0"/>
    <n v="1334097387"/>
    <n v="1328916987"/>
    <b v="0"/>
    <n v="5"/>
    <b v="0"/>
    <s v="film &amp; video/animation"/>
    <n v="1.3673469387755101E-2"/>
    <n v="67"/>
    <x v="4"/>
    <x v="28"/>
    <x v="3123"/>
    <x v="31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0"/>
    <x v="3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x v="0"/>
    <n v="1486046761"/>
    <n v="1483454761"/>
    <b v="0"/>
    <n v="3"/>
    <b v="0"/>
    <s v="film &amp; video/animation"/>
    <n v="1.3666666666666667E-2"/>
    <n v="68.333333333333329"/>
    <x v="4"/>
    <x v="28"/>
    <x v="3125"/>
    <x v="3103"/>
  </r>
  <r>
    <n v="949"/>
    <s v="INBED"/>
    <s v="Der INBED ist ein innovatives Multisensor-Wearable fÃ¼r die SturzprÃ¤vention motorisch eingeschrÃ¤nkter Personen."/>
    <n v="20000"/>
    <n v="273"/>
    <x v="3"/>
    <x v="2"/>
    <x v="2"/>
    <n v="1456016576"/>
    <n v="1450832576"/>
    <b v="0"/>
    <n v="7"/>
    <b v="0"/>
    <s v="technology/wearables"/>
    <n v="1.3650000000000001E-2"/>
    <n v="39"/>
    <x v="0"/>
    <x v="3"/>
    <x v="3126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0"/>
    <x v="38"/>
    <x v="3127"/>
    <x v="3105"/>
  </r>
  <r>
    <n v="1073"/>
    <s v="Rainbow Ball to the Iphone"/>
    <s v="We want to bring our Game Rainbow Ball to the iphone and to do that we need a little help"/>
    <n v="750"/>
    <n v="10"/>
    <x v="3"/>
    <x v="0"/>
    <x v="0"/>
    <n v="1318806541"/>
    <n v="1316214541"/>
    <b v="0"/>
    <n v="1"/>
    <b v="0"/>
    <s v="games/video games"/>
    <n v="1.3333333333333334E-2"/>
    <n v="10"/>
    <x v="1"/>
    <x v="29"/>
    <x v="3128"/>
    <x v="310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x v="3"/>
    <n v="1417127040"/>
    <n v="1414531440"/>
    <b v="1"/>
    <n v="2"/>
    <b v="0"/>
    <s v="photography/photobooks"/>
    <n v="1.3333333333333334E-2"/>
    <n v="20"/>
    <x v="6"/>
    <x v="9"/>
    <x v="3129"/>
    <x v="310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x v="0"/>
    <n v="1413832985"/>
    <n v="1408648985"/>
    <b v="0"/>
    <n v="2"/>
    <b v="0"/>
    <s v="theater/plays"/>
    <n v="1.3333333333333334E-2"/>
    <n v="20"/>
    <x v="3"/>
    <x v="4"/>
    <x v="3130"/>
    <x v="310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x v="0"/>
    <n v="1456851914"/>
    <n v="1454259914"/>
    <b v="0"/>
    <n v="8"/>
    <b v="0"/>
    <s v="film &amp; video/animation"/>
    <n v="1.3299999999999999E-2"/>
    <n v="16.625"/>
    <x v="4"/>
    <x v="28"/>
    <x v="3131"/>
    <x v="3109"/>
  </r>
  <r>
    <n v="1913"/>
    <s v="Tibio - Spreading warmth in everyones home"/>
    <s v="Tibio is a revolutionary new product designed to solve an age old problem."/>
    <n v="48000"/>
    <n v="637"/>
    <x v="3"/>
    <x v="1"/>
    <x v="1"/>
    <n v="1412770578"/>
    <n v="1410178578"/>
    <b v="0"/>
    <n v="26"/>
    <b v="0"/>
    <s v="technology/gadgets"/>
    <n v="1.3270833333333334E-2"/>
    <n v="24.5"/>
    <x v="0"/>
    <x v="31"/>
    <x v="3132"/>
    <x v="31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x v="0"/>
    <n v="1408134034"/>
    <n v="1405542034"/>
    <b v="0"/>
    <n v="4"/>
    <b v="0"/>
    <s v="technology/wearables"/>
    <n v="1.325E-2"/>
    <n v="26.5"/>
    <x v="0"/>
    <x v="3"/>
    <x v="3133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5"/>
    <n v="1482515937"/>
    <n v="1479923937"/>
    <b v="0"/>
    <n v="7"/>
    <b v="0"/>
    <s v="technology/wearables"/>
    <n v="1.3028138528138528E-2"/>
    <n v="859.85714285714289"/>
    <x v="0"/>
    <x v="3"/>
    <x v="3134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x v="0"/>
    <n v="1293082524"/>
    <n v="1290490524"/>
    <b v="0"/>
    <n v="2"/>
    <b v="0"/>
    <s v="music/jazz"/>
    <n v="1.2999999999999999E-2"/>
    <n v="32.5"/>
    <x v="2"/>
    <x v="27"/>
    <x v="3135"/>
    <x v="3113"/>
  </r>
  <r>
    <n v="997"/>
    <s v="iPhanny"/>
    <s v="The iPhanny keeps your iPhone 6 safe from bending in those dangerous pants pockets."/>
    <n v="5000"/>
    <n v="65"/>
    <x v="3"/>
    <x v="0"/>
    <x v="0"/>
    <n v="1417145297"/>
    <n v="1414549697"/>
    <b v="0"/>
    <n v="8"/>
    <b v="0"/>
    <s v="technology/wearables"/>
    <n v="1.2999999999999999E-2"/>
    <n v="8.125"/>
    <x v="0"/>
    <x v="3"/>
    <x v="3136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x v="0"/>
    <n v="1424070823"/>
    <n v="1421478823"/>
    <b v="0"/>
    <n v="2"/>
    <b v="0"/>
    <s v="theater/plays"/>
    <n v="1.2999999999999999E-2"/>
    <n v="13"/>
    <x v="3"/>
    <x v="4"/>
    <x v="3137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x v="0"/>
    <n v="1456189076"/>
    <n v="1454979476"/>
    <b v="0"/>
    <n v="10"/>
    <b v="0"/>
    <s v="technology/wearables"/>
    <n v="1.2933333333333333E-2"/>
    <n v="19.399999999999999"/>
    <x v="0"/>
    <x v="3"/>
    <x v="3138"/>
    <x v="3116"/>
  </r>
  <r>
    <n v="873"/>
    <s v="The Dreamer-An Original Jazz CD"/>
    <s v="Fall in love with &quot;The Dreamer&quot;, new original music from trumpeter Freddie Dunn!"/>
    <n v="3500"/>
    <n v="45"/>
    <x v="3"/>
    <x v="0"/>
    <x v="0"/>
    <n v="1352610040"/>
    <n v="1349150440"/>
    <b v="0"/>
    <n v="5"/>
    <b v="0"/>
    <s v="music/jazz"/>
    <n v="1.2857142857142857E-2"/>
    <n v="9"/>
    <x v="2"/>
    <x v="27"/>
    <x v="3139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0"/>
    <x v="38"/>
    <x v="3140"/>
    <x v="311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x v="1"/>
    <n v="1409509477"/>
    <n v="1407695077"/>
    <b v="0"/>
    <n v="2"/>
    <b v="0"/>
    <s v="theater/musical"/>
    <n v="1.2500000000000001E-2"/>
    <n v="12.5"/>
    <x v="3"/>
    <x v="20"/>
    <x v="3141"/>
    <x v="31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x v="0"/>
    <n v="1407868561"/>
    <n v="1406140561"/>
    <b v="0"/>
    <n v="2"/>
    <b v="0"/>
    <s v="theater/plays"/>
    <n v="1.2500000000000001E-2"/>
    <n v="62.5"/>
    <x v="3"/>
    <x v="4"/>
    <x v="3142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x v="0"/>
    <n v="1441037097"/>
    <n v="1438445097"/>
    <b v="0"/>
    <n v="1"/>
    <b v="0"/>
    <s v="theater/plays"/>
    <n v="1.2500000000000001E-2"/>
    <n v="10"/>
    <x v="3"/>
    <x v="4"/>
    <x v="3143"/>
    <x v="3121"/>
  </r>
  <r>
    <n v="2424"/>
    <s v="Lily and Memphs"/>
    <s v="Great and creative food from the heart in the form of a sweet food truck!"/>
    <n v="25000"/>
    <n v="310"/>
    <x v="3"/>
    <x v="0"/>
    <x v="0"/>
    <n v="1414445108"/>
    <n v="1411853108"/>
    <b v="0"/>
    <n v="9"/>
    <b v="0"/>
    <s v="food/food trucks"/>
    <n v="1.24E-2"/>
    <n v="34.444444444444443"/>
    <x v="7"/>
    <x v="37"/>
    <x v="3144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x v="0"/>
    <n v="1442315460"/>
    <n v="1439696174"/>
    <b v="0"/>
    <n v="2"/>
    <b v="0"/>
    <s v="publishing/translations"/>
    <n v="1.2222222222222223E-2"/>
    <n v="27.5"/>
    <x v="5"/>
    <x v="39"/>
    <x v="3145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0"/>
    <x v="38"/>
    <x v="3146"/>
    <x v="31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x v="0"/>
    <n v="1467647160"/>
    <n v="1465055160"/>
    <b v="0"/>
    <n v="2"/>
    <b v="0"/>
    <s v="technology/web"/>
    <n v="1.2E-2"/>
    <n v="3"/>
    <x v="0"/>
    <x v="38"/>
    <x v="3147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x v="2"/>
    <n v="1425495447"/>
    <n v="1422903447"/>
    <b v="0"/>
    <n v="3"/>
    <b v="0"/>
    <s v="technology/gadgets"/>
    <n v="1.2E-2"/>
    <n v="4"/>
    <x v="0"/>
    <x v="31"/>
    <x v="3148"/>
    <x v="3126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x v="0"/>
    <n v="1447799054"/>
    <n v="1445203454"/>
    <b v="0"/>
    <n v="3"/>
    <b v="0"/>
    <s v="theater/plays"/>
    <n v="1.2E-2"/>
    <n v="20"/>
    <x v="3"/>
    <x v="4"/>
    <x v="3149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x v="0"/>
    <n v="1477454340"/>
    <n v="1474676646"/>
    <b v="0"/>
    <n v="6"/>
    <b v="0"/>
    <s v="technology/wearables"/>
    <n v="1.192E-2"/>
    <n v="49.666666666666664"/>
    <x v="0"/>
    <x v="3"/>
    <x v="3150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x v="0"/>
    <n v="1444946400"/>
    <n v="1441723912"/>
    <b v="0"/>
    <n v="21"/>
    <b v="0"/>
    <s v="theater/spaces"/>
    <n v="1.1831900000000001E-2"/>
    <n v="56.342380952380957"/>
    <x v="3"/>
    <x v="12"/>
    <x v="3151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x v="0"/>
    <n v="1332073025"/>
    <n v="1329484625"/>
    <b v="0"/>
    <n v="4"/>
    <b v="0"/>
    <s v="film &amp; video/animation"/>
    <n v="1.15E-2"/>
    <n v="57.5"/>
    <x v="4"/>
    <x v="28"/>
    <x v="3152"/>
    <x v="31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x v="0"/>
    <n v="1383509357"/>
    <n v="1380913757"/>
    <b v="0"/>
    <n v="2"/>
    <b v="0"/>
    <s v="music/jazz"/>
    <n v="1.1428571428571429E-2"/>
    <n v="20"/>
    <x v="2"/>
    <x v="27"/>
    <x v="3153"/>
    <x v="3131"/>
  </r>
  <r>
    <n v="2684"/>
    <s v="Ain't No Thang..."/>
    <s v="Not all wings are created equal. We believe ours take flight above the rest. Come judge for yourself. To us it Ain't No Thang..."/>
    <n v="70000"/>
    <n v="800"/>
    <x v="3"/>
    <x v="0"/>
    <x v="0"/>
    <n v="1407621425"/>
    <n v="1404165425"/>
    <b v="0"/>
    <n v="4"/>
    <b v="0"/>
    <s v="food/food trucks"/>
    <n v="1.1428571428571429E-2"/>
    <n v="200"/>
    <x v="7"/>
    <x v="37"/>
    <x v="3154"/>
    <x v="31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0"/>
    <x v="3"/>
    <x v="3155"/>
    <x v="31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0"/>
    <x v="3"/>
    <x v="3156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x v="0"/>
    <x v="0"/>
    <n v="1338404400"/>
    <n v="1335855631"/>
    <b v="0"/>
    <n v="4"/>
    <b v="0"/>
    <s v="publishing/children's books"/>
    <n v="1.125E-2"/>
    <n v="11.25"/>
    <x v="5"/>
    <x v="32"/>
    <x v="3157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x v="1"/>
    <n v="1441995769"/>
    <n v="1436811769"/>
    <b v="0"/>
    <n v="3"/>
    <b v="0"/>
    <s v="publishing/translations"/>
    <n v="1.1222222222222222E-2"/>
    <n v="673.33333333333337"/>
    <x v="5"/>
    <x v="39"/>
    <x v="3158"/>
    <x v="3136"/>
  </r>
  <r>
    <n v="198"/>
    <s v="Nine Lives"/>
    <s v="Nine Lives is a story of one woman's survival of EIGHT near deaths and her love for one man as an influence to fight for the NINTH."/>
    <n v="25000"/>
    <n v="279"/>
    <x v="3"/>
    <x v="0"/>
    <x v="0"/>
    <n v="1412500322"/>
    <n v="1409908322"/>
    <b v="0"/>
    <n v="6"/>
    <b v="0"/>
    <s v="film &amp; video/drama"/>
    <n v="1.116E-2"/>
    <n v="46.5"/>
    <x v="4"/>
    <x v="30"/>
    <x v="3159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x v="0"/>
    <n v="1472847873"/>
    <n v="1468959873"/>
    <b v="0"/>
    <n v="1"/>
    <b v="0"/>
    <s v="theater/plays"/>
    <n v="1.1111111111111112E-2"/>
    <n v="50"/>
    <x v="3"/>
    <x v="4"/>
    <x v="3160"/>
    <x v="3138"/>
  </r>
  <r>
    <n v="2749"/>
    <s v="A Tree is a Tree, no matter what you see.  CHILDREN'S BOOK"/>
    <s v="Self-publishing my children's book."/>
    <n v="10000"/>
    <n v="110"/>
    <x v="3"/>
    <x v="0"/>
    <x v="0"/>
    <n v="1428171037"/>
    <n v="1425582637"/>
    <b v="0"/>
    <n v="2"/>
    <b v="0"/>
    <s v="publishing/children's books"/>
    <n v="1.0999999999999999E-2"/>
    <n v="55"/>
    <x v="5"/>
    <x v="32"/>
    <x v="3161"/>
    <x v="3139"/>
  </r>
  <r>
    <n v="963"/>
    <s v="The Ultimate Learning Center"/>
    <s v="WE are molding an educated, motivated, non violent GENERATION!"/>
    <n v="35000"/>
    <n v="377"/>
    <x v="3"/>
    <x v="0"/>
    <x v="0"/>
    <n v="1476717319"/>
    <n v="1473693319"/>
    <b v="0"/>
    <n v="9"/>
    <b v="0"/>
    <s v="technology/wearables"/>
    <n v="1.0771428571428571E-2"/>
    <n v="41.888888888888886"/>
    <x v="0"/>
    <x v="3"/>
    <x v="3162"/>
    <x v="31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x v="0"/>
    <n v="1410416097"/>
    <n v="1407824097"/>
    <b v="0"/>
    <n v="12"/>
    <b v="0"/>
    <s v="film &amp; video/animation"/>
    <n v="1.0749999999999999E-2"/>
    <n v="35.833333333333336"/>
    <x v="4"/>
    <x v="28"/>
    <x v="3163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x v="0"/>
    <n v="1414758620"/>
    <n v="1412166620"/>
    <b v="0"/>
    <n v="7"/>
    <b v="0"/>
    <s v="technology/wearables"/>
    <n v="1.06E-2"/>
    <n v="90.857142857142861"/>
    <x v="0"/>
    <x v="3"/>
    <x v="3164"/>
    <x v="31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x v="0"/>
    <n v="1427507208"/>
    <n v="1424918808"/>
    <b v="0"/>
    <n v="3"/>
    <b v="0"/>
    <s v="technology/wearables"/>
    <n v="1.06E-2"/>
    <n v="35.333333333333336"/>
    <x v="0"/>
    <x v="3"/>
    <x v="3165"/>
    <x v="314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x v="0"/>
    <n v="1435633602"/>
    <n v="1433041602"/>
    <b v="0"/>
    <n v="13"/>
    <b v="0"/>
    <s v="games/mobile games"/>
    <n v="1.06E-2"/>
    <n v="16.307692307692307"/>
    <x v="1"/>
    <x v="25"/>
    <x v="3166"/>
    <x v="3144"/>
  </r>
  <r>
    <n v="2748"/>
    <s v="Native American Language Book for Children"/>
    <s v="Interactive Book with Audio to learn the Ojibwe Language for Children.  Website, Ebook and more!"/>
    <n v="5000"/>
    <n v="53"/>
    <x v="3"/>
    <x v="0"/>
    <x v="0"/>
    <n v="1472835802"/>
    <n v="1470243802"/>
    <b v="0"/>
    <n v="4"/>
    <b v="0"/>
    <s v="publishing/children's books"/>
    <n v="1.06E-2"/>
    <n v="13.25"/>
    <x v="5"/>
    <x v="32"/>
    <x v="3167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x v="0"/>
    <n v="1431144000"/>
    <n v="1426407426"/>
    <b v="0"/>
    <n v="2"/>
    <b v="0"/>
    <s v="theater/plays"/>
    <n v="1.0571428571428572E-2"/>
    <n v="18.5"/>
    <x v="3"/>
    <x v="4"/>
    <x v="3168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x v="1"/>
    <n v="1429554349"/>
    <n v="1424719549"/>
    <b v="0"/>
    <n v="28"/>
    <b v="0"/>
    <s v="food/restaurants"/>
    <n v="1.0526315789473684E-2"/>
    <n v="35.714285714285715"/>
    <x v="7"/>
    <x v="40"/>
    <x v="3169"/>
    <x v="314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x v="0"/>
    <n v="1357432638"/>
    <n v="1354840638"/>
    <b v="0"/>
    <n v="7"/>
    <b v="0"/>
    <s v="games/video games"/>
    <n v="1.0500000000000001E-2"/>
    <n v="3"/>
    <x v="1"/>
    <x v="29"/>
    <x v="3170"/>
    <x v="314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x v="0"/>
    <n v="1407553200"/>
    <n v="1405100992"/>
    <b v="0"/>
    <n v="3"/>
    <b v="0"/>
    <s v="theater/plays"/>
    <n v="1.0500000000000001E-2"/>
    <n v="7"/>
    <x v="3"/>
    <x v="4"/>
    <x v="3171"/>
    <x v="3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x v="0"/>
    <n v="1409846874"/>
    <n v="1407254874"/>
    <b v="0"/>
    <n v="2"/>
    <b v="0"/>
    <s v="theater/plays"/>
    <n v="1.0500000000000001E-2"/>
    <n v="52.5"/>
    <x v="3"/>
    <x v="4"/>
    <x v="3172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0"/>
    <x v="38"/>
    <x v="3173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x v="0"/>
    <n v="1407869851"/>
    <n v="1404845851"/>
    <b v="0"/>
    <n v="9"/>
    <b v="0"/>
    <s v="technology/gadgets"/>
    <n v="1.04E-2"/>
    <n v="28.888888888888889"/>
    <x v="0"/>
    <x v="31"/>
    <x v="3174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x v="0"/>
    <n v="1389844800"/>
    <n v="1385524889"/>
    <b v="0"/>
    <n v="2"/>
    <b v="0"/>
    <s v="film &amp; video/animation"/>
    <n v="1.0200000000000001E-2"/>
    <n v="25.5"/>
    <x v="4"/>
    <x v="28"/>
    <x v="3175"/>
    <x v="3153"/>
  </r>
  <r>
    <n v="1703"/>
    <s v="Joy Full Noise!"/>
    <s v="I would love for you to be a part of helping me raise money for music and video production to launch my first Worship album!"/>
    <n v="5000"/>
    <n v="51"/>
    <x v="3"/>
    <x v="0"/>
    <x v="0"/>
    <n v="1441003537"/>
    <n v="1435819537"/>
    <b v="0"/>
    <n v="2"/>
    <b v="0"/>
    <s v="music/faith"/>
    <n v="1.0200000000000001E-2"/>
    <n v="25.5"/>
    <x v="2"/>
    <x v="21"/>
    <x v="3176"/>
    <x v="3154"/>
  </r>
  <r>
    <n v="3192"/>
    <s v="Arts in Conflict"/>
    <s v="This project challenges social issues affecting young people in areas of deprivation within the Belfast area (Northern Ireland)."/>
    <n v="10000"/>
    <n v="102"/>
    <x v="3"/>
    <x v="1"/>
    <x v="1"/>
    <n v="1425160800"/>
    <n v="1421274859"/>
    <b v="0"/>
    <n v="8"/>
    <b v="0"/>
    <s v="theater/musical"/>
    <n v="1.0200000000000001E-2"/>
    <n v="12.75"/>
    <x v="3"/>
    <x v="20"/>
    <x v="3177"/>
    <x v="31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x v="6"/>
    <n v="1452942000"/>
    <n v="1449785223"/>
    <b v="0"/>
    <n v="5"/>
    <b v="0"/>
    <s v="technology/web"/>
    <n v="0.01"/>
    <n v="49"/>
    <x v="0"/>
    <x v="38"/>
    <x v="3178"/>
    <x v="3156"/>
  </r>
  <r>
    <n v="584"/>
    <s v="scriptCall - The Personal Presentation Platform"/>
    <s v="Script Call takes your presentation from the wall to your audience; from your device to theirs."/>
    <n v="1000"/>
    <n v="10"/>
    <x v="3"/>
    <x v="0"/>
    <x v="0"/>
    <n v="1426522316"/>
    <n v="1423933916"/>
    <b v="0"/>
    <n v="2"/>
    <b v="0"/>
    <s v="technology/web"/>
    <n v="0.01"/>
    <n v="5"/>
    <x v="0"/>
    <x v="38"/>
    <x v="3179"/>
    <x v="315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x v="4"/>
    <n v="1408986738"/>
    <n v="1405098738"/>
    <b v="0"/>
    <n v="1"/>
    <b v="0"/>
    <s v="technology/web"/>
    <n v="0.01"/>
    <n v="300"/>
    <x v="0"/>
    <x v="38"/>
    <x v="3180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x v="0"/>
    <n v="1336789860"/>
    <n v="1331666146"/>
    <b v="0"/>
    <n v="2"/>
    <b v="0"/>
    <s v="music/indie rock"/>
    <n v="0.01"/>
    <n v="10"/>
    <x v="2"/>
    <x v="13"/>
    <x v="3181"/>
    <x v="31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8"/>
    <x v="23"/>
    <x v="3182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8"/>
    <x v="23"/>
    <x v="318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x v="0"/>
    <n v="1481473208"/>
    <n v="1478881208"/>
    <b v="0"/>
    <n v="1"/>
    <b v="0"/>
    <s v="photography/people"/>
    <n v="0.01"/>
    <n v="50"/>
    <x v="6"/>
    <x v="35"/>
    <x v="3184"/>
    <x v="316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37"/>
    <x v="3185"/>
    <x v="3163"/>
  </r>
  <r>
    <n v="2641"/>
    <s v="Build Flying Saucer Artificial Intelligent from sea shell"/>
    <s v="Building a Flying saucer that has Artificial Intelligent made from sea shell."/>
    <n v="1500"/>
    <n v="15"/>
    <x v="3"/>
    <x v="0"/>
    <x v="0"/>
    <n v="1410811740"/>
    <n v="1409341863"/>
    <b v="0"/>
    <n v="1"/>
    <b v="0"/>
    <s v="technology/space exploration"/>
    <n v="0.01"/>
    <n v="15"/>
    <x v="0"/>
    <x v="5"/>
    <x v="3186"/>
    <x v="3164"/>
  </r>
  <r>
    <n v="2841"/>
    <s v="The Dead Loss"/>
    <s v="1920's London; two brothers try to make a name for themselves in the underground crime world but encounter a ruthless Irish mob boss."/>
    <n v="1000"/>
    <n v="10"/>
    <x v="3"/>
    <x v="1"/>
    <x v="1"/>
    <n v="1450032297"/>
    <n v="1444844697"/>
    <b v="0"/>
    <n v="1"/>
    <b v="0"/>
    <s v="theater/plays"/>
    <n v="0.01"/>
    <n v="10"/>
    <x v="3"/>
    <x v="4"/>
    <x v="3187"/>
    <x v="3165"/>
  </r>
  <r>
    <n v="2849"/>
    <s v="100, Acre Wood"/>
    <s v="NonSens!cal tackles the struggles of four people with mental health issues/disorders inspired by A.A Milne's Winnie the Pooh"/>
    <n v="500"/>
    <n v="5"/>
    <x v="3"/>
    <x v="1"/>
    <x v="1"/>
    <n v="1461406600"/>
    <n v="1458814600"/>
    <b v="0"/>
    <n v="1"/>
    <b v="0"/>
    <s v="theater/plays"/>
    <n v="0.01"/>
    <n v="5"/>
    <x v="3"/>
    <x v="4"/>
    <x v="3188"/>
    <x v="3166"/>
  </r>
  <r>
    <n v="2944"/>
    <s v="Guardian Theatre, Arts in Education Theatre"/>
    <s v="Our vision: build and operate a Theater Arts Center for south-central Washington state in Goldendale."/>
    <n v="10000"/>
    <n v="100"/>
    <x v="3"/>
    <x v="0"/>
    <x v="0"/>
    <n v="1433714198"/>
    <n v="1431122198"/>
    <b v="0"/>
    <n v="1"/>
    <b v="0"/>
    <s v="theater/spaces"/>
    <n v="0.01"/>
    <n v="100"/>
    <x v="3"/>
    <x v="12"/>
    <x v="3189"/>
    <x v="3167"/>
  </r>
  <r>
    <n v="3747"/>
    <s v="Counting Stars"/>
    <s v="The world premiere of an astonishing new play by acclaimed writer Atiha Sen Gupta."/>
    <n v="2500"/>
    <n v="25"/>
    <x v="3"/>
    <x v="1"/>
    <x v="1"/>
    <n v="1436137140"/>
    <n v="1433833896"/>
    <b v="0"/>
    <n v="1"/>
    <b v="0"/>
    <s v="theater/plays"/>
    <n v="0.01"/>
    <n v="25"/>
    <x v="3"/>
    <x v="4"/>
    <x v="3190"/>
    <x v="316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x v="1"/>
    <n v="1433685354"/>
    <n v="1431093354"/>
    <b v="0"/>
    <n v="1"/>
    <b v="0"/>
    <s v="theater/musical"/>
    <n v="0.01"/>
    <n v="50"/>
    <x v="3"/>
    <x v="20"/>
    <x v="3191"/>
    <x v="316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x v="1"/>
    <n v="1407565504"/>
    <n v="1404973504"/>
    <b v="0"/>
    <n v="2"/>
    <b v="0"/>
    <s v="theater/plays"/>
    <n v="0.01"/>
    <n v="12.5"/>
    <x v="3"/>
    <x v="4"/>
    <x v="3192"/>
    <x v="3170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x v="0"/>
    <n v="1484348700"/>
    <n v="1481756855"/>
    <b v="0"/>
    <n v="1"/>
    <b v="0"/>
    <s v="theater/plays"/>
    <n v="0.01"/>
    <n v="34.950000000000003"/>
    <x v="3"/>
    <x v="4"/>
    <x v="3193"/>
    <x v="3171"/>
  </r>
  <r>
    <n v="2599"/>
    <s v="Empty Ramekins Catering Group"/>
    <s v="The Empty Ramekins Catering Group is looking for your help to start up in Miami Florida!!!!"/>
    <n v="9041"/>
    <n v="90"/>
    <x v="3"/>
    <x v="0"/>
    <x v="0"/>
    <n v="1407089147"/>
    <n v="1403201147"/>
    <b v="0"/>
    <n v="5"/>
    <b v="0"/>
    <s v="food/food trucks"/>
    <n v="9.9546510341776348E-3"/>
    <n v="18"/>
    <x v="7"/>
    <x v="37"/>
    <x v="3194"/>
    <x v="3172"/>
  </r>
  <r>
    <n v="705"/>
    <s v="SomnoScope"/>
    <s v="The closest thing ever to the Holy Grail of wearables technology"/>
    <n v="100000"/>
    <n v="977"/>
    <x v="3"/>
    <x v="14"/>
    <x v="2"/>
    <n v="1484999278"/>
    <n v="1482407278"/>
    <b v="0"/>
    <n v="5"/>
    <b v="0"/>
    <s v="technology/wearables"/>
    <n v="9.7699999999999992E-3"/>
    <n v="195.4"/>
    <x v="0"/>
    <x v="3"/>
    <x v="3195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0"/>
    <x v="38"/>
    <x v="3196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x v="0"/>
    <n v="1405947126"/>
    <n v="1403355126"/>
    <b v="0"/>
    <n v="6"/>
    <b v="0"/>
    <s v="theater/plays"/>
    <n v="9.7142857142857135E-3"/>
    <n v="22.666666666666668"/>
    <x v="3"/>
    <x v="4"/>
    <x v="3197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x v="2"/>
    <n v="1491581703"/>
    <n v="1488993303"/>
    <b v="0"/>
    <n v="4"/>
    <b v="0"/>
    <s v="theater/plays"/>
    <n v="9.5999999999999992E-3"/>
    <n v="24"/>
    <x v="3"/>
    <x v="4"/>
    <x v="3198"/>
    <x v="3176"/>
  </r>
  <r>
    <n v="661"/>
    <s v="AirString"/>
    <s v="AirString keeps your AirPods from getting lost by keeping the pair together with a  durable and premium quality string."/>
    <n v="10000"/>
    <n v="95"/>
    <x v="3"/>
    <x v="0"/>
    <x v="0"/>
    <n v="1477236559"/>
    <n v="1474644559"/>
    <b v="0"/>
    <n v="9"/>
    <b v="0"/>
    <s v="technology/wearables"/>
    <n v="9.4999999999999998E-3"/>
    <n v="10.555555555555555"/>
    <x v="0"/>
    <x v="3"/>
    <x v="319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4"/>
    <x v="22"/>
    <x v="320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x v="2"/>
    <n v="1480721803"/>
    <n v="1478126203"/>
    <b v="0"/>
    <n v="20"/>
    <b v="0"/>
    <s v="technology/web"/>
    <n v="9.1066666666666674E-3"/>
    <n v="68.3"/>
    <x v="0"/>
    <x v="38"/>
    <x v="3201"/>
    <x v="317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2"/>
    <x v="33"/>
    <x v="3202"/>
    <x v="318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x v="0"/>
    <n v="1416877200"/>
    <n v="1414505137"/>
    <b v="0"/>
    <n v="2"/>
    <b v="0"/>
    <s v="theater/plays"/>
    <n v="9.0909090909090905E-3"/>
    <n v="25"/>
    <x v="3"/>
    <x v="4"/>
    <x v="3203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x v="0"/>
    <n v="1476482400"/>
    <n v="1473893721"/>
    <b v="0"/>
    <n v="2"/>
    <b v="0"/>
    <s v="theater/plays"/>
    <n v="8.9999999999999993E-3"/>
    <n v="22.5"/>
    <x v="3"/>
    <x v="4"/>
    <x v="3204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x v="3"/>
    <n v="1418183325"/>
    <n v="1415591325"/>
    <b v="0"/>
    <n v="11"/>
    <b v="0"/>
    <s v="technology/space exploration"/>
    <n v="8.8500000000000002E-3"/>
    <n v="80.454545454545453"/>
    <x v="0"/>
    <x v="5"/>
    <x v="320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x v="0"/>
    <n v="1468937681"/>
    <n v="1466345681"/>
    <b v="0"/>
    <n v="5"/>
    <b v="0"/>
    <s v="theater/plays"/>
    <n v="8.8500000000000002E-3"/>
    <n v="35.4"/>
    <x v="3"/>
    <x v="4"/>
    <x v="3206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0"/>
    <x v="5"/>
    <x v="3207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x v="0"/>
    <n v="1410958191"/>
    <n v="1408366191"/>
    <b v="0"/>
    <n v="3"/>
    <b v="0"/>
    <s v="music/faith"/>
    <n v="8.7500000000000008E-3"/>
    <n v="11.666666666666666"/>
    <x v="2"/>
    <x v="21"/>
    <x v="3208"/>
    <x v="3186"/>
  </r>
  <r>
    <n v="704"/>
    <s v="ZNITCH- The Evolution in Helmet Safety"/>
    <s v="Turn you helmet into the safest helmet and don't worry about a thing,you will always have the right fit!!"/>
    <n v="55000"/>
    <n v="481"/>
    <x v="3"/>
    <x v="7"/>
    <x v="4"/>
    <n v="1487565468"/>
    <n v="1482381468"/>
    <b v="0"/>
    <n v="4"/>
    <b v="0"/>
    <s v="technology/wearables"/>
    <n v="8.7454545454545458E-3"/>
    <n v="120.25"/>
    <x v="0"/>
    <x v="3"/>
    <x v="3209"/>
    <x v="3187"/>
  </r>
  <r>
    <n v="2680"/>
    <s v="iHeart Pillow"/>
    <s v="iHeartPillow, Connecting loved ones"/>
    <n v="32000"/>
    <n v="276"/>
    <x v="3"/>
    <x v="8"/>
    <x v="2"/>
    <n v="1459915491"/>
    <n v="1457327091"/>
    <b v="0"/>
    <n v="4"/>
    <b v="0"/>
    <s v="technology/makerspaces"/>
    <n v="8.6250000000000007E-3"/>
    <n v="69"/>
    <x v="0"/>
    <x v="19"/>
    <x v="3210"/>
    <x v="3188"/>
  </r>
  <r>
    <n v="226"/>
    <s v="MAGGIE Film"/>
    <s v="A TRUE STORY OF DOMESTIC VILOLENCE THAT SEEKS TO OFFER THE VIEWER OUTLEST OF SUPPORT."/>
    <n v="29000"/>
    <n v="250"/>
    <x v="3"/>
    <x v="1"/>
    <x v="1"/>
    <n v="1433064540"/>
    <n v="1428854344"/>
    <b v="0"/>
    <n v="2"/>
    <b v="0"/>
    <s v="film &amp; video/drama"/>
    <n v="8.6206896551724137E-3"/>
    <n v="125"/>
    <x v="4"/>
    <x v="30"/>
    <x v="3211"/>
    <x v="3189"/>
  </r>
  <r>
    <n v="912"/>
    <s v="Triad a new album by James Murrell"/>
    <s v="My new album will be called Triad, an album of original music performed by me &amp; guest musical artists."/>
    <n v="3500"/>
    <n v="30"/>
    <x v="3"/>
    <x v="0"/>
    <x v="0"/>
    <n v="1355197047"/>
    <n v="1350009447"/>
    <b v="0"/>
    <n v="2"/>
    <b v="0"/>
    <s v="music/jazz"/>
    <n v="8.5714285714285719E-3"/>
    <n v="15"/>
    <x v="2"/>
    <x v="27"/>
    <x v="3212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x v="2"/>
    <n v="1461535140"/>
    <n v="1459716480"/>
    <b v="0"/>
    <n v="1"/>
    <b v="0"/>
    <s v="publishing/translations"/>
    <n v="8.5714285714285719E-3"/>
    <n v="15"/>
    <x v="5"/>
    <x v="39"/>
    <x v="3213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x v="0"/>
    <n v="1477949764"/>
    <n v="1474493764"/>
    <b v="0"/>
    <n v="3"/>
    <b v="0"/>
    <s v="technology/wearables"/>
    <n v="8.5142857142857138E-3"/>
    <n v="99.333333333333329"/>
    <x v="0"/>
    <x v="3"/>
    <x v="3214"/>
    <x v="319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x v="1"/>
    <n v="1431298860"/>
    <n v="1428341985"/>
    <b v="0"/>
    <n v="2"/>
    <b v="0"/>
    <s v="publishing/fiction"/>
    <n v="8.5129023676509714E-3"/>
    <n v="16"/>
    <x v="5"/>
    <x v="26"/>
    <x v="3215"/>
    <x v="319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x v="0"/>
    <n v="1337447105"/>
    <n v="1334855105"/>
    <b v="0"/>
    <n v="16"/>
    <b v="0"/>
    <s v="games/video games"/>
    <n v="8.5000000000000006E-3"/>
    <n v="5.3125"/>
    <x v="1"/>
    <x v="29"/>
    <x v="3216"/>
    <x v="3194"/>
  </r>
  <r>
    <n v="2767"/>
    <s v="the Giant Turnip"/>
    <s v="An animated bedtime story with Dedka, Babka and the rest of the family working together on a BIG problem"/>
    <n v="4000"/>
    <n v="34"/>
    <x v="3"/>
    <x v="7"/>
    <x v="4"/>
    <n v="1439766050"/>
    <n v="1434582050"/>
    <b v="0"/>
    <n v="3"/>
    <b v="0"/>
    <s v="publishing/children's books"/>
    <n v="8.5000000000000006E-3"/>
    <n v="11.333333333333334"/>
    <x v="5"/>
    <x v="32"/>
    <x v="3217"/>
    <x v="319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37"/>
    <x v="3218"/>
    <x v="319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x v="0"/>
    <n v="1427040435"/>
    <n v="1424452035"/>
    <b v="0"/>
    <n v="27"/>
    <b v="0"/>
    <s v="theater/spaces"/>
    <n v="8.4173998587352451E-3"/>
    <n v="415.77777777777777"/>
    <x v="3"/>
    <x v="12"/>
    <x v="3219"/>
    <x v="319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5"/>
    <x v="36"/>
    <x v="3220"/>
    <x v="319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x v="0"/>
    <n v="1422158199"/>
    <n v="1419566199"/>
    <b v="0"/>
    <n v="5"/>
    <b v="0"/>
    <s v="technology/wearables"/>
    <n v="8.3999999999999995E-3"/>
    <n v="25.2"/>
    <x v="0"/>
    <x v="3"/>
    <x v="3221"/>
    <x v="3199"/>
  </r>
  <r>
    <n v="2413"/>
    <s v="Lone Pine Coffee Brewery"/>
    <s v="Lone Pine Coffee Brewery will be a portable third-wave coffee shop available for wedding receptions and other events!"/>
    <n v="3000"/>
    <n v="25"/>
    <x v="3"/>
    <x v="0"/>
    <x v="0"/>
    <n v="1401579000"/>
    <n v="1398911882"/>
    <b v="0"/>
    <n v="3"/>
    <b v="0"/>
    <s v="food/food trucks"/>
    <n v="8.3333333333333332E-3"/>
    <n v="8.3333333333333339"/>
    <x v="7"/>
    <x v="37"/>
    <x v="3222"/>
    <x v="32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x v="0"/>
    <n v="1450554599"/>
    <n v="1447098599"/>
    <b v="0"/>
    <n v="1"/>
    <b v="0"/>
    <s v="theater/plays"/>
    <n v="8.3333333333333332E-3"/>
    <n v="25"/>
    <x v="3"/>
    <x v="4"/>
    <x v="3223"/>
    <x v="3201"/>
  </r>
  <r>
    <n v="4021"/>
    <s v="Angels in Houston"/>
    <s v="Help a group of actors end bigotry in Houston, TX by supporting a  full production of Angels in America."/>
    <n v="15000"/>
    <n v="125"/>
    <x v="3"/>
    <x v="0"/>
    <x v="0"/>
    <n v="1414360358"/>
    <n v="1409176358"/>
    <b v="0"/>
    <n v="2"/>
    <b v="0"/>
    <s v="theater/plays"/>
    <n v="8.3333333333333332E-3"/>
    <n v="62.5"/>
    <x v="3"/>
    <x v="4"/>
    <x v="3224"/>
    <x v="3202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x v="0"/>
    <n v="1460737680"/>
    <n v="1455725596"/>
    <b v="0"/>
    <n v="4"/>
    <b v="0"/>
    <s v="theater/plays"/>
    <n v="8.2857142857142851E-3"/>
    <n v="7.25"/>
    <x v="3"/>
    <x v="4"/>
    <x v="3225"/>
    <x v="3203"/>
  </r>
  <r>
    <n v="454"/>
    <s v="Super Hi-Speed Road Strikers"/>
    <s v="Itâ€™s an Action/Adventure Anime for The Yuusha Brave series, G1 Transformer, and the Fast and the Furious Fans!"/>
    <n v="10000"/>
    <n v="82"/>
    <x v="3"/>
    <x v="0"/>
    <x v="0"/>
    <n v="1417007640"/>
    <n v="1414343571"/>
    <b v="0"/>
    <n v="5"/>
    <b v="0"/>
    <s v="film &amp; video/animation"/>
    <n v="8.2000000000000007E-3"/>
    <n v="16.399999999999999"/>
    <x v="4"/>
    <x v="28"/>
    <x v="3226"/>
    <x v="32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x v="4"/>
    <n v="1406994583"/>
    <n v="1401810583"/>
    <b v="0"/>
    <n v="1"/>
    <b v="0"/>
    <s v="games/video games"/>
    <n v="8.2000000000000007E-3"/>
    <n v="410"/>
    <x v="1"/>
    <x v="29"/>
    <x v="3227"/>
    <x v="32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0"/>
    <x v="3"/>
    <x v="3228"/>
    <x v="320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x v="0"/>
    <n v="1299786527"/>
    <n v="1295898527"/>
    <b v="0"/>
    <n v="2"/>
    <b v="0"/>
    <s v="music/jazz"/>
    <n v="8.1250000000000003E-3"/>
    <n v="32.5"/>
    <x v="2"/>
    <x v="27"/>
    <x v="3229"/>
    <x v="3207"/>
  </r>
  <r>
    <n v="2150"/>
    <s v="The Unknown Door"/>
    <s v="A pixel styled open world detective game."/>
    <n v="50000"/>
    <n v="405"/>
    <x v="3"/>
    <x v="12"/>
    <x v="7"/>
    <n v="1468392599"/>
    <n v="1465800599"/>
    <b v="0"/>
    <n v="4"/>
    <b v="0"/>
    <s v="games/video games"/>
    <n v="8.0999999999999996E-3"/>
    <n v="101.25"/>
    <x v="1"/>
    <x v="29"/>
    <x v="3230"/>
    <x v="320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x v="0"/>
    <n v="1337955240"/>
    <n v="1332808501"/>
    <b v="0"/>
    <n v="3"/>
    <b v="0"/>
    <s v="film &amp; video/animation"/>
    <n v="8.0000000000000002E-3"/>
    <n v="133.33333333333334"/>
    <x v="4"/>
    <x v="28"/>
    <x v="3231"/>
    <x v="3209"/>
  </r>
  <r>
    <n v="569"/>
    <s v="Mioti"/>
    <s v="Mioti is an indie game marketplace that doubles as a community for developers to join networks and discuss projects."/>
    <n v="2500"/>
    <n v="20"/>
    <x v="3"/>
    <x v="7"/>
    <x v="4"/>
    <n v="1451679612"/>
    <n v="1449087612"/>
    <b v="0"/>
    <n v="1"/>
    <b v="0"/>
    <s v="technology/web"/>
    <n v="8.0000000000000002E-3"/>
    <n v="20"/>
    <x v="0"/>
    <x v="38"/>
    <x v="3232"/>
    <x v="32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x v="0"/>
    <n v="1326520886"/>
    <n v="1322632886"/>
    <b v="0"/>
    <n v="1"/>
    <b v="0"/>
    <s v="music/indie rock"/>
    <n v="8.0000000000000002E-3"/>
    <n v="30"/>
    <x v="2"/>
    <x v="13"/>
    <x v="3233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2"/>
    <x v="33"/>
    <x v="3234"/>
    <x v="3212"/>
  </r>
  <r>
    <n v="2154"/>
    <s v="Demigods - Rise of the Children - Part 1 (Design)"/>
    <s v="A Real Time Strategy game based on Greek mythology in a fictional world."/>
    <n v="250"/>
    <n v="2"/>
    <x v="3"/>
    <x v="0"/>
    <x v="0"/>
    <n v="1390921827"/>
    <n v="1389193827"/>
    <b v="0"/>
    <n v="2"/>
    <b v="0"/>
    <s v="games/video games"/>
    <n v="8.0000000000000002E-3"/>
    <n v="1"/>
    <x v="1"/>
    <x v="29"/>
    <x v="3235"/>
    <x v="32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0"/>
    <x v="38"/>
    <x v="3236"/>
    <x v="3214"/>
  </r>
  <r>
    <n v="2693"/>
    <s v="Chili dog"/>
    <s v="I want to start a food truck that specializes in chili cheese dogs, using new kinds of meats, cheeses and toppings you wouldn't imagine"/>
    <n v="5000"/>
    <n v="40"/>
    <x v="3"/>
    <x v="0"/>
    <x v="0"/>
    <n v="1407899966"/>
    <n v="1405307966"/>
    <b v="0"/>
    <n v="3"/>
    <b v="0"/>
    <s v="food/food trucks"/>
    <n v="8.0000000000000002E-3"/>
    <n v="13.333333333333334"/>
    <x v="7"/>
    <x v="37"/>
    <x v="3237"/>
    <x v="321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x v="0"/>
    <n v="1423345339"/>
    <n v="1418161339"/>
    <b v="0"/>
    <n v="2"/>
    <b v="0"/>
    <s v="theater/plays"/>
    <n v="8.0000000000000002E-3"/>
    <n v="3"/>
    <x v="3"/>
    <x v="4"/>
    <x v="3238"/>
    <x v="3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x v="0"/>
    <n v="1492542819"/>
    <n v="1489090419"/>
    <b v="0"/>
    <n v="1"/>
    <b v="0"/>
    <s v="theater/plays"/>
    <n v="8.0000000000000002E-3"/>
    <n v="10"/>
    <x v="3"/>
    <x v="4"/>
    <x v="3239"/>
    <x v="32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x v="4"/>
    <n v="1441119919"/>
    <n v="1437663919"/>
    <b v="0"/>
    <n v="29"/>
    <b v="0"/>
    <s v="technology/wearables"/>
    <n v="7.9909090909090902E-3"/>
    <n v="30.310344827586206"/>
    <x v="0"/>
    <x v="3"/>
    <x v="3240"/>
    <x v="32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x v="2"/>
    <n v="1465130532"/>
    <n v="1462538532"/>
    <b v="0"/>
    <n v="1"/>
    <b v="0"/>
    <s v="technology/wearables"/>
    <n v="7.9600000000000001E-3"/>
    <n v="199"/>
    <x v="0"/>
    <x v="3"/>
    <x v="3241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x v="0"/>
    <x v="0"/>
    <n v="1392417800"/>
    <n v="1389825800"/>
    <b v="0"/>
    <n v="7"/>
    <b v="0"/>
    <s v="film &amp; video/animation"/>
    <n v="7.92E-3"/>
    <n v="56.571428571428569"/>
    <x v="4"/>
    <x v="28"/>
    <x v="3242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x v="0"/>
    <n v="1441771218"/>
    <n v="1436587218"/>
    <b v="0"/>
    <n v="4"/>
    <b v="0"/>
    <s v="theater/plays"/>
    <n v="7.7999999999999996E-3"/>
    <n v="9.75"/>
    <x v="3"/>
    <x v="4"/>
    <x v="3243"/>
    <x v="32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x v="2"/>
    <n v="1456043057"/>
    <n v="1453451057"/>
    <b v="0"/>
    <n v="2"/>
    <b v="0"/>
    <s v="publishing/translations"/>
    <n v="7.7000000000000002E-3"/>
    <n v="38.5"/>
    <x v="5"/>
    <x v="39"/>
    <x v="3244"/>
    <x v="322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x v="0"/>
    <n v="1332114795"/>
    <n v="1326934395"/>
    <b v="0"/>
    <n v="1"/>
    <b v="0"/>
    <s v="publishing/children's books"/>
    <n v="7.6923076923076927E-3"/>
    <n v="25"/>
    <x v="5"/>
    <x v="32"/>
    <x v="3245"/>
    <x v="322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x v="0"/>
    <n v="1370470430"/>
    <n v="1367878430"/>
    <b v="0"/>
    <n v="13"/>
    <b v="0"/>
    <s v="film &amp; video/animation"/>
    <n v="7.6499999999999997E-3"/>
    <n v="11.76923076923077"/>
    <x v="4"/>
    <x v="28"/>
    <x v="3246"/>
    <x v="3224"/>
  </r>
  <r>
    <n v="1999"/>
    <s v="Planet Venus"/>
    <s v="This is a portrait photo project aiming to inspire women to explore themselves and live their passion"/>
    <n v="31000"/>
    <n v="236"/>
    <x v="3"/>
    <x v="1"/>
    <x v="1"/>
    <n v="1415882108"/>
    <n v="1413286508"/>
    <b v="0"/>
    <n v="7"/>
    <b v="0"/>
    <s v="photography/people"/>
    <n v="7.6129032258064515E-3"/>
    <n v="33.714285714285715"/>
    <x v="6"/>
    <x v="35"/>
    <x v="3247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x v="0"/>
    <n v="1347057464"/>
    <n v="1344465464"/>
    <b v="0"/>
    <n v="5"/>
    <b v="0"/>
    <s v="film &amp; video/animation"/>
    <n v="7.6E-3"/>
    <n v="15.2"/>
    <x v="4"/>
    <x v="28"/>
    <x v="3248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x v="0"/>
    <n v="1408040408"/>
    <n v="1405448408"/>
    <b v="0"/>
    <n v="8"/>
    <b v="0"/>
    <s v="food/food trucks"/>
    <n v="7.5199999999999998E-3"/>
    <n v="23.5"/>
    <x v="7"/>
    <x v="37"/>
    <x v="3249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x v="0"/>
    <n v="1487397540"/>
    <n v="1484684247"/>
    <b v="0"/>
    <n v="4"/>
    <b v="0"/>
    <s v="technology/wearables"/>
    <n v="7.4999999999999997E-3"/>
    <n v="22.5"/>
    <x v="0"/>
    <x v="3"/>
    <x v="3250"/>
    <x v="32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x v="0"/>
    <n v="1308431646"/>
    <n v="1305839646"/>
    <b v="0"/>
    <n v="2"/>
    <b v="0"/>
    <s v="publishing/fiction"/>
    <n v="7.4999999999999997E-3"/>
    <n v="15"/>
    <x v="5"/>
    <x v="26"/>
    <x v="3251"/>
    <x v="32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x v="2"/>
    <n v="1476189339"/>
    <n v="1471005339"/>
    <b v="0"/>
    <n v="3"/>
    <b v="0"/>
    <s v="food/food trucks"/>
    <n v="7.4999999999999997E-3"/>
    <n v="25"/>
    <x v="7"/>
    <x v="37"/>
    <x v="3252"/>
    <x v="3230"/>
  </r>
  <r>
    <n v="1736"/>
    <s v="In His Presence"/>
    <s v="A unique meditative album reflecting on the life of Christ, inviting Him into your presence"/>
    <n v="3000"/>
    <n v="22"/>
    <x v="3"/>
    <x v="0"/>
    <x v="0"/>
    <n v="1447018833"/>
    <n v="1444423233"/>
    <b v="0"/>
    <n v="1"/>
    <b v="0"/>
    <s v="music/faith"/>
    <n v="7.3333333333333332E-3"/>
    <n v="22"/>
    <x v="2"/>
    <x v="21"/>
    <x v="3253"/>
    <x v="32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x v="0"/>
    <n v="1310837574"/>
    <n v="1308245574"/>
    <b v="0"/>
    <n v="2"/>
    <b v="0"/>
    <s v="games/video games"/>
    <n v="7.2222222222222219E-3"/>
    <n v="13"/>
    <x v="1"/>
    <x v="29"/>
    <x v="3254"/>
    <x v="3232"/>
  </r>
  <r>
    <n v="220"/>
    <s v="LA VIE"/>
    <s v="A Freelancer abandons everything to chase after his dream of being &quot;great&quot; escape to Bangkok and return to his home-world."/>
    <n v="50000"/>
    <n v="360"/>
    <x v="3"/>
    <x v="0"/>
    <x v="0"/>
    <n v="1440101160"/>
    <n v="1436542030"/>
    <b v="0"/>
    <n v="3"/>
    <b v="0"/>
    <s v="film &amp; video/drama"/>
    <n v="7.1999999999999998E-3"/>
    <n v="120"/>
    <x v="4"/>
    <x v="30"/>
    <x v="3255"/>
    <x v="32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x v="0"/>
    <n v="1493571600"/>
    <n v="1489106948"/>
    <b v="0"/>
    <n v="1"/>
    <b v="0"/>
    <s v="food/small batch"/>
    <n v="7.1999999999999998E-3"/>
    <n v="108"/>
    <x v="7"/>
    <x v="11"/>
    <x v="3256"/>
    <x v="3234"/>
  </r>
  <r>
    <n v="2761"/>
    <s v="Learn U.S. Geography: Dreaming my way across The U.S."/>
    <s v="Help me give away 500 copies of my picture book so more kids will know US geography!"/>
    <n v="5000"/>
    <n v="36"/>
    <x v="3"/>
    <x v="0"/>
    <x v="0"/>
    <n v="1357176693"/>
    <n v="1354584693"/>
    <b v="0"/>
    <n v="4"/>
    <b v="0"/>
    <s v="publishing/children's books"/>
    <n v="7.1999999999999998E-3"/>
    <n v="9"/>
    <x v="5"/>
    <x v="32"/>
    <x v="3257"/>
    <x v="3235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4"/>
    <x v="22"/>
    <x v="3258"/>
    <x v="32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x v="0"/>
    <n v="1457207096"/>
    <n v="1452023096"/>
    <b v="0"/>
    <n v="9"/>
    <b v="0"/>
    <s v="food/food trucks"/>
    <n v="7.1785714285714283E-3"/>
    <n v="22.333333333333332"/>
    <x v="7"/>
    <x v="37"/>
    <x v="3259"/>
    <x v="32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x v="1"/>
    <n v="1476873507"/>
    <n v="1474281507"/>
    <b v="0"/>
    <n v="4"/>
    <b v="0"/>
    <s v="technology/web"/>
    <n v="7.1556350626118068E-3"/>
    <n v="20"/>
    <x v="0"/>
    <x v="38"/>
    <x v="3260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x v="0"/>
    <n v="1469162275"/>
    <n v="1467002275"/>
    <b v="0"/>
    <n v="2"/>
    <b v="0"/>
    <s v="publishing/fiction"/>
    <n v="7.1428571428571426E-3"/>
    <n v="25"/>
    <x v="5"/>
    <x v="26"/>
    <x v="3261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x v="0"/>
    <n v="1427266860"/>
    <n v="1424678460"/>
    <b v="0"/>
    <n v="1"/>
    <b v="0"/>
    <s v="food/food trucks"/>
    <n v="7.1428571428571426E-3"/>
    <n v="25"/>
    <x v="7"/>
    <x v="37"/>
    <x v="3262"/>
    <x v="3240"/>
  </r>
  <r>
    <n v="2700"/>
    <s v="Holly's Hot Stuff"/>
    <s v="I currently own and operate a hot dog cart. I am hoping to purchase a used food truck so I can do business year round!"/>
    <n v="9999"/>
    <n v="70"/>
    <x v="3"/>
    <x v="0"/>
    <x v="0"/>
    <n v="1411073972"/>
    <n v="1408481972"/>
    <b v="0"/>
    <n v="4"/>
    <b v="0"/>
    <s v="food/food trucks"/>
    <n v="7.0007000700070005E-3"/>
    <n v="17.5"/>
    <x v="7"/>
    <x v="37"/>
    <x v="3263"/>
    <x v="324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x v="4"/>
    <n v="1485838800"/>
    <n v="1484756245"/>
    <b v="0"/>
    <n v="4"/>
    <b v="0"/>
    <s v="technology/web"/>
    <n v="7.0000000000000001E-3"/>
    <n v="8.75"/>
    <x v="0"/>
    <x v="38"/>
    <x v="3264"/>
    <x v="324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x v="0"/>
    <n v="1375313577"/>
    <n v="1372721577"/>
    <b v="0"/>
    <n v="3"/>
    <b v="0"/>
    <s v="publishing/fiction"/>
    <n v="7.0000000000000001E-3"/>
    <n v="7"/>
    <x v="5"/>
    <x v="26"/>
    <x v="3265"/>
    <x v="32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x v="0"/>
    <n v="1349050622"/>
    <n v="1347322622"/>
    <b v="0"/>
    <n v="2"/>
    <b v="0"/>
    <s v="games/video games"/>
    <n v="7.0000000000000001E-3"/>
    <n v="35"/>
    <x v="1"/>
    <x v="29"/>
    <x v="3266"/>
    <x v="324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x v="0"/>
    <n v="1455246504"/>
    <n v="1452654504"/>
    <b v="0"/>
    <n v="2"/>
    <b v="0"/>
    <s v="food/food trucks"/>
    <n v="7.0000000000000001E-3"/>
    <n v="10.5"/>
    <x v="7"/>
    <x v="37"/>
    <x v="3267"/>
    <x v="3245"/>
  </r>
  <r>
    <n v="2147"/>
    <s v="Johnny Rocketfingers 3"/>
    <s v="A Point and Click Adventure on Steroids."/>
    <n v="390000"/>
    <n v="2716"/>
    <x v="3"/>
    <x v="0"/>
    <x v="0"/>
    <n v="1416125148"/>
    <n v="1413356748"/>
    <b v="0"/>
    <n v="55"/>
    <b v="0"/>
    <s v="games/video games"/>
    <n v="6.9641025641025639E-3"/>
    <n v="49.381818181818183"/>
    <x v="1"/>
    <x v="29"/>
    <x v="3268"/>
    <x v="324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x v="3"/>
    <n v="1430604136"/>
    <n v="1428012136"/>
    <b v="0"/>
    <n v="2"/>
    <b v="0"/>
    <s v="technology/web"/>
    <n v="6.875E-3"/>
    <n v="27.5"/>
    <x v="0"/>
    <x v="38"/>
    <x v="3269"/>
    <x v="3247"/>
  </r>
  <r>
    <n v="2681"/>
    <s v="Jolly's Hot Dogs An All-Beef Coney Dog"/>
    <s v="Jolly's Hot Dogs: A beef hot dog topped with deliciously seasoned ground beef, mustard and minced onions."/>
    <n v="8000"/>
    <n v="55"/>
    <x v="3"/>
    <x v="0"/>
    <x v="0"/>
    <n v="1405027750"/>
    <n v="1402867750"/>
    <b v="0"/>
    <n v="2"/>
    <b v="0"/>
    <s v="food/food trucks"/>
    <n v="6.875E-3"/>
    <n v="27.5"/>
    <x v="7"/>
    <x v="37"/>
    <x v="3270"/>
    <x v="32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x v="0"/>
    <n v="1382414340"/>
    <n v="1380559201"/>
    <b v="0"/>
    <n v="3"/>
    <b v="0"/>
    <s v="film &amp; video/animation"/>
    <n v="6.8631863186318634E-3"/>
    <n v="20.333333333333332"/>
    <x v="4"/>
    <x v="28"/>
    <x v="3271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0"/>
    <x v="38"/>
    <x v="3272"/>
    <x v="3250"/>
  </r>
  <r>
    <n v="1710"/>
    <s v="Producing a live album of our upcoming Europe tour"/>
    <s v="We want to create a gospel live album which has never been produced before."/>
    <n v="5000"/>
    <n v="34"/>
    <x v="3"/>
    <x v="2"/>
    <x v="2"/>
    <n v="1453122000"/>
    <n v="1449151888"/>
    <b v="0"/>
    <n v="1"/>
    <b v="0"/>
    <s v="music/faith"/>
    <n v="6.7999999999999996E-3"/>
    <n v="34"/>
    <x v="2"/>
    <x v="21"/>
    <x v="3273"/>
    <x v="3251"/>
  </r>
  <r>
    <n v="4065"/>
    <s v="A Midsummer's Night's Dream"/>
    <s v="A classical/ fantasy version of midsummers done by professionally trained actors in Tulsa!"/>
    <n v="4000"/>
    <n v="27"/>
    <x v="3"/>
    <x v="0"/>
    <x v="0"/>
    <n v="1407883811"/>
    <n v="1405291811"/>
    <b v="0"/>
    <n v="4"/>
    <b v="0"/>
    <s v="theater/plays"/>
    <n v="6.7499999999999999E-3"/>
    <n v="6.75"/>
    <x v="3"/>
    <x v="4"/>
    <x v="3274"/>
    <x v="32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5"/>
    <x v="36"/>
    <x v="3275"/>
    <x v="3253"/>
  </r>
  <r>
    <n v="497"/>
    <s v="Galaxy Probe Kids"/>
    <s v="live-action/animated series pilot."/>
    <n v="4480"/>
    <n v="30"/>
    <x v="3"/>
    <x v="0"/>
    <x v="0"/>
    <n v="1419483600"/>
    <n v="1414889665"/>
    <b v="0"/>
    <n v="3"/>
    <b v="0"/>
    <s v="film &amp; video/animation"/>
    <n v="6.6964285714285711E-3"/>
    <n v="10"/>
    <x v="4"/>
    <x v="28"/>
    <x v="3276"/>
    <x v="3254"/>
  </r>
  <r>
    <n v="1133"/>
    <s v="Ping"/>
    <s v="Ping is a simple game currently in the design process, where the player lives off of the power of their connection to the internet."/>
    <n v="3000"/>
    <n v="20"/>
    <x v="3"/>
    <x v="1"/>
    <x v="1"/>
    <n v="1406799981"/>
    <n v="1404207981"/>
    <b v="0"/>
    <n v="1"/>
    <b v="0"/>
    <s v="games/mobile games"/>
    <n v="6.6666666666666671E-3"/>
    <n v="20"/>
    <x v="1"/>
    <x v="25"/>
    <x v="3277"/>
    <x v="3255"/>
  </r>
  <r>
    <n v="2757"/>
    <s v="C is for Crooked"/>
    <s v="A children's letter book that Lampoons Hillary Clinton"/>
    <n v="1500"/>
    <n v="10"/>
    <x v="3"/>
    <x v="0"/>
    <x v="0"/>
    <n v="1470498332"/>
    <n v="1469202332"/>
    <b v="0"/>
    <n v="2"/>
    <b v="0"/>
    <s v="publishing/children's books"/>
    <n v="6.6666666666666671E-3"/>
    <n v="5"/>
    <x v="5"/>
    <x v="32"/>
    <x v="3278"/>
    <x v="3256"/>
  </r>
  <r>
    <n v="3121"/>
    <s v="Ant Farm Theatre Project (Canceled)"/>
    <s v="I going to build a theatre for a local ant farm so that Ants can put on their theatre productions."/>
    <n v="1500"/>
    <n v="10"/>
    <x v="1"/>
    <x v="7"/>
    <x v="4"/>
    <n v="1411748335"/>
    <n v="1406564335"/>
    <b v="0"/>
    <n v="1"/>
    <b v="0"/>
    <s v="theater/spaces"/>
    <n v="6.6666666666666671E-3"/>
    <n v="10"/>
    <x v="3"/>
    <x v="12"/>
    <x v="3279"/>
    <x v="32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x v="1"/>
    <n v="1427133600"/>
    <n v="1423847093"/>
    <b v="0"/>
    <n v="1"/>
    <b v="0"/>
    <s v="theater/plays"/>
    <n v="6.6666666666666671E-3"/>
    <n v="10"/>
    <x v="3"/>
    <x v="4"/>
    <x v="3280"/>
    <x v="325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x v="0"/>
    <n v="1450887480"/>
    <n v="1448469719"/>
    <b v="0"/>
    <n v="1"/>
    <b v="0"/>
    <s v="theater/musical"/>
    <n v="6.6666666666666671E-3"/>
    <n v="500"/>
    <x v="3"/>
    <x v="20"/>
    <x v="3281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5"/>
    <x v="36"/>
    <x v="3282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0"/>
    <x v="38"/>
    <x v="3283"/>
    <x v="3261"/>
  </r>
  <r>
    <n v="1153"/>
    <s v="The Cold Spot Mobile Trailer"/>
    <s v="A mobile concession trailer for snow cones, ice cream, smoothies and more"/>
    <n v="8000"/>
    <n v="50"/>
    <x v="3"/>
    <x v="0"/>
    <x v="0"/>
    <n v="1434647305"/>
    <n v="1432055305"/>
    <b v="0"/>
    <n v="1"/>
    <b v="0"/>
    <s v="food/food trucks"/>
    <n v="6.2500000000000003E-3"/>
    <n v="50"/>
    <x v="7"/>
    <x v="37"/>
    <x v="3284"/>
    <x v="326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x v="0"/>
    <n v="1482294990"/>
    <n v="1477107390"/>
    <b v="0"/>
    <n v="2"/>
    <b v="0"/>
    <s v="theater/spaces"/>
    <n v="6.2500000000000003E-3"/>
    <n v="62.5"/>
    <x v="3"/>
    <x v="12"/>
    <x v="3285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x v="0"/>
    <n v="1460140500"/>
    <n v="1457628680"/>
    <b v="0"/>
    <n v="1"/>
    <b v="0"/>
    <s v="theater/plays"/>
    <n v="6.2500000000000003E-3"/>
    <n v="25"/>
    <x v="3"/>
    <x v="4"/>
    <x v="3286"/>
    <x v="3264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0"/>
    <x v="3"/>
    <x v="3287"/>
    <x v="3265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x v="0"/>
    <n v="1440524082"/>
    <n v="1437932082"/>
    <b v="0"/>
    <n v="3"/>
    <b v="0"/>
    <s v="food/food trucks"/>
    <n v="6.0400000000000002E-3"/>
    <n v="50.333333333333336"/>
    <x v="7"/>
    <x v="37"/>
    <x v="3288"/>
    <x v="32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x v="0"/>
    <n v="1405305000"/>
    <n v="1402612730"/>
    <b v="0"/>
    <n v="1"/>
    <b v="0"/>
    <s v="music/jazz"/>
    <n v="6.0000000000000001E-3"/>
    <n v="30"/>
    <x v="2"/>
    <x v="27"/>
    <x v="3289"/>
    <x v="326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x v="1"/>
    <n v="1443906000"/>
    <n v="1441955269"/>
    <b v="0"/>
    <n v="2"/>
    <b v="0"/>
    <s v="food/restaurants"/>
    <n v="6.0000000000000001E-3"/>
    <n v="15"/>
    <x v="7"/>
    <x v="40"/>
    <x v="3290"/>
    <x v="326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37"/>
    <x v="3291"/>
    <x v="326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x v="0"/>
    <n v="1406170740"/>
    <n v="1402506278"/>
    <b v="0"/>
    <n v="2"/>
    <b v="0"/>
    <s v="theater/plays"/>
    <n v="6.0000000000000001E-3"/>
    <n v="22.5"/>
    <x v="3"/>
    <x v="4"/>
    <x v="3292"/>
    <x v="32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0"/>
    <x v="5"/>
    <x v="3293"/>
    <x v="327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x v="0"/>
    <n v="1414707762"/>
    <n v="1412115762"/>
    <b v="0"/>
    <n v="4"/>
    <b v="0"/>
    <s v="music/faith"/>
    <n v="5.8333333333333336E-3"/>
    <n v="8.75"/>
    <x v="2"/>
    <x v="21"/>
    <x v="3294"/>
    <x v="327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4"/>
    <x v="22"/>
    <x v="3295"/>
    <x v="3273"/>
  </r>
  <r>
    <n v="2351"/>
    <s v="NZ Auction site.  No listing or success fees. Only $2 p/m"/>
    <s v="Donate $30 or more and receive a free selfie stick."/>
    <n v="18900"/>
    <n v="108"/>
    <x v="1"/>
    <x v="11"/>
    <x v="6"/>
    <n v="1430360739"/>
    <n v="1427768739"/>
    <b v="0"/>
    <n v="7"/>
    <b v="0"/>
    <s v="technology/web"/>
    <n v="5.7142857142857143E-3"/>
    <n v="15.428571428571429"/>
    <x v="0"/>
    <x v="38"/>
    <x v="3296"/>
    <x v="3274"/>
  </r>
  <r>
    <n v="2121"/>
    <s v="Legend of Decay"/>
    <s v="Join us on an epic journey to discover a millennia old secret which will change the world forever."/>
    <n v="50000"/>
    <n v="284"/>
    <x v="3"/>
    <x v="17"/>
    <x v="9"/>
    <n v="1484156948"/>
    <n v="1481564948"/>
    <b v="0"/>
    <n v="10"/>
    <b v="0"/>
    <s v="games/video games"/>
    <n v="5.6800000000000002E-3"/>
    <n v="28.4"/>
    <x v="1"/>
    <x v="29"/>
    <x v="3297"/>
    <x v="3275"/>
  </r>
  <r>
    <n v="586"/>
    <s v="Employ College 2K"/>
    <s v="Employ College is a movement for companies to hire college graduates from their respected institutions."/>
    <n v="10000"/>
    <n v="56"/>
    <x v="3"/>
    <x v="0"/>
    <x v="0"/>
    <n v="1424032207"/>
    <n v="1421440207"/>
    <b v="0"/>
    <n v="4"/>
    <b v="0"/>
    <s v="technology/web"/>
    <n v="5.5999999999999999E-3"/>
    <n v="14"/>
    <x v="0"/>
    <x v="38"/>
    <x v="3298"/>
    <x v="3276"/>
  </r>
  <r>
    <n v="974"/>
    <s v="KneeJack"/>
    <s v="The device that allows those with artificial knees or arthritic knees to kneel down without putting pressure on their knees."/>
    <n v="50000"/>
    <n v="280"/>
    <x v="3"/>
    <x v="0"/>
    <x v="0"/>
    <n v="1458925156"/>
    <n v="1456336756"/>
    <b v="0"/>
    <n v="3"/>
    <b v="0"/>
    <s v="technology/wearables"/>
    <n v="5.5999999999999999E-3"/>
    <n v="93.333333333333329"/>
    <x v="0"/>
    <x v="3"/>
    <x v="3299"/>
    <x v="3277"/>
  </r>
  <r>
    <n v="1082"/>
    <s v="T-Fighter: Code Name M - Mobile Edition"/>
    <s v="Challenge your trivia skills in this action oriented game against several opponents across time."/>
    <n v="10000"/>
    <n v="56"/>
    <x v="3"/>
    <x v="0"/>
    <x v="0"/>
    <n v="1344635088"/>
    <n v="1342043088"/>
    <b v="0"/>
    <n v="3"/>
    <b v="0"/>
    <s v="games/video games"/>
    <n v="5.5999999999999999E-3"/>
    <n v="18.666666666666668"/>
    <x v="1"/>
    <x v="29"/>
    <x v="3300"/>
    <x v="327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x v="0"/>
    <n v="1468615346"/>
    <n v="1466023346"/>
    <b v="0"/>
    <n v="6"/>
    <b v="0"/>
    <s v="food/food trucks"/>
    <n v="5.5833333333333334E-3"/>
    <n v="55.833333333333336"/>
    <x v="7"/>
    <x v="37"/>
    <x v="3301"/>
    <x v="3279"/>
  </r>
  <r>
    <n v="541"/>
    <s v="Deviations"/>
    <s v="A website dedicated to local Kink Communities; to find others with matching interests and bring them together."/>
    <n v="4500"/>
    <n v="25"/>
    <x v="3"/>
    <x v="0"/>
    <x v="0"/>
    <n v="1446080834"/>
    <n v="1443488834"/>
    <b v="0"/>
    <n v="1"/>
    <b v="0"/>
    <s v="technology/web"/>
    <n v="5.5555555555555558E-3"/>
    <n v="25"/>
    <x v="0"/>
    <x v="38"/>
    <x v="3302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5"/>
    <x v="36"/>
    <x v="3303"/>
    <x v="3281"/>
  </r>
  <r>
    <n v="3866"/>
    <s v="a feminine ending, brought to you by the East End Theatre Co"/>
    <s v="A funny, moving, witty piece about a girl, her oboe, and her dreams."/>
    <n v="2000"/>
    <n v="11"/>
    <x v="3"/>
    <x v="0"/>
    <x v="0"/>
    <n v="1458703740"/>
    <n v="1454453021"/>
    <b v="0"/>
    <n v="2"/>
    <b v="0"/>
    <s v="theater/plays"/>
    <n v="5.4999999999999997E-3"/>
    <n v="5.5"/>
    <x v="3"/>
    <x v="4"/>
    <x v="3304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2"/>
    <x v="33"/>
    <x v="3305"/>
    <x v="3283"/>
  </r>
  <r>
    <n v="164"/>
    <s v="Angelix"/>
    <s v="Two cousins are caught up in the private war between warrior class angels and demons. You may be caught up too and not realize it yet."/>
    <n v="120000"/>
    <n v="640"/>
    <x v="3"/>
    <x v="0"/>
    <x v="0"/>
    <n v="1411150701"/>
    <n v="1405966701"/>
    <b v="0"/>
    <n v="7"/>
    <b v="0"/>
    <s v="film &amp; video/drama"/>
    <n v="5.3333333333333332E-3"/>
    <n v="91.428571428571431"/>
    <x v="4"/>
    <x v="30"/>
    <x v="3306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x v="0"/>
    <n v="1435711246"/>
    <n v="1433292046"/>
    <b v="0"/>
    <n v="10"/>
    <b v="0"/>
    <s v="technology/wearables"/>
    <n v="5.1999999999999998E-3"/>
    <n v="26"/>
    <x v="0"/>
    <x v="3"/>
    <x v="3307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x v="0"/>
    <n v="1354919022"/>
    <n v="1352327022"/>
    <b v="0"/>
    <n v="11"/>
    <b v="0"/>
    <s v="games/video games"/>
    <n v="5.1000000000000004E-3"/>
    <n v="23.181818181818183"/>
    <x v="1"/>
    <x v="29"/>
    <x v="3308"/>
    <x v="3286"/>
  </r>
  <r>
    <n v="1875"/>
    <s v="Claws &amp; Fins"/>
    <s v="Sea opposition of Crab's family and angry fishes. Who is going to win, and who is going to loose ?!"/>
    <n v="10000"/>
    <n v="51"/>
    <x v="3"/>
    <x v="0"/>
    <x v="0"/>
    <n v="1470519308"/>
    <n v="1465335308"/>
    <b v="0"/>
    <n v="3"/>
    <b v="0"/>
    <s v="games/mobile games"/>
    <n v="5.1000000000000004E-3"/>
    <n v="17"/>
    <x v="1"/>
    <x v="25"/>
    <x v="3309"/>
    <x v="3287"/>
  </r>
  <r>
    <n v="1916"/>
    <s v="The Paint Can Holder by U.S. Green Products"/>
    <s v="The Paint Can Holder Makes Painting Easier and Safer on Extension Ladders."/>
    <n v="20000"/>
    <n v="102"/>
    <x v="3"/>
    <x v="0"/>
    <x v="0"/>
    <n v="1478542375"/>
    <n v="1476378775"/>
    <b v="0"/>
    <n v="6"/>
    <b v="0"/>
    <s v="technology/gadgets"/>
    <n v="5.1000000000000004E-3"/>
    <n v="17"/>
    <x v="0"/>
    <x v="31"/>
    <x v="3310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x v="2"/>
    <n v="1483138800"/>
    <n v="1480610046"/>
    <b v="0"/>
    <n v="3"/>
    <b v="0"/>
    <s v="technology/wearables"/>
    <n v="5.0299999999999997E-3"/>
    <n v="167.66666666666666"/>
    <x v="0"/>
    <x v="3"/>
    <x v="3311"/>
    <x v="3289"/>
  </r>
  <r>
    <n v="919"/>
    <s v="Jazz CD:  Out of The Blue"/>
    <s v="Cool jazz with a New Orleans flavor."/>
    <n v="20000"/>
    <n v="100"/>
    <x v="3"/>
    <x v="0"/>
    <x v="0"/>
    <n v="1355930645"/>
    <n v="1352906645"/>
    <b v="0"/>
    <n v="1"/>
    <b v="0"/>
    <s v="music/jazz"/>
    <n v="5.0000000000000001E-3"/>
    <n v="100"/>
    <x v="2"/>
    <x v="27"/>
    <x v="3312"/>
    <x v="3290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x v="1"/>
    <n v="1431547468"/>
    <n v="1428955468"/>
    <b v="0"/>
    <n v="1"/>
    <b v="0"/>
    <s v="games/video games"/>
    <n v="5.0000000000000001E-3"/>
    <n v="25"/>
    <x v="1"/>
    <x v="29"/>
    <x v="3313"/>
    <x v="329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x v="1"/>
    <n v="1408058820"/>
    <n v="1405466820"/>
    <b v="0"/>
    <n v="1"/>
    <b v="0"/>
    <s v="games/video games"/>
    <n v="5.0000000000000001E-3"/>
    <n v="5"/>
    <x v="1"/>
    <x v="29"/>
    <x v="3314"/>
    <x v="3292"/>
  </r>
  <r>
    <n v="1126"/>
    <s v="GAMING TO LEARN"/>
    <s v="Imagine a science class where the teacher walks in a says &quot;Take out your cell phone and play a game.&quot;"/>
    <n v="2000"/>
    <n v="10"/>
    <x v="3"/>
    <x v="0"/>
    <x v="0"/>
    <n v="1468482694"/>
    <n v="1465890694"/>
    <b v="0"/>
    <n v="2"/>
    <b v="0"/>
    <s v="games/mobile games"/>
    <n v="5.0000000000000001E-3"/>
    <n v="5"/>
    <x v="1"/>
    <x v="25"/>
    <x v="3315"/>
    <x v="329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x v="0"/>
    <n v="1407847978"/>
    <n v="1405687978"/>
    <b v="0"/>
    <n v="2"/>
    <b v="0"/>
    <s v="publishing/translations"/>
    <n v="5.0000000000000001E-3"/>
    <n v="7.5"/>
    <x v="5"/>
    <x v="39"/>
    <x v="3316"/>
    <x v="3294"/>
  </r>
  <r>
    <n v="1581"/>
    <s v="The Sharper Image"/>
    <s v="Photographic canvas prints depicting different scenes from around the globe, including local images taken in Sussex England."/>
    <n v="1000"/>
    <n v="5"/>
    <x v="3"/>
    <x v="1"/>
    <x v="1"/>
    <n v="1450521990"/>
    <n v="1447757190"/>
    <b v="0"/>
    <n v="1"/>
    <b v="0"/>
    <s v="photography/places"/>
    <n v="5.0000000000000001E-3"/>
    <n v="5"/>
    <x v="6"/>
    <x v="24"/>
    <x v="3317"/>
    <x v="329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x v="0"/>
    <n v="1421042403"/>
    <n v="1415858403"/>
    <b v="1"/>
    <n v="4"/>
    <b v="0"/>
    <s v="photography/photobooks"/>
    <n v="5.0000000000000001E-3"/>
    <n v="10"/>
    <x v="6"/>
    <x v="9"/>
    <x v="3318"/>
    <x v="32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x v="0"/>
    <n v="1488340800"/>
    <n v="1483768497"/>
    <b v="0"/>
    <n v="2"/>
    <b v="0"/>
    <s v="games/mobile games"/>
    <n v="5.0000000000000001E-3"/>
    <n v="62.5"/>
    <x v="1"/>
    <x v="25"/>
    <x v="3319"/>
    <x v="329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37"/>
    <x v="3320"/>
    <x v="3298"/>
  </r>
  <r>
    <n v="2583"/>
    <s v="Crazy Daisy Food Truck"/>
    <s v="Crazy Daisy will become the newest member of the food truck distributors in Kansas City, Missouri."/>
    <n v="1000"/>
    <n v="5"/>
    <x v="3"/>
    <x v="0"/>
    <x v="0"/>
    <n v="1426526880"/>
    <n v="1421346480"/>
    <b v="0"/>
    <n v="5"/>
    <b v="0"/>
    <s v="food/food trucks"/>
    <n v="5.0000000000000001E-3"/>
    <n v="1"/>
    <x v="7"/>
    <x v="37"/>
    <x v="3321"/>
    <x v="3299"/>
  </r>
  <r>
    <n v="2893"/>
    <s v="REDISCOVERING KIA THE PLAY"/>
    <s v="Fundraising for REDISCOVERING KIA THE PLAY"/>
    <n v="5000"/>
    <n v="25"/>
    <x v="3"/>
    <x v="0"/>
    <x v="0"/>
    <n v="1420768800"/>
    <n v="1415644395"/>
    <b v="0"/>
    <n v="2"/>
    <b v="0"/>
    <s v="theater/plays"/>
    <n v="5.0000000000000001E-3"/>
    <n v="12.5"/>
    <x v="3"/>
    <x v="4"/>
    <x v="3322"/>
    <x v="3300"/>
  </r>
  <r>
    <n v="553"/>
    <s v="sellorshopusa.com"/>
    <s v="Groundbreaking New Classifieds Website Grows Into Largest Nationwide Coverage By Turning Users Into Entrepreneurs"/>
    <n v="25000"/>
    <n v="123"/>
    <x v="3"/>
    <x v="0"/>
    <x v="0"/>
    <n v="1415988991"/>
    <n v="1413393391"/>
    <b v="0"/>
    <n v="6"/>
    <b v="0"/>
    <s v="technology/web"/>
    <n v="4.9199999999999999E-3"/>
    <n v="20.5"/>
    <x v="0"/>
    <x v="38"/>
    <x v="3323"/>
    <x v="330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x v="5"/>
    <n v="1444027186"/>
    <n v="1441435186"/>
    <b v="0"/>
    <n v="4"/>
    <b v="0"/>
    <s v="food/food trucks"/>
    <n v="4.8960000000000002E-3"/>
    <n v="306"/>
    <x v="7"/>
    <x v="37"/>
    <x v="3324"/>
    <x v="3302"/>
  </r>
  <r>
    <n v="1148"/>
    <s v="Warren's / Adilyn's Rollin' Bistro"/>
    <s v="New local (Louisville, KY.) food truck with a refreshing spin on rolling kitchens."/>
    <n v="15000"/>
    <n v="73"/>
    <x v="3"/>
    <x v="0"/>
    <x v="0"/>
    <n v="1480568781"/>
    <n v="1477973181"/>
    <b v="0"/>
    <n v="3"/>
    <b v="0"/>
    <s v="food/food trucks"/>
    <n v="4.8666666666666667E-3"/>
    <n v="24.333333333333332"/>
    <x v="7"/>
    <x v="37"/>
    <x v="3325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x v="4"/>
    <n v="1488495478"/>
    <n v="1485903478"/>
    <b v="0"/>
    <n v="2"/>
    <b v="0"/>
    <s v="theater/spaces"/>
    <n v="4.7727272727272731E-3"/>
    <n v="52.5"/>
    <x v="3"/>
    <x v="12"/>
    <x v="3326"/>
    <x v="3304"/>
  </r>
  <r>
    <n v="2695"/>
    <s v="Fat daddy mac food truck"/>
    <s v="I am creating food magic on the go! Amazing food isn't just for sitdown restaraunts anymore!"/>
    <n v="15000"/>
    <n v="71"/>
    <x v="3"/>
    <x v="0"/>
    <x v="0"/>
    <n v="1428981718"/>
    <n v="1423801318"/>
    <b v="0"/>
    <n v="3"/>
    <b v="0"/>
    <s v="food/food trucks"/>
    <n v="4.7333333333333333E-3"/>
    <n v="23.666666666666668"/>
    <x v="7"/>
    <x v="37"/>
    <x v="3327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x v="0"/>
    <n v="1430409651"/>
    <n v="1427817651"/>
    <b v="0"/>
    <n v="7"/>
    <b v="0"/>
    <s v="games/mobile games"/>
    <n v="4.7222222222222223E-3"/>
    <n v="60.714285714285715"/>
    <x v="1"/>
    <x v="25"/>
    <x v="3328"/>
    <x v="3306"/>
  </r>
  <r>
    <n v="992"/>
    <s v="WairConditioning"/>
    <s v="The HOTTEST and COOLEST thing yet! WairConditioning... an entirely new level of comfortability!"/>
    <n v="100000"/>
    <n v="467"/>
    <x v="3"/>
    <x v="0"/>
    <x v="0"/>
    <n v="1462655519"/>
    <n v="1457475119"/>
    <b v="0"/>
    <n v="4"/>
    <b v="0"/>
    <s v="technology/wearables"/>
    <n v="4.6699999999999997E-3"/>
    <n v="116.75"/>
    <x v="0"/>
    <x v="3"/>
    <x v="3329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x v="0"/>
    <n v="1418091128"/>
    <n v="1415499128"/>
    <b v="0"/>
    <n v="3"/>
    <b v="0"/>
    <s v="food/food trucks"/>
    <n v="4.6666666666666671E-3"/>
    <n v="11.666666666666666"/>
    <x v="7"/>
    <x v="37"/>
    <x v="3330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x v="0"/>
    <n v="1479495790"/>
    <n v="1476900190"/>
    <b v="0"/>
    <n v="3"/>
    <b v="0"/>
    <s v="games/video games"/>
    <n v="4.4999999999999997E-3"/>
    <n v="15"/>
    <x v="1"/>
    <x v="29"/>
    <x v="3331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x v="4"/>
    <n v="1436373900"/>
    <n v="1433861210"/>
    <b v="0"/>
    <n v="2"/>
    <b v="0"/>
    <s v="games/mobile games"/>
    <n v="4.4999999999999997E-3"/>
    <n v="18"/>
    <x v="1"/>
    <x v="25"/>
    <x v="3332"/>
    <x v="3310"/>
  </r>
  <r>
    <n v="1543"/>
    <s v="Sunrises in the MidWest"/>
    <s v="I plan to take pictures of the sunrise in the MidWest every day in 2015 and compile them in a slide show for distribution."/>
    <n v="2250"/>
    <n v="10"/>
    <x v="3"/>
    <x v="0"/>
    <x v="0"/>
    <n v="1416662034"/>
    <n v="1414066434"/>
    <b v="0"/>
    <n v="1"/>
    <b v="0"/>
    <s v="photography/nature"/>
    <n v="4.4444444444444444E-3"/>
    <n v="10"/>
    <x v="6"/>
    <x v="34"/>
    <x v="3333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x v="0"/>
    <n v="1394772031"/>
    <n v="1392183631"/>
    <b v="0"/>
    <n v="3"/>
    <b v="0"/>
    <s v="film &amp; video/animation"/>
    <n v="4.3939393939393936E-3"/>
    <n v="4.833333333333333"/>
    <x v="4"/>
    <x v="28"/>
    <x v="3334"/>
    <x v="3312"/>
  </r>
  <r>
    <n v="2741"/>
    <s v="Mrs. Brown and Her Lost Puppy."/>
    <s v="Help me publish my 1st children's book as an aspiring author!"/>
    <n v="8000"/>
    <n v="35"/>
    <x v="3"/>
    <x v="0"/>
    <x v="0"/>
    <n v="1413770820"/>
    <n v="1412005602"/>
    <b v="0"/>
    <n v="4"/>
    <b v="0"/>
    <s v="publishing/children's books"/>
    <n v="4.3750000000000004E-3"/>
    <n v="8.75"/>
    <x v="5"/>
    <x v="32"/>
    <x v="3335"/>
    <x v="3313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x v="0"/>
    <n v="1451010086"/>
    <n v="1447122086"/>
    <b v="0"/>
    <n v="14"/>
    <b v="0"/>
    <s v="film &amp; video/animation"/>
    <n v="4.3333333333333331E-3"/>
    <n v="3.7142857142857144"/>
    <x v="4"/>
    <x v="28"/>
    <x v="3336"/>
    <x v="3314"/>
  </r>
  <r>
    <n v="2402"/>
    <s v="Cupcake Truck Unite"/>
    <s v="Small town, delicious treats, and a mobile truck"/>
    <n v="12000"/>
    <n v="52"/>
    <x v="3"/>
    <x v="0"/>
    <x v="0"/>
    <n v="1431533931"/>
    <n v="1428941931"/>
    <b v="0"/>
    <n v="1"/>
    <b v="0"/>
    <s v="food/food trucks"/>
    <n v="4.3333333333333331E-3"/>
    <n v="52"/>
    <x v="7"/>
    <x v="37"/>
    <x v="3337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x v="0"/>
    <n v="1403636229"/>
    <n v="1401044229"/>
    <b v="0"/>
    <n v="3"/>
    <b v="0"/>
    <s v="theater/plays"/>
    <n v="4.3307086614173228E-3"/>
    <n v="18.333333333333332"/>
    <x v="3"/>
    <x v="4"/>
    <x v="3338"/>
    <x v="33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x v="2"/>
    <n v="1434213443"/>
    <n v="1431621443"/>
    <b v="0"/>
    <n v="4"/>
    <b v="0"/>
    <s v="technology/web"/>
    <n v="4.3166666666666666E-3"/>
    <n v="64.75"/>
    <x v="0"/>
    <x v="38"/>
    <x v="3339"/>
    <x v="3317"/>
  </r>
  <r>
    <n v="595"/>
    <s v="MyBestInterest.org"/>
    <s v="MyBestInterest.org elminates election research by quickly identifying the candidates that will best represent your interests."/>
    <n v="100000"/>
    <n v="426"/>
    <x v="3"/>
    <x v="0"/>
    <x v="0"/>
    <n v="1430703638"/>
    <n v="1426815638"/>
    <b v="0"/>
    <n v="8"/>
    <b v="0"/>
    <s v="technology/web"/>
    <n v="4.2599999999999999E-3"/>
    <n v="53.25"/>
    <x v="0"/>
    <x v="38"/>
    <x v="3340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x v="0"/>
    <x v="0"/>
    <n v="1437969540"/>
    <n v="1436297723"/>
    <b v="0"/>
    <n v="2"/>
    <b v="0"/>
    <s v="technology/web"/>
    <n v="4.2399999999999998E-3"/>
    <n v="53"/>
    <x v="0"/>
    <x v="38"/>
    <x v="3341"/>
    <x v="3319"/>
  </r>
  <r>
    <n v="900"/>
    <s v="Project Revive: Protecting the Creative Impulse"/>
    <s v="With Project Revive, I aim to protect and nurture the creative impulse through music."/>
    <n v="5000"/>
    <n v="21"/>
    <x v="3"/>
    <x v="0"/>
    <x v="0"/>
    <n v="1459365802"/>
    <n v="1456777402"/>
    <b v="0"/>
    <n v="2"/>
    <b v="0"/>
    <s v="music/jazz"/>
    <n v="4.1999999999999997E-3"/>
    <n v="10.5"/>
    <x v="2"/>
    <x v="27"/>
    <x v="3342"/>
    <x v="3320"/>
  </r>
  <r>
    <n v="1405"/>
    <s v="The Bible translated into Emoticons"/>
    <s v="Will more people read the Bible if it were translated into Emoticons?"/>
    <n v="25000"/>
    <n v="105"/>
    <x v="3"/>
    <x v="0"/>
    <x v="0"/>
    <n v="1417195201"/>
    <n v="1414599601"/>
    <b v="1"/>
    <n v="17"/>
    <b v="0"/>
    <s v="publishing/translations"/>
    <n v="4.1999999999999997E-3"/>
    <n v="6.1764705882352944"/>
    <x v="5"/>
    <x v="39"/>
    <x v="3343"/>
    <x v="332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x v="1"/>
    <n v="1399584210"/>
    <n v="1397683410"/>
    <b v="0"/>
    <n v="2"/>
    <b v="0"/>
    <s v="theater/plays"/>
    <n v="4.1999999999999997E-3"/>
    <n v="10.5"/>
    <x v="3"/>
    <x v="4"/>
    <x v="3344"/>
    <x v="3322"/>
  </r>
  <r>
    <n v="4041"/>
    <s v="In the Land of Gold"/>
    <s v="A bold, colouful, vibrant play centred around the last remaining monarchy of Africa."/>
    <n v="5000"/>
    <n v="21"/>
    <x v="3"/>
    <x v="1"/>
    <x v="1"/>
    <n v="1473160954"/>
    <n v="1467976954"/>
    <b v="0"/>
    <n v="2"/>
    <b v="0"/>
    <s v="theater/plays"/>
    <n v="4.1999999999999997E-3"/>
    <n v="10.5"/>
    <x v="3"/>
    <x v="4"/>
    <x v="3345"/>
    <x v="3323"/>
  </r>
  <r>
    <n v="190"/>
    <s v="REGIONRAT, the movie"/>
    <s v="Because hope can be a 4 letter word"/>
    <n v="12000"/>
    <n v="50"/>
    <x v="3"/>
    <x v="0"/>
    <x v="0"/>
    <n v="1466091446"/>
    <n v="1465227446"/>
    <b v="0"/>
    <n v="1"/>
    <b v="0"/>
    <s v="film &amp; video/drama"/>
    <n v="4.1666666666666666E-3"/>
    <n v="50"/>
    <x v="4"/>
    <x v="30"/>
    <x v="3346"/>
    <x v="3324"/>
  </r>
  <r>
    <n v="1988"/>
    <s v="Phillip Michael Photography"/>
    <s v="Expressing art in an image!"/>
    <n v="6000"/>
    <n v="25"/>
    <x v="3"/>
    <x v="0"/>
    <x v="0"/>
    <n v="1440094742"/>
    <n v="1437502742"/>
    <b v="0"/>
    <n v="1"/>
    <b v="0"/>
    <s v="photography/people"/>
    <n v="4.1666666666666666E-3"/>
    <n v="25"/>
    <x v="6"/>
    <x v="35"/>
    <x v="3347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x v="0"/>
    <n v="1450327126"/>
    <n v="1447735126"/>
    <b v="0"/>
    <n v="8"/>
    <b v="0"/>
    <s v="games/mobile games"/>
    <n v="4.1333333333333335E-3"/>
    <n v="23.25"/>
    <x v="1"/>
    <x v="25"/>
    <x v="3348"/>
    <x v="3326"/>
  </r>
  <r>
    <n v="2884"/>
    <s v="The Lizard King, a play by Jay Jeff Jones"/>
    <s v="Come explore the dream world of Jim Morrison, rock singer, mystic, poet, shaman."/>
    <n v="45000"/>
    <n v="185"/>
    <x v="3"/>
    <x v="0"/>
    <x v="0"/>
    <n v="1417800435"/>
    <n v="1415208435"/>
    <b v="0"/>
    <n v="4"/>
    <b v="0"/>
    <s v="theater/plays"/>
    <n v="4.1111111111111114E-3"/>
    <n v="46.25"/>
    <x v="3"/>
    <x v="4"/>
    <x v="3349"/>
    <x v="3327"/>
  </r>
  <r>
    <n v="709"/>
    <s v="lumiglove"/>
    <s v="A &quot;handheld&quot; light, which eases the way you illuminate objects and/or paths."/>
    <n v="15000"/>
    <n v="61"/>
    <x v="3"/>
    <x v="0"/>
    <x v="0"/>
    <n v="1417741159"/>
    <n v="1415149159"/>
    <b v="0"/>
    <n v="2"/>
    <b v="0"/>
    <s v="technology/wearables"/>
    <n v="4.0666666666666663E-3"/>
    <n v="30.5"/>
    <x v="0"/>
    <x v="3"/>
    <x v="3350"/>
    <x v="3328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x v="0"/>
    <n v="1433443151"/>
    <n v="1430851151"/>
    <b v="0"/>
    <n v="2"/>
    <b v="0"/>
    <s v="film &amp; video/drama"/>
    <n v="4.0000000000000001E-3"/>
    <n v="30"/>
    <x v="4"/>
    <x v="30"/>
    <x v="3351"/>
    <x v="3329"/>
  </r>
  <r>
    <n v="662"/>
    <s v="LW - the cool luminescent band with a watch"/>
    <s v="A stylish, durable safety light band on your wrist or ankle holds a watch or another modular accessory."/>
    <n v="39000"/>
    <n v="156"/>
    <x v="3"/>
    <x v="0"/>
    <x v="0"/>
    <n v="1421404247"/>
    <n v="1418812247"/>
    <b v="0"/>
    <n v="4"/>
    <b v="0"/>
    <s v="technology/wearables"/>
    <n v="4.0000000000000001E-3"/>
    <n v="39"/>
    <x v="0"/>
    <x v="3"/>
    <x v="3352"/>
    <x v="333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x v="0"/>
    <n v="1398876680"/>
    <n v="1396284680"/>
    <b v="0"/>
    <n v="1"/>
    <b v="0"/>
    <s v="publishing/fiction"/>
    <n v="4.0000000000000001E-3"/>
    <n v="2"/>
    <x v="5"/>
    <x v="26"/>
    <x v="3353"/>
    <x v="3331"/>
  </r>
  <r>
    <n v="1170"/>
    <s v="Its A Rib Thing"/>
    <s v="They are sweet, sticky and incredibly addictive. People are left with a huge smile and a full stomach but still ask for more!!!"/>
    <n v="25000"/>
    <n v="100"/>
    <x v="3"/>
    <x v="1"/>
    <x v="1"/>
    <n v="1433021171"/>
    <n v="1430429171"/>
    <b v="0"/>
    <n v="2"/>
    <b v="0"/>
    <s v="food/food trucks"/>
    <n v="4.0000000000000001E-3"/>
    <n v="50"/>
    <x v="7"/>
    <x v="37"/>
    <x v="3354"/>
    <x v="3332"/>
  </r>
  <r>
    <n v="1738"/>
    <s v="The Flashing Lights"/>
    <s v="Music that inspires and gives hope for overcoming and change. And it is good music."/>
    <n v="5000"/>
    <n v="20"/>
    <x v="3"/>
    <x v="0"/>
    <x v="0"/>
    <n v="1412283542"/>
    <n v="1409691542"/>
    <b v="0"/>
    <n v="1"/>
    <b v="0"/>
    <s v="music/faith"/>
    <n v="4.0000000000000001E-3"/>
    <n v="20"/>
    <x v="2"/>
    <x v="21"/>
    <x v="3355"/>
    <x v="3333"/>
  </r>
  <r>
    <n v="1863"/>
    <s v="Project: 20M813"/>
    <s v="This is an Android game where you take control of the zombies and try to eat your way to world domination!"/>
    <n v="2500"/>
    <n v="10"/>
    <x v="3"/>
    <x v="0"/>
    <x v="0"/>
    <n v="1402600085"/>
    <n v="1400008085"/>
    <b v="0"/>
    <n v="2"/>
    <b v="0"/>
    <s v="games/mobile games"/>
    <n v="4.0000000000000001E-3"/>
    <n v="5"/>
    <x v="1"/>
    <x v="25"/>
    <x v="3356"/>
    <x v="3334"/>
  </r>
  <r>
    <n v="3053"/>
    <s v="Showroom"/>
    <s v="Showroom is a multi-disciplinary space providing unorthodox concerts, events &amp; a platform creatives can express their creative vision"/>
    <n v="10000"/>
    <n v="40"/>
    <x v="3"/>
    <x v="0"/>
    <x v="0"/>
    <n v="1412222340"/>
    <n v="1407781013"/>
    <b v="0"/>
    <n v="3"/>
    <b v="0"/>
    <s v="theater/spaces"/>
    <n v="4.0000000000000001E-3"/>
    <n v="13.333333333333334"/>
    <x v="3"/>
    <x v="12"/>
    <x v="3357"/>
    <x v="33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x v="1"/>
    <n v="1408646111"/>
    <n v="1403462111"/>
    <b v="0"/>
    <n v="2"/>
    <b v="0"/>
    <s v="theater/plays"/>
    <n v="4.0000000000000001E-3"/>
    <n v="2"/>
    <x v="3"/>
    <x v="4"/>
    <x v="3358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x v="0"/>
    <n v="1485964559"/>
    <n v="1483372559"/>
    <b v="0"/>
    <n v="7"/>
    <b v="0"/>
    <s v="technology/wearables"/>
    <n v="3.933333333333333E-3"/>
    <n v="84.285714285714292"/>
    <x v="0"/>
    <x v="3"/>
    <x v="33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x v="0"/>
    <n v="1421543520"/>
    <n v="1416445931"/>
    <b v="0"/>
    <n v="9"/>
    <b v="0"/>
    <s v="technology/web"/>
    <n v="3.892538925389254E-3"/>
    <n v="38.444444444444443"/>
    <x v="0"/>
    <x v="38"/>
    <x v="3360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x v="10"/>
    <n v="1483773169"/>
    <n v="1481181169"/>
    <b v="0"/>
    <n v="3"/>
    <b v="0"/>
    <s v="games/video games"/>
    <n v="3.875E-3"/>
    <n v="103.33333333333333"/>
    <x v="1"/>
    <x v="29"/>
    <x v="3361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0"/>
    <x v="38"/>
    <x v="3362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0"/>
    <x v="3"/>
    <x v="3363"/>
    <x v="334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x v="0"/>
    <n v="1445874513"/>
    <n v="1442850513"/>
    <b v="0"/>
    <n v="2"/>
    <b v="0"/>
    <s v="technology/web"/>
    <n v="3.6666666666666666E-3"/>
    <n v="27.5"/>
    <x v="0"/>
    <x v="38"/>
    <x v="3364"/>
    <x v="334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0"/>
    <x v="38"/>
    <x v="3365"/>
    <x v="334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x v="8"/>
    <n v="1424081477"/>
    <n v="1420798277"/>
    <b v="0"/>
    <n v="3"/>
    <b v="0"/>
    <s v="theater/musical"/>
    <n v="3.6666666666666666E-3"/>
    <n v="36.666666666666664"/>
    <x v="3"/>
    <x v="20"/>
    <x v="3366"/>
    <x v="334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x v="4"/>
    <n v="1493320519"/>
    <n v="1488140119"/>
    <b v="0"/>
    <n v="1"/>
    <b v="0"/>
    <s v="music/faith"/>
    <n v="3.5999999999999999E-3"/>
    <n v="18"/>
    <x v="2"/>
    <x v="21"/>
    <x v="3367"/>
    <x v="3345"/>
  </r>
  <r>
    <n v="938"/>
    <s v="Celebrating American Jazz &amp; Soul Music"/>
    <s v="Creating new avenues of exposure for young Jazz &amp; Soul artists_x000a_to express their Art of Music."/>
    <n v="7000"/>
    <n v="25"/>
    <x v="3"/>
    <x v="0"/>
    <x v="0"/>
    <n v="1346585448"/>
    <n v="1343993448"/>
    <b v="0"/>
    <n v="1"/>
    <b v="0"/>
    <s v="music/jazz"/>
    <n v="3.5714285714285713E-3"/>
    <n v="25"/>
    <x v="2"/>
    <x v="27"/>
    <x v="3368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x v="0"/>
    <n v="1485035131"/>
    <n v="1483307131"/>
    <b v="0"/>
    <n v="4"/>
    <b v="0"/>
    <s v="games/mobile games"/>
    <n v="3.5714285714285713E-3"/>
    <n v="31.25"/>
    <x v="1"/>
    <x v="25"/>
    <x v="3369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x v="8"/>
    <n v="1437250456"/>
    <n v="1434658456"/>
    <b v="0"/>
    <n v="7"/>
    <b v="0"/>
    <s v="technology/wearables"/>
    <n v="3.5000000000000001E-3"/>
    <n v="100"/>
    <x v="0"/>
    <x v="3"/>
    <x v="3370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x v="1"/>
    <n v="1384179548"/>
    <n v="1381583948"/>
    <b v="0"/>
    <n v="4"/>
    <b v="0"/>
    <s v="music/jazz"/>
    <n v="3.3999999999999998E-3"/>
    <n v="42.5"/>
    <x v="2"/>
    <x v="27"/>
    <x v="3371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x v="0"/>
    <n v="1470011780"/>
    <n v="1464827780"/>
    <b v="0"/>
    <n v="1"/>
    <b v="0"/>
    <s v="theater/spaces"/>
    <n v="3.351206434316354E-3"/>
    <n v="50"/>
    <x v="3"/>
    <x v="12"/>
    <x v="3372"/>
    <x v="335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4"/>
    <x v="22"/>
    <x v="3373"/>
    <x v="3351"/>
  </r>
  <r>
    <n v="237"/>
    <s v="Making The Choice"/>
    <s v="Making The Choice is a christian short film series."/>
    <n v="15000"/>
    <n v="50"/>
    <x v="3"/>
    <x v="0"/>
    <x v="0"/>
    <n v="1457445069"/>
    <n v="1452261069"/>
    <b v="0"/>
    <n v="1"/>
    <b v="0"/>
    <s v="film &amp; video/drama"/>
    <n v="3.3333333333333335E-3"/>
    <n v="50"/>
    <x v="4"/>
    <x v="30"/>
    <x v="3374"/>
    <x v="335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x v="3"/>
    <n v="1451637531"/>
    <n v="1449045531"/>
    <b v="0"/>
    <n v="1"/>
    <b v="0"/>
    <s v="publishing/translations"/>
    <n v="3.3333333333333335E-3"/>
    <n v="100"/>
    <x v="5"/>
    <x v="39"/>
    <x v="3375"/>
    <x v="3353"/>
  </r>
  <r>
    <n v="1559"/>
    <s v="North Cascades Bigfoot Photo Expedition"/>
    <s v="The goal of this project is to provide scientific evidence of bigfoot in the North Cascades."/>
    <n v="15000"/>
    <n v="50"/>
    <x v="3"/>
    <x v="0"/>
    <x v="0"/>
    <n v="1430270199"/>
    <n v="1428974199"/>
    <b v="0"/>
    <n v="1"/>
    <b v="0"/>
    <s v="photography/nature"/>
    <n v="3.3333333333333335E-3"/>
    <n v="50"/>
    <x v="6"/>
    <x v="34"/>
    <x v="3376"/>
    <x v="3354"/>
  </r>
  <r>
    <n v="2438"/>
    <s v="FOOD|Art"/>
    <s v="I'm starting a catering and food truck business of southern comfort food. My FOOD is my Art!  _x000a_Thanks for you help!"/>
    <n v="15000"/>
    <n v="50"/>
    <x v="3"/>
    <x v="0"/>
    <x v="0"/>
    <n v="1449529062"/>
    <n v="1444341462"/>
    <b v="0"/>
    <n v="1"/>
    <b v="0"/>
    <s v="food/food trucks"/>
    <n v="3.3333333333333335E-3"/>
    <n v="50"/>
    <x v="7"/>
    <x v="37"/>
    <x v="3377"/>
    <x v="33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x v="0"/>
    <n v="1437149004"/>
    <n v="1434557004"/>
    <b v="0"/>
    <n v="1"/>
    <b v="0"/>
    <s v="publishing/children's books"/>
    <n v="3.3333333333333335E-3"/>
    <n v="10"/>
    <x v="5"/>
    <x v="32"/>
    <x v="3378"/>
    <x v="3356"/>
  </r>
  <r>
    <n v="3915"/>
    <s v="Hardcross"/>
    <s v="Following the enormous success of Hardcross, we are looking for new ways to bring this wonderful play to a wider audience."/>
    <n v="1500"/>
    <n v="5"/>
    <x v="3"/>
    <x v="1"/>
    <x v="1"/>
    <n v="1464824309"/>
    <n v="1462232309"/>
    <b v="0"/>
    <n v="1"/>
    <b v="0"/>
    <s v="theater/plays"/>
    <n v="3.3333333333333335E-3"/>
    <n v="5"/>
    <x v="3"/>
    <x v="4"/>
    <x v="3379"/>
    <x v="335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x v="2"/>
    <n v="1476008906"/>
    <n v="1473416906"/>
    <b v="0"/>
    <n v="1"/>
    <b v="0"/>
    <s v="theater/plays"/>
    <n v="3.3333333333333335E-3"/>
    <n v="10"/>
    <x v="3"/>
    <x v="4"/>
    <x v="3380"/>
    <x v="335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x v="0"/>
    <n v="1425081694"/>
    <n v="1422489694"/>
    <b v="0"/>
    <n v="3"/>
    <b v="0"/>
    <s v="technology/makerspaces"/>
    <n v="3.3E-3"/>
    <n v="44"/>
    <x v="0"/>
    <x v="19"/>
    <x v="3381"/>
    <x v="335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0"/>
    <x v="38"/>
    <x v="3382"/>
    <x v="336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x v="0"/>
    <n v="1403904808"/>
    <n v="1401312808"/>
    <b v="0"/>
    <n v="2"/>
    <b v="0"/>
    <s v="food/food trucks"/>
    <n v="3.2512500000000002E-3"/>
    <n v="13.005000000000001"/>
    <x v="7"/>
    <x v="37"/>
    <x v="3383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x v="3"/>
    <n v="1414807962"/>
    <n v="1412215962"/>
    <b v="0"/>
    <n v="2"/>
    <b v="0"/>
    <s v="technology/web"/>
    <n v="3.1818181818181819E-3"/>
    <n v="35"/>
    <x v="0"/>
    <x v="38"/>
    <x v="3384"/>
    <x v="33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x v="1"/>
    <n v="1377995523"/>
    <n v="1375403523"/>
    <b v="0"/>
    <n v="5"/>
    <b v="0"/>
    <s v="music/jazz"/>
    <n v="3.0999999999999999E-3"/>
    <n v="12.4"/>
    <x v="2"/>
    <x v="27"/>
    <x v="3385"/>
    <x v="3363"/>
  </r>
  <r>
    <n v="3118"/>
    <s v="Garden Eden, theatre, meeting, culture, music, art"/>
    <s v="a magical place for all kind of people, like a fairytaile in all colours"/>
    <n v="500000"/>
    <n v="1550"/>
    <x v="3"/>
    <x v="10"/>
    <x v="5"/>
    <n v="1467473723"/>
    <n v="1465832123"/>
    <b v="0"/>
    <n v="2"/>
    <b v="0"/>
    <s v="theater/spaces"/>
    <n v="3.0999999999999999E-3"/>
    <n v="775"/>
    <x v="3"/>
    <x v="12"/>
    <x v="3386"/>
    <x v="3364"/>
  </r>
  <r>
    <n v="717"/>
    <s v="cool air belt"/>
    <s v="Cool air flowing under clothing keeps you cool."/>
    <n v="100000"/>
    <n v="305"/>
    <x v="3"/>
    <x v="0"/>
    <x v="0"/>
    <n v="1409949002"/>
    <n v="1407357002"/>
    <b v="0"/>
    <n v="4"/>
    <b v="0"/>
    <s v="technology/wearables"/>
    <n v="3.0500000000000002E-3"/>
    <n v="76.25"/>
    <x v="0"/>
    <x v="3"/>
    <x v="3387"/>
    <x v="336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0"/>
    <x v="3"/>
    <x v="3388"/>
    <x v="3366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x v="0"/>
    <n v="1451786137"/>
    <n v="1449194137"/>
    <b v="0"/>
    <n v="3"/>
    <b v="0"/>
    <s v="music/jazz"/>
    <n v="3.0200000000000001E-3"/>
    <n v="50.333333333333336"/>
    <x v="2"/>
    <x v="27"/>
    <x v="3389"/>
    <x v="3367"/>
  </r>
  <r>
    <n v="902"/>
    <s v="MISTER BROWN"/>
    <s v="I'VE STARTED A BRAND NEW ALBUM THAT WILL FEATURE ACID JAZZ, FUNK, ROCK, AND DANCE WITH THE PROMISE OF TOURING NEXT YEAR IN THE USA"/>
    <n v="30000"/>
    <n v="90"/>
    <x v="3"/>
    <x v="0"/>
    <x v="0"/>
    <n v="1409412600"/>
    <n v="1404947422"/>
    <b v="0"/>
    <n v="3"/>
    <b v="0"/>
    <s v="music/jazz"/>
    <n v="3.0000000000000001E-3"/>
    <n v="30"/>
    <x v="2"/>
    <x v="27"/>
    <x v="3390"/>
    <x v="3368"/>
  </r>
  <r>
    <n v="3926"/>
    <s v="Caryl Churchill's 'Top Girls' - NSW HSC Text"/>
    <s v="Producing syllabus-relevant theatre targeted to HSC students on the NSW Central Coast"/>
    <n v="5000"/>
    <n v="15"/>
    <x v="3"/>
    <x v="6"/>
    <x v="3"/>
    <n v="1419645748"/>
    <n v="1417053748"/>
    <b v="0"/>
    <n v="1"/>
    <b v="0"/>
    <s v="theater/plays"/>
    <n v="3.0000000000000001E-3"/>
    <n v="15"/>
    <x v="3"/>
    <x v="4"/>
    <x v="3391"/>
    <x v="3369"/>
  </r>
  <r>
    <n v="460"/>
    <s v="Darwin's Kiss"/>
    <s v="An animated web series about biological evolution gone haywire."/>
    <n v="8500"/>
    <n v="25"/>
    <x v="3"/>
    <x v="0"/>
    <x v="0"/>
    <n v="1401595200"/>
    <n v="1398862875"/>
    <b v="0"/>
    <n v="2"/>
    <b v="0"/>
    <s v="film &amp; video/animation"/>
    <n v="2.9411764705882353E-3"/>
    <n v="12.5"/>
    <x v="4"/>
    <x v="28"/>
    <x v="3392"/>
    <x v="337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8"/>
    <x v="23"/>
    <x v="3393"/>
    <x v="3371"/>
  </r>
  <r>
    <n v="489"/>
    <s v="THE GUINEAS SHOW"/>
    <s v="Help America's favorite dysfunctional immigrant family THE GUINEAS launch the first season of their animated web series."/>
    <n v="74997"/>
    <n v="215"/>
    <x v="3"/>
    <x v="0"/>
    <x v="0"/>
    <n v="1325763180"/>
    <n v="1323084816"/>
    <b v="0"/>
    <n v="3"/>
    <b v="0"/>
    <s v="film &amp; video/animation"/>
    <n v="2.8667813379201833E-3"/>
    <n v="71.666666666666671"/>
    <x v="4"/>
    <x v="28"/>
    <x v="3394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x v="1"/>
    <n v="1410439161"/>
    <n v="1407847161"/>
    <b v="0"/>
    <n v="1"/>
    <b v="0"/>
    <s v="theater/plays"/>
    <n v="2.8571428571428571E-3"/>
    <n v="10"/>
    <x v="3"/>
    <x v="4"/>
    <x v="3395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x v="0"/>
    <n v="1427169540"/>
    <n v="1424701775"/>
    <b v="0"/>
    <n v="1"/>
    <b v="0"/>
    <s v="theater/plays"/>
    <n v="2.8571428571428571E-3"/>
    <n v="10"/>
    <x v="3"/>
    <x v="4"/>
    <x v="3396"/>
    <x v="3374"/>
  </r>
  <r>
    <n v="1907"/>
    <s v="Litter-Buddy"/>
    <s v="Litter-Buddy is great economical alternative to leading pet waste disposal systems with cartridge bag elements."/>
    <n v="30000"/>
    <n v="85"/>
    <x v="3"/>
    <x v="0"/>
    <x v="0"/>
    <n v="1400853925"/>
    <n v="1399557925"/>
    <b v="0"/>
    <n v="4"/>
    <b v="0"/>
    <s v="technology/gadgets"/>
    <n v="2.8333333333333335E-3"/>
    <n v="21.25"/>
    <x v="0"/>
    <x v="31"/>
    <x v="3397"/>
    <x v="337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x v="0"/>
    <n v="1403122380"/>
    <n v="1400634728"/>
    <b v="0"/>
    <n v="7"/>
    <b v="0"/>
    <s v="photography/places"/>
    <n v="2.8E-3"/>
    <n v="40"/>
    <x v="6"/>
    <x v="24"/>
    <x v="3398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x v="0"/>
    <n v="1409547600"/>
    <n v="1406986278"/>
    <b v="0"/>
    <n v="3"/>
    <b v="0"/>
    <s v="theater/spaces"/>
    <n v="2.8E-3"/>
    <n v="18.666666666666668"/>
    <x v="3"/>
    <x v="12"/>
    <x v="3399"/>
    <x v="3377"/>
  </r>
  <r>
    <n v="3792"/>
    <s v="BorikÃ©n: The Show"/>
    <s v="A cultural and historic journey through Puerto Rico's music and dance!"/>
    <n v="12500"/>
    <n v="35"/>
    <x v="3"/>
    <x v="0"/>
    <x v="0"/>
    <n v="1436957022"/>
    <n v="1434365022"/>
    <b v="0"/>
    <n v="2"/>
    <b v="0"/>
    <s v="theater/musical"/>
    <n v="2.8E-3"/>
    <n v="17.5"/>
    <x v="3"/>
    <x v="20"/>
    <x v="3400"/>
    <x v="337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4"/>
    <x v="22"/>
    <x v="3401"/>
    <x v="3379"/>
  </r>
  <r>
    <n v="3103"/>
    <s v="Professional Venue for local artists!!"/>
    <s v="Creating a place for local artists to perform, at substantially less cost for them"/>
    <n v="4100"/>
    <n v="11"/>
    <x v="3"/>
    <x v="0"/>
    <x v="0"/>
    <n v="1434080706"/>
    <n v="1428896706"/>
    <b v="0"/>
    <n v="2"/>
    <b v="0"/>
    <s v="theater/spaces"/>
    <n v="2.6829268292682929E-3"/>
    <n v="5.5"/>
    <x v="3"/>
    <x v="12"/>
    <x v="3402"/>
    <x v="338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x v="10"/>
    <n v="1482953115"/>
    <n v="1480361115"/>
    <b v="0"/>
    <n v="1"/>
    <b v="0"/>
    <s v="technology/wearables"/>
    <n v="2.6737967914438501E-3"/>
    <n v="250"/>
    <x v="0"/>
    <x v="3"/>
    <x v="3403"/>
    <x v="3381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4"/>
    <x v="22"/>
    <x v="3404"/>
    <x v="338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x v="0"/>
    <n v="1469980800"/>
    <n v="1466787335"/>
    <b v="0"/>
    <n v="2"/>
    <b v="0"/>
    <s v="technology/web"/>
    <n v="2.6666666666666666E-3"/>
    <n v="10"/>
    <x v="0"/>
    <x v="38"/>
    <x v="3405"/>
    <x v="338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37"/>
    <x v="3406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x v="0"/>
    <n v="1467231614"/>
    <n v="1464639614"/>
    <b v="0"/>
    <n v="6"/>
    <b v="0"/>
    <s v="games/video games"/>
    <n v="2.6222222222222224E-3"/>
    <n v="19.666666666666668"/>
    <x v="1"/>
    <x v="29"/>
    <x v="3407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x v="0"/>
    <n v="1453310661"/>
    <n v="1450718661"/>
    <b v="0"/>
    <n v="1"/>
    <b v="0"/>
    <s v="theater/plays"/>
    <n v="2.5892857142857141E-3"/>
    <n v="29"/>
    <x v="3"/>
    <x v="4"/>
    <x v="3408"/>
    <x v="338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x v="0"/>
    <n v="1470355833"/>
    <n v="1465171833"/>
    <b v="0"/>
    <n v="1"/>
    <b v="0"/>
    <s v="publishing/fiction"/>
    <n v="2.5000000000000001E-3"/>
    <n v="5"/>
    <x v="5"/>
    <x v="26"/>
    <x v="3409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0"/>
    <x v="38"/>
    <x v="3410"/>
    <x v="338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x v="3"/>
    <n v="1463645521"/>
    <n v="1458461521"/>
    <b v="0"/>
    <n v="4"/>
    <b v="0"/>
    <s v="food/food trucks"/>
    <n v="2.5000000000000001E-3"/>
    <n v="62.5"/>
    <x v="7"/>
    <x v="37"/>
    <x v="3411"/>
    <x v="3389"/>
  </r>
  <r>
    <n v="2769"/>
    <s v="Raph the Ninja Giraffe"/>
    <s v="Raph the Ninja Giraffe is a project that is my 5 year old sons idea, &amp; I am working with him to bring his idea to life."/>
    <n v="800"/>
    <n v="2"/>
    <x v="3"/>
    <x v="1"/>
    <x v="1"/>
    <n v="1401997790"/>
    <n v="1397677790"/>
    <b v="0"/>
    <n v="2"/>
    <b v="0"/>
    <s v="publishing/children's books"/>
    <n v="2.5000000000000001E-3"/>
    <n v="1"/>
    <x v="5"/>
    <x v="32"/>
    <x v="3412"/>
    <x v="339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x v="2"/>
    <n v="1439827559"/>
    <n v="1434643559"/>
    <b v="0"/>
    <n v="3"/>
    <b v="0"/>
    <s v="theater/spaces"/>
    <n v="2.5000000000000001E-3"/>
    <n v="16.666666666666668"/>
    <x v="3"/>
    <x v="12"/>
    <x v="3413"/>
    <x v="33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x v="0"/>
    <n v="1431717268"/>
    <n v="1429125268"/>
    <b v="0"/>
    <n v="1"/>
    <b v="0"/>
    <s v="theater/plays"/>
    <n v="2.5000000000000001E-3"/>
    <n v="5"/>
    <x v="3"/>
    <x v="4"/>
    <x v="3414"/>
    <x v="3392"/>
  </r>
  <r>
    <n v="3994"/>
    <s v="Poles Apart - A Play in 2 Acts"/>
    <s v="Is Henson willing to dare risk a theatrical speaking tour of his North Pole adventures...and more?"/>
    <n v="2000"/>
    <n v="5"/>
    <x v="3"/>
    <x v="0"/>
    <x v="0"/>
    <n v="1405761690"/>
    <n v="1403169690"/>
    <b v="0"/>
    <n v="1"/>
    <b v="0"/>
    <s v="theater/plays"/>
    <n v="2.5000000000000001E-3"/>
    <n v="5"/>
    <x v="3"/>
    <x v="4"/>
    <x v="3415"/>
    <x v="3393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x v="0"/>
    <n v="1409070480"/>
    <n v="1406572381"/>
    <b v="0"/>
    <n v="1"/>
    <b v="0"/>
    <s v="theater/plays"/>
    <n v="2.5000000000000001E-3"/>
    <n v="5"/>
    <x v="3"/>
    <x v="4"/>
    <x v="3416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x v="0"/>
    <n v="1425009761"/>
    <n v="1422417761"/>
    <b v="0"/>
    <n v="3"/>
    <b v="0"/>
    <s v="publishing/fiction"/>
    <n v="2.3999999999999998E-3"/>
    <n v="16"/>
    <x v="5"/>
    <x v="26"/>
    <x v="3417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x v="0"/>
    <n v="1425233240"/>
    <n v="1422641240"/>
    <b v="0"/>
    <n v="3"/>
    <b v="0"/>
    <s v="food/food trucks"/>
    <n v="2.3999999999999998E-3"/>
    <n v="12"/>
    <x v="7"/>
    <x v="37"/>
    <x v="3418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x v="0"/>
    <n v="1396810864"/>
    <n v="1395687664"/>
    <b v="0"/>
    <n v="1"/>
    <b v="0"/>
    <s v="games/video games"/>
    <n v="2.3809523809523812E-3"/>
    <n v="5"/>
    <x v="1"/>
    <x v="29"/>
    <x v="3419"/>
    <x v="33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x v="1"/>
    <n v="1423185900"/>
    <n v="1420766700"/>
    <b v="0"/>
    <n v="3"/>
    <b v="0"/>
    <s v="publishing/translations"/>
    <n v="2.3333333333333335E-3"/>
    <n v="2.3333333333333335"/>
    <x v="5"/>
    <x v="39"/>
    <x v="3420"/>
    <x v="3398"/>
  </r>
  <r>
    <n v="2763"/>
    <s v="My Christmas Star"/>
    <s v="How Santa finds childrens homes without getting lost by following certain stars."/>
    <n v="39400"/>
    <n v="90"/>
    <x v="3"/>
    <x v="0"/>
    <x v="0"/>
    <n v="1369403684"/>
    <n v="1365515684"/>
    <b v="0"/>
    <n v="3"/>
    <b v="0"/>
    <s v="publishing/children's books"/>
    <n v="2.2842639593908631E-3"/>
    <n v="30"/>
    <x v="5"/>
    <x v="32"/>
    <x v="3421"/>
    <x v="3399"/>
  </r>
  <r>
    <n v="215"/>
    <s v="Invisible Scars"/>
    <s v="A short drama based on a true events. Story of a British Soldier who comes back home suffering from Post Traumatic Stress Disorder."/>
    <n v="4400"/>
    <n v="10"/>
    <x v="3"/>
    <x v="1"/>
    <x v="1"/>
    <n v="1455753540"/>
    <n v="1452058282"/>
    <b v="0"/>
    <n v="1"/>
    <b v="0"/>
    <s v="film &amp; video/drama"/>
    <n v="2.2727272727272726E-3"/>
    <n v="10"/>
    <x v="4"/>
    <x v="30"/>
    <x v="3422"/>
    <x v="3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x v="0"/>
    <n v="1433178060"/>
    <n v="1429290060"/>
    <b v="0"/>
    <n v="5"/>
    <b v="0"/>
    <s v="technology/wearables"/>
    <n v="2.2599999999999999E-3"/>
    <n v="45.2"/>
    <x v="0"/>
    <x v="3"/>
    <x v="3423"/>
    <x v="340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x v="0"/>
    <n v="1410424642"/>
    <n v="1407832642"/>
    <b v="0"/>
    <n v="4"/>
    <b v="0"/>
    <s v="theater/plays"/>
    <n v="2.2499999999999998E-3"/>
    <n v="33.75"/>
    <x v="3"/>
    <x v="4"/>
    <x v="3424"/>
    <x v="3402"/>
  </r>
  <r>
    <n v="1123"/>
    <s v="Droplets"/>
    <s v="Fast paced mobile game where you control a rain drop by tilting your screen. Absorb other rain drops to go faster, but avoid clouds."/>
    <n v="5000"/>
    <n v="11"/>
    <x v="3"/>
    <x v="0"/>
    <x v="0"/>
    <n v="1397910848"/>
    <n v="1395318848"/>
    <b v="0"/>
    <n v="3"/>
    <b v="0"/>
    <s v="games/video games"/>
    <n v="2.2000000000000001E-3"/>
    <n v="3.6666666666666665"/>
    <x v="1"/>
    <x v="29"/>
    <x v="3425"/>
    <x v="340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x v="0"/>
    <n v="1416963300"/>
    <n v="1411775700"/>
    <b v="0"/>
    <n v="3"/>
    <b v="0"/>
    <s v="games/mobile games"/>
    <n v="2.2000000000000001E-3"/>
    <n v="3.6666666666666665"/>
    <x v="1"/>
    <x v="25"/>
    <x v="3426"/>
    <x v="3404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x v="0"/>
    <n v="1427772120"/>
    <n v="1425186785"/>
    <b v="0"/>
    <n v="2"/>
    <b v="0"/>
    <s v="music/faith"/>
    <n v="2.2000000000000001E-3"/>
    <n v="5.5"/>
    <x v="2"/>
    <x v="21"/>
    <x v="3427"/>
    <x v="3405"/>
  </r>
  <r>
    <n v="3940"/>
    <s v="Attraction"/>
    <s v="A Stage Play that will bring you to the edge of your seat , leave you thinkin and will also have you laughing while enjoyin the talent"/>
    <n v="5000"/>
    <n v="11"/>
    <x v="3"/>
    <x v="0"/>
    <x v="0"/>
    <n v="1420199351"/>
    <n v="1416311351"/>
    <b v="0"/>
    <n v="2"/>
    <b v="0"/>
    <s v="theater/plays"/>
    <n v="2.2000000000000001E-3"/>
    <n v="5.5"/>
    <x v="3"/>
    <x v="4"/>
    <x v="3428"/>
    <x v="340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x v="0"/>
    <n v="1455466832"/>
    <n v="1452874832"/>
    <b v="0"/>
    <n v="4"/>
    <b v="0"/>
    <s v="technology/wearables"/>
    <n v="2.1649484536082476E-3"/>
    <n v="26.25"/>
    <x v="0"/>
    <x v="3"/>
    <x v="3429"/>
    <x v="3407"/>
  </r>
  <r>
    <n v="1718"/>
    <s v="The Prodigal Son"/>
    <s v="A melody for the galaxy."/>
    <n v="35000"/>
    <n v="75"/>
    <x v="3"/>
    <x v="0"/>
    <x v="0"/>
    <n v="1463201940"/>
    <n v="1459435149"/>
    <b v="0"/>
    <n v="2"/>
    <b v="0"/>
    <s v="music/faith"/>
    <n v="2.142857142857143E-3"/>
    <n v="37.5"/>
    <x v="2"/>
    <x v="21"/>
    <x v="3430"/>
    <x v="34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x v="0"/>
    <n v="1442722891"/>
    <n v="1440130891"/>
    <b v="0"/>
    <n v="5"/>
    <b v="0"/>
    <s v="theater/spaces"/>
    <n v="2.1029999999999998E-3"/>
    <n v="420.6"/>
    <x v="3"/>
    <x v="12"/>
    <x v="3431"/>
    <x v="3409"/>
  </r>
  <r>
    <n v="4042"/>
    <s v="Messages"/>
    <s v="Acting group and production for inner city youth, about inner city youth. The problems and stuation that they see everyday."/>
    <n v="10000"/>
    <n v="21"/>
    <x v="3"/>
    <x v="0"/>
    <x v="0"/>
    <n v="1421781360"/>
    <n v="1419213664"/>
    <b v="0"/>
    <n v="3"/>
    <b v="0"/>
    <s v="theater/plays"/>
    <n v="2.0999999999999999E-3"/>
    <n v="7"/>
    <x v="3"/>
    <x v="4"/>
    <x v="3432"/>
    <x v="34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x v="0"/>
    <n v="1409602217"/>
    <n v="1405714217"/>
    <b v="0"/>
    <n v="3"/>
    <b v="0"/>
    <s v="technology/wearables"/>
    <n v="2.0500000000000002E-3"/>
    <n v="68.333333333333329"/>
    <x v="0"/>
    <x v="3"/>
    <x v="3433"/>
    <x v="3411"/>
  </r>
  <r>
    <n v="2130"/>
    <s v="Wondrous Adventures: A Kid's Game"/>
    <s v="You are the hero tasked to save your home from the villainous Sanword."/>
    <n v="42000"/>
    <n v="85"/>
    <x v="3"/>
    <x v="0"/>
    <x v="0"/>
    <n v="1408154663"/>
    <n v="1405130663"/>
    <b v="0"/>
    <n v="4"/>
    <b v="0"/>
    <s v="games/video games"/>
    <n v="2.0238095238095236E-3"/>
    <n v="21.25"/>
    <x v="1"/>
    <x v="29"/>
    <x v="3434"/>
    <x v="3412"/>
  </r>
  <r>
    <n v="509"/>
    <s v="Indian in Chelsea - Web Animated series"/>
    <s v="A hilarious comedy podcast being turned into an animated series  about an indian servant and his boss."/>
    <n v="5000"/>
    <n v="10"/>
    <x v="3"/>
    <x v="1"/>
    <x v="1"/>
    <n v="1435504170"/>
    <n v="1432912170"/>
    <b v="0"/>
    <n v="1"/>
    <b v="0"/>
    <s v="film &amp; video/animation"/>
    <n v="2E-3"/>
    <n v="10"/>
    <x v="4"/>
    <x v="28"/>
    <x v="3435"/>
    <x v="3413"/>
  </r>
  <r>
    <n v="577"/>
    <s v="everydayrelay"/>
    <s v="Emails are one of pervasively used mode of communication today. However, emails can be personal and sometimes discretion is needed."/>
    <n v="5000"/>
    <n v="10"/>
    <x v="3"/>
    <x v="0"/>
    <x v="0"/>
    <n v="1463753302"/>
    <n v="1458569302"/>
    <b v="0"/>
    <n v="1"/>
    <b v="0"/>
    <s v="technology/web"/>
    <n v="2E-3"/>
    <n v="10"/>
    <x v="0"/>
    <x v="38"/>
    <x v="3436"/>
    <x v="34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x v="2"/>
    <n v="1432479600"/>
    <n v="1428507409"/>
    <b v="0"/>
    <n v="1"/>
    <b v="0"/>
    <s v="technology/web"/>
    <n v="2E-3"/>
    <n v="10"/>
    <x v="0"/>
    <x v="38"/>
    <x v="3437"/>
    <x v="3415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0"/>
    <x v="38"/>
    <x v="3438"/>
    <x v="34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0"/>
    <x v="3"/>
    <x v="3439"/>
    <x v="341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x v="0"/>
    <n v="1483423467"/>
    <n v="1480831467"/>
    <b v="0"/>
    <n v="1"/>
    <b v="0"/>
    <s v="publishing/translations"/>
    <n v="2E-3"/>
    <n v="1"/>
    <x v="5"/>
    <x v="39"/>
    <x v="3440"/>
    <x v="3418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x v="2"/>
    <n v="1456397834"/>
    <n v="1453805834"/>
    <b v="0"/>
    <n v="1"/>
    <b v="0"/>
    <s v="publishing/translations"/>
    <n v="2E-3"/>
    <n v="6"/>
    <x v="5"/>
    <x v="39"/>
    <x v="3441"/>
    <x v="34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x v="9"/>
    <n v="1444940558"/>
    <n v="1442348558"/>
    <b v="0"/>
    <n v="1"/>
    <b v="0"/>
    <s v="technology/web"/>
    <n v="2E-3"/>
    <n v="10"/>
    <x v="0"/>
    <x v="38"/>
    <x v="3442"/>
    <x v="3420"/>
  </r>
  <r>
    <n v="2408"/>
    <s v="Sabroso On Wheels"/>
    <s v="A US Army Vet trying to get a Peruvian food truck going! Really good Peruvian food now mobile!"/>
    <n v="15000"/>
    <n v="30"/>
    <x v="3"/>
    <x v="0"/>
    <x v="0"/>
    <n v="1415247757"/>
    <n v="1412652157"/>
    <b v="0"/>
    <n v="2"/>
    <b v="0"/>
    <s v="food/food trucks"/>
    <n v="2E-3"/>
    <n v="15"/>
    <x v="7"/>
    <x v="37"/>
    <x v="3443"/>
    <x v="3421"/>
  </r>
  <r>
    <n v="2422"/>
    <s v="Help starting a family owned food truck"/>
    <s v="Family owned business serving BBQ and seafood to the public"/>
    <n v="500"/>
    <n v="1"/>
    <x v="3"/>
    <x v="0"/>
    <x v="0"/>
    <n v="1426091036"/>
    <n v="1423502636"/>
    <b v="0"/>
    <n v="1"/>
    <b v="0"/>
    <s v="food/food trucks"/>
    <n v="2E-3"/>
    <n v="1"/>
    <x v="7"/>
    <x v="37"/>
    <x v="3444"/>
    <x v="3422"/>
  </r>
  <r>
    <n v="2440"/>
    <s v="The first green Food Truck in Phnom Penh"/>
    <s v="Starting a entire clean energy food truck and set a new standard for Cambodia"/>
    <n v="5000"/>
    <n v="10"/>
    <x v="3"/>
    <x v="16"/>
    <x v="2"/>
    <n v="1455399313"/>
    <n v="1452807313"/>
    <b v="0"/>
    <n v="2"/>
    <b v="0"/>
    <s v="food/food trucks"/>
    <n v="2E-3"/>
    <n v="5"/>
    <x v="7"/>
    <x v="37"/>
    <x v="3445"/>
    <x v="34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x v="0"/>
    <n v="1432913659"/>
    <n v="1430321659"/>
    <b v="0"/>
    <n v="3"/>
    <b v="0"/>
    <s v="theater/plays"/>
    <n v="2E-3"/>
    <n v="23.333333333333332"/>
    <x v="3"/>
    <x v="4"/>
    <x v="3446"/>
    <x v="34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x v="0"/>
    <n v="1427427276"/>
    <n v="1425270876"/>
    <b v="0"/>
    <n v="2"/>
    <b v="0"/>
    <s v="theater/plays"/>
    <n v="2E-3"/>
    <n v="10"/>
    <x v="3"/>
    <x v="4"/>
    <x v="3447"/>
    <x v="3425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3"/>
    <x v="20"/>
    <x v="3448"/>
    <x v="3426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x v="1"/>
    <n v="1407168000"/>
    <n v="1406131023"/>
    <b v="0"/>
    <n v="3"/>
    <b v="0"/>
    <s v="theater/plays"/>
    <n v="2E-3"/>
    <n v="40"/>
    <x v="3"/>
    <x v="4"/>
    <x v="3449"/>
    <x v="3427"/>
  </r>
  <r>
    <n v="4004"/>
    <s v="South Florida Tours"/>
    <s v="Help Launch The Queen Into South Florida!"/>
    <n v="500"/>
    <n v="1"/>
    <x v="3"/>
    <x v="0"/>
    <x v="0"/>
    <n v="1412740457"/>
    <n v="1410148457"/>
    <b v="0"/>
    <n v="1"/>
    <b v="0"/>
    <s v="theater/plays"/>
    <n v="2E-3"/>
    <n v="1"/>
    <x v="3"/>
    <x v="4"/>
    <x v="3450"/>
    <x v="3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x v="0"/>
    <n v="1452234840"/>
    <n v="1450619123"/>
    <b v="0"/>
    <n v="3"/>
    <b v="0"/>
    <s v="theater/plays"/>
    <n v="2E-3"/>
    <n v="1"/>
    <x v="3"/>
    <x v="4"/>
    <x v="3451"/>
    <x v="34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x v="0"/>
    <n v="1421337405"/>
    <n v="1418745405"/>
    <b v="0"/>
    <n v="2"/>
    <b v="0"/>
    <s v="music/faith"/>
    <n v="1.9801980198019802E-3"/>
    <n v="5"/>
    <x v="2"/>
    <x v="21"/>
    <x v="3452"/>
    <x v="34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x v="0"/>
    <n v="1420724460"/>
    <n v="1418046247"/>
    <b v="0"/>
    <n v="3"/>
    <b v="0"/>
    <s v="theater/spaces"/>
    <n v="1.9384615384615384E-3"/>
    <n v="42"/>
    <x v="3"/>
    <x v="12"/>
    <x v="3453"/>
    <x v="34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0"/>
    <x v="3"/>
    <x v="3454"/>
    <x v="3432"/>
  </r>
  <r>
    <n v="2773"/>
    <s v="The Boat That Couldn't Float"/>
    <s v="Parents know the pain of rereading bad bedtime stories. I want to write stories that all ages will enjoy"/>
    <n v="530"/>
    <n v="1"/>
    <x v="3"/>
    <x v="7"/>
    <x v="4"/>
    <n v="1461530721"/>
    <n v="1460666721"/>
    <b v="0"/>
    <n v="1"/>
    <b v="0"/>
    <s v="publishing/children's books"/>
    <n v="1.8867924528301887E-3"/>
    <n v="1"/>
    <x v="5"/>
    <x v="32"/>
    <x v="3455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x v="2"/>
    <n v="1437861540"/>
    <n v="1435160452"/>
    <b v="0"/>
    <n v="1"/>
    <b v="0"/>
    <s v="technology/web"/>
    <n v="1.8749999999999999E-3"/>
    <n v="30"/>
    <x v="0"/>
    <x v="38"/>
    <x v="3456"/>
    <x v="34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x v="1"/>
    <n v="1446766372"/>
    <n v="1443220372"/>
    <b v="0"/>
    <n v="11"/>
    <b v="0"/>
    <s v="film &amp; video/animation"/>
    <n v="1.8625E-3"/>
    <n v="13.545454545454545"/>
    <x v="4"/>
    <x v="28"/>
    <x v="3457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x v="3"/>
    <n v="1463239108"/>
    <n v="1460647108"/>
    <b v="0"/>
    <n v="3"/>
    <b v="0"/>
    <s v="technology/web"/>
    <n v="1.75E-3"/>
    <n v="116.66666666666667"/>
    <x v="0"/>
    <x v="38"/>
    <x v="3458"/>
    <x v="34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x v="0"/>
    <n v="1424593763"/>
    <n v="1422001763"/>
    <b v="0"/>
    <n v="3"/>
    <b v="0"/>
    <s v="food/food trucks"/>
    <n v="1.6999999999999999E-3"/>
    <n v="5.666666666666667"/>
    <x v="7"/>
    <x v="37"/>
    <x v="3459"/>
    <x v="34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x v="0"/>
    <n v="1410127994"/>
    <n v="1407535994"/>
    <b v="0"/>
    <n v="4"/>
    <b v="0"/>
    <s v="technology/gadgets"/>
    <n v="1.6800000000000001E-3"/>
    <n v="10.5"/>
    <x v="0"/>
    <x v="31"/>
    <x v="3460"/>
    <x v="3438"/>
  </r>
  <r>
    <n v="570"/>
    <s v="Relaunching in May"/>
    <s v="Humans have AM/FM/Satellite radio, kids have radio Disney, pets have DogCatRadio."/>
    <n v="85000"/>
    <n v="142"/>
    <x v="3"/>
    <x v="0"/>
    <x v="0"/>
    <n v="1455822569"/>
    <n v="1453230569"/>
    <b v="0"/>
    <n v="1"/>
    <b v="0"/>
    <s v="technology/web"/>
    <n v="1.6705882352941177E-3"/>
    <n v="142"/>
    <x v="0"/>
    <x v="38"/>
    <x v="3461"/>
    <x v="343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x v="1"/>
    <n v="1381306687"/>
    <n v="1378714687"/>
    <b v="0"/>
    <n v="3"/>
    <b v="0"/>
    <s v="games/video games"/>
    <n v="1.6666666666666668E-3"/>
    <n v="3.3333333333333335"/>
    <x v="1"/>
    <x v="29"/>
    <x v="3462"/>
    <x v="3440"/>
  </r>
  <r>
    <n v="2128"/>
    <s v="Makayla's Quest"/>
    <s v="The Royal Snail has misdelivered all the invitations to the Royal Ball.  It's up to Makayla to set things right in the Fairy Forest"/>
    <n v="15000"/>
    <n v="25"/>
    <x v="3"/>
    <x v="7"/>
    <x v="4"/>
    <n v="1411324369"/>
    <n v="1406140369"/>
    <b v="0"/>
    <n v="1"/>
    <b v="0"/>
    <s v="games/video games"/>
    <n v="1.6666666666666668E-3"/>
    <n v="25"/>
    <x v="1"/>
    <x v="29"/>
    <x v="3463"/>
    <x v="3441"/>
  </r>
  <r>
    <n v="2152"/>
    <s v="Space Shooter RPG+"/>
    <s v="Our game is going to be a space shooter that has RPG elements with New Game+! It will be unlike any space shooter ever played."/>
    <n v="30000"/>
    <n v="50"/>
    <x v="3"/>
    <x v="0"/>
    <x v="0"/>
    <n v="1394909909"/>
    <n v="1392321509"/>
    <b v="0"/>
    <n v="4"/>
    <b v="0"/>
    <s v="games/video games"/>
    <n v="1.6666666666666668E-3"/>
    <n v="12.5"/>
    <x v="1"/>
    <x v="29"/>
    <x v="3464"/>
    <x v="34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x v="0"/>
    <n v="1404601632"/>
    <n v="1402009632"/>
    <b v="0"/>
    <n v="1"/>
    <b v="0"/>
    <s v="food/food trucks"/>
    <n v="1.6666666666666668E-3"/>
    <n v="50"/>
    <x v="7"/>
    <x v="37"/>
    <x v="3465"/>
    <x v="3443"/>
  </r>
  <r>
    <n v="2586"/>
    <s v="Inspire Healthy Eating"/>
    <s v="I would like to bring fresh salad and food to the streets of London at a reasonable price."/>
    <n v="3000"/>
    <n v="5"/>
    <x v="3"/>
    <x v="1"/>
    <x v="1"/>
    <n v="1451030136"/>
    <n v="1448438136"/>
    <b v="0"/>
    <n v="1"/>
    <b v="0"/>
    <s v="food/food trucks"/>
    <n v="1.6666666666666668E-3"/>
    <n v="5"/>
    <x v="7"/>
    <x v="37"/>
    <x v="3466"/>
    <x v="3444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x v="0"/>
    <n v="1412536421"/>
    <n v="1409944421"/>
    <b v="0"/>
    <n v="1"/>
    <b v="0"/>
    <s v="food/food trucks"/>
    <n v="1.6666666666666668E-3"/>
    <n v="50"/>
    <x v="7"/>
    <x v="37"/>
    <x v="3467"/>
    <x v="34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x v="0"/>
    <n v="1420971324"/>
    <n v="1418379324"/>
    <b v="0"/>
    <n v="1"/>
    <b v="0"/>
    <s v="theater/plays"/>
    <n v="1.6666666666666668E-3"/>
    <n v="5"/>
    <x v="3"/>
    <x v="4"/>
    <x v="3468"/>
    <x v="34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x v="0"/>
    <n v="1463619388"/>
    <n v="1461027388"/>
    <b v="0"/>
    <n v="1"/>
    <b v="0"/>
    <s v="theater/plays"/>
    <n v="1.6666666666666668E-3"/>
    <n v="25"/>
    <x v="3"/>
    <x v="4"/>
    <x v="3469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x v="0"/>
    <n v="1466375521"/>
    <n v="1463783521"/>
    <b v="0"/>
    <n v="1"/>
    <b v="0"/>
    <s v="theater/plays"/>
    <n v="1.6666666666666668E-3"/>
    <n v="5"/>
    <x v="3"/>
    <x v="4"/>
    <x v="3470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x v="0"/>
    <n v="1395627327"/>
    <n v="1393038927"/>
    <b v="0"/>
    <n v="20"/>
    <b v="0"/>
    <s v="games/video games"/>
    <n v="1.5900000000000001E-3"/>
    <n v="71.55"/>
    <x v="1"/>
    <x v="29"/>
    <x v="3471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x v="0"/>
    <n v="1404356400"/>
    <n v="1402343765"/>
    <b v="0"/>
    <n v="3"/>
    <b v="0"/>
    <s v="film &amp; video/animation"/>
    <n v="1.5499999999999999E-3"/>
    <n v="10.333333333333334"/>
    <x v="4"/>
    <x v="28"/>
    <x v="3472"/>
    <x v="3450"/>
  </r>
  <r>
    <n v="3060"/>
    <s v="Save the Roxy Theatre in Bremerton WA"/>
    <s v="Save the historic Roxy theatre in Bremerton WA from being repurposed as office space."/>
    <n v="220000"/>
    <n v="335"/>
    <x v="3"/>
    <x v="0"/>
    <x v="0"/>
    <n v="1443422134"/>
    <n v="1440830134"/>
    <b v="0"/>
    <n v="6"/>
    <b v="0"/>
    <s v="theater/spaces"/>
    <n v="1.5227272727272728E-3"/>
    <n v="55.833333333333336"/>
    <x v="3"/>
    <x v="12"/>
    <x v="3473"/>
    <x v="345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3"/>
    <x v="12"/>
    <x v="3474"/>
    <x v="345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x v="0"/>
    <n v="1460274864"/>
    <n v="1457686464"/>
    <b v="0"/>
    <n v="4"/>
    <b v="0"/>
    <s v="games/video games"/>
    <n v="1.5E-3"/>
    <n v="11.25"/>
    <x v="1"/>
    <x v="29"/>
    <x v="3475"/>
    <x v="3453"/>
  </r>
  <r>
    <n v="1149"/>
    <s v="The Floridian Food Truck"/>
    <s v="Bringing culturally diverse Floridian cuisine to the people!"/>
    <n v="50000"/>
    <n v="75"/>
    <x v="3"/>
    <x v="0"/>
    <x v="0"/>
    <n v="1466096566"/>
    <n v="1463504566"/>
    <b v="0"/>
    <n v="2"/>
    <b v="0"/>
    <s v="food/food trucks"/>
    <n v="1.5E-3"/>
    <n v="37.5"/>
    <x v="7"/>
    <x v="37"/>
    <x v="3476"/>
    <x v="345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x v="0"/>
    <n v="1431647772"/>
    <n v="1426463772"/>
    <b v="0"/>
    <n v="2"/>
    <b v="0"/>
    <s v="food/restaurants"/>
    <n v="1.5E-3"/>
    <n v="37.5"/>
    <x v="7"/>
    <x v="40"/>
    <x v="3477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x v="0"/>
    <x v="0"/>
    <n v="1432828740"/>
    <n v="1430237094"/>
    <b v="0"/>
    <n v="2"/>
    <b v="0"/>
    <s v="theater/spaces"/>
    <n v="1.5E-3"/>
    <n v="37.5"/>
    <x v="3"/>
    <x v="12"/>
    <x v="3478"/>
    <x v="3456"/>
  </r>
  <r>
    <n v="2688"/>
    <s v="Mac N Cheez Food Truck"/>
    <s v="The amazing gourmet Mac N Cheez Food Truck Campaigne!"/>
    <n v="50000"/>
    <n v="74"/>
    <x v="3"/>
    <x v="0"/>
    <x v="0"/>
    <n v="1424746800"/>
    <n v="1422067870"/>
    <b v="0"/>
    <n v="14"/>
    <b v="0"/>
    <s v="food/food trucks"/>
    <n v="1.48E-3"/>
    <n v="5.2857142857142856"/>
    <x v="7"/>
    <x v="37"/>
    <x v="3479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37"/>
    <x v="3480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x v="0"/>
    <n v="1479667727"/>
    <n v="1475776127"/>
    <b v="0"/>
    <n v="2"/>
    <b v="0"/>
    <s v="film &amp; video/animation"/>
    <n v="1.3749999999999999E-3"/>
    <n v="5.5"/>
    <x v="4"/>
    <x v="28"/>
    <x v="3481"/>
    <x v="3459"/>
  </r>
  <r>
    <n v="1992"/>
    <s v="The Wonderful World of Princes &amp; Princesses"/>
    <s v="A complete revamp of all the Disney Princes &amp; Princesses!"/>
    <n v="1500"/>
    <n v="2"/>
    <x v="3"/>
    <x v="0"/>
    <x v="0"/>
    <n v="1424229991"/>
    <n v="1421637991"/>
    <b v="0"/>
    <n v="2"/>
    <b v="0"/>
    <s v="photography/people"/>
    <n v="1.3333333333333333E-3"/>
    <n v="1"/>
    <x v="6"/>
    <x v="35"/>
    <x v="3482"/>
    <x v="346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x v="0"/>
    <n v="1459352495"/>
    <n v="1456764095"/>
    <b v="0"/>
    <n v="4"/>
    <b v="0"/>
    <s v="games/video games"/>
    <n v="1.325E-3"/>
    <n v="13.25"/>
    <x v="1"/>
    <x v="29"/>
    <x v="3483"/>
    <x v="346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x v="0"/>
    <n v="1438662474"/>
    <n v="1435206474"/>
    <b v="0"/>
    <n v="2"/>
    <b v="0"/>
    <s v="food/food trucks"/>
    <n v="1.2999999999999999E-3"/>
    <n v="13"/>
    <x v="7"/>
    <x v="37"/>
    <x v="3484"/>
    <x v="3462"/>
  </r>
  <r>
    <n v="506"/>
    <s v="Age of Spirit: The Battle in Heaven"/>
    <s v="A feature-length 3D animation that depicts what happened when the Son of the Morning rebelled against God."/>
    <n v="200000"/>
    <n v="250"/>
    <x v="3"/>
    <x v="0"/>
    <x v="0"/>
    <n v="1376140520"/>
    <n v="1373548520"/>
    <b v="0"/>
    <n v="1"/>
    <b v="0"/>
    <s v="film &amp; video/animation"/>
    <n v="1.25E-3"/>
    <n v="250"/>
    <x v="4"/>
    <x v="28"/>
    <x v="3485"/>
    <x v="3463"/>
  </r>
  <r>
    <n v="1145"/>
    <s v="A FORK IN THE ROAD food truck"/>
    <s v="Emphasizing locally and responsibly raised ingredients, serving delicious food! I need your help."/>
    <n v="80000"/>
    <n v="100"/>
    <x v="3"/>
    <x v="0"/>
    <x v="0"/>
    <n v="1412272592"/>
    <n v="1407088592"/>
    <b v="0"/>
    <n v="1"/>
    <b v="0"/>
    <s v="food/food trucks"/>
    <n v="1.25E-3"/>
    <n v="100"/>
    <x v="7"/>
    <x v="37"/>
    <x v="3486"/>
    <x v="3464"/>
  </r>
  <r>
    <n v="1406"/>
    <s v="Man Down! Translation project"/>
    <s v="The White coat and the battle dress uniform"/>
    <n v="12000"/>
    <n v="15"/>
    <x v="3"/>
    <x v="4"/>
    <x v="2"/>
    <n v="1449914400"/>
    <n v="1445336607"/>
    <b v="0"/>
    <n v="3"/>
    <b v="0"/>
    <s v="publishing/translations"/>
    <n v="1.25E-3"/>
    <n v="5"/>
    <x v="5"/>
    <x v="39"/>
    <x v="3487"/>
    <x v="346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x v="0"/>
    <n v="1437926458"/>
    <n v="1432742458"/>
    <b v="0"/>
    <n v="1"/>
    <b v="0"/>
    <s v="photography/places"/>
    <n v="1.25E-3"/>
    <n v="1"/>
    <x v="6"/>
    <x v="24"/>
    <x v="3488"/>
    <x v="3466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0"/>
    <x v="38"/>
    <x v="3489"/>
    <x v="3467"/>
  </r>
  <r>
    <n v="4000"/>
    <s v="The Escorts"/>
    <s v="An Enticing Trip into the World of Assisted Dying"/>
    <n v="8000"/>
    <n v="10"/>
    <x v="3"/>
    <x v="0"/>
    <x v="0"/>
    <n v="1462631358"/>
    <n v="1457450958"/>
    <b v="0"/>
    <n v="1"/>
    <b v="0"/>
    <s v="theater/plays"/>
    <n v="1.25E-3"/>
    <n v="10"/>
    <x v="3"/>
    <x v="4"/>
    <x v="3490"/>
    <x v="3468"/>
  </r>
  <r>
    <n v="194"/>
    <s v="Desperation Short Film"/>
    <s v="Northern Irish Original Short Film based on the desperation of love and survival and taking a risk that may change everything."/>
    <n v="2500"/>
    <n v="3"/>
    <x v="3"/>
    <x v="1"/>
    <x v="1"/>
    <n v="1457308531"/>
    <n v="1452124531"/>
    <b v="0"/>
    <n v="3"/>
    <b v="0"/>
    <s v="film &amp; video/drama"/>
    <n v="1.1999999999999999E-3"/>
    <n v="1"/>
    <x v="4"/>
    <x v="30"/>
    <x v="3491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x v="8"/>
    <x v="2"/>
    <n v="1457966129"/>
    <n v="1455377729"/>
    <b v="0"/>
    <n v="2"/>
    <b v="0"/>
    <s v="games/mobile games"/>
    <n v="1.1999999999999999E-3"/>
    <n v="3"/>
    <x v="1"/>
    <x v="25"/>
    <x v="3492"/>
    <x v="347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x v="0"/>
    <n v="1424920795"/>
    <n v="1422328795"/>
    <b v="0"/>
    <n v="3"/>
    <b v="0"/>
    <s v="theater/spaces"/>
    <n v="1.1833333333333333E-3"/>
    <n v="23.666666666666668"/>
    <x v="3"/>
    <x v="12"/>
    <x v="3493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x v="1"/>
    <n v="1376563408"/>
    <n v="1373971408"/>
    <b v="0"/>
    <n v="1"/>
    <b v="0"/>
    <s v="publishing/fiction"/>
    <n v="1.1655011655011655E-3"/>
    <n v="5"/>
    <x v="5"/>
    <x v="26"/>
    <x v="3494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x v="0"/>
    <n v="1357934424"/>
    <n v="1355342424"/>
    <b v="0"/>
    <n v="11"/>
    <b v="0"/>
    <s v="games/video games"/>
    <n v="1.1199999999999999E-3"/>
    <n v="50.909090909090907"/>
    <x v="1"/>
    <x v="29"/>
    <x v="3495"/>
    <x v="34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x v="0"/>
    <n v="1389055198"/>
    <n v="1386463198"/>
    <b v="0"/>
    <n v="1"/>
    <b v="0"/>
    <s v="music/jazz"/>
    <n v="1.1111111111111111E-3"/>
    <n v="50"/>
    <x v="2"/>
    <x v="27"/>
    <x v="3496"/>
    <x v="3474"/>
  </r>
  <r>
    <n v="682"/>
    <s v="Deception Belt"/>
    <s v="The Deception Belt is an innovative belt with app capability, designed to assist any user gain control over their appetite."/>
    <n v="50000"/>
    <n v="53"/>
    <x v="3"/>
    <x v="0"/>
    <x v="0"/>
    <n v="1489512122"/>
    <n v="1486923722"/>
    <b v="0"/>
    <n v="4"/>
    <b v="0"/>
    <s v="technology/wearables"/>
    <n v="1.06E-3"/>
    <n v="13.25"/>
    <x v="0"/>
    <x v="3"/>
    <x v="3497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x v="0"/>
    <x v="0"/>
    <n v="1465107693"/>
    <n v="1462515693"/>
    <b v="0"/>
    <n v="2"/>
    <b v="0"/>
    <s v="games/mobile games"/>
    <n v="1.0499999999999999E-3"/>
    <n v="10.5"/>
    <x v="1"/>
    <x v="25"/>
    <x v="3498"/>
    <x v="3476"/>
  </r>
  <r>
    <n v="594"/>
    <s v="Unleashed Fitness"/>
    <s v="Creating a fitness site that will change the fitness game forever!"/>
    <n v="25000"/>
    <n v="26"/>
    <x v="3"/>
    <x v="0"/>
    <x v="0"/>
    <n v="1460832206"/>
    <n v="1458240206"/>
    <b v="0"/>
    <n v="2"/>
    <b v="0"/>
    <s v="technology/web"/>
    <n v="1.0399999999999999E-3"/>
    <n v="13"/>
    <x v="0"/>
    <x v="38"/>
    <x v="3499"/>
    <x v="34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x v="0"/>
    <n v="1409770164"/>
    <n v="1407178164"/>
    <b v="0"/>
    <n v="2"/>
    <b v="0"/>
    <s v="technology/wearables"/>
    <n v="1.0399999999999999E-3"/>
    <n v="13"/>
    <x v="0"/>
    <x v="3"/>
    <x v="3500"/>
    <x v="34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x v="6"/>
    <n v="1474436704"/>
    <n v="1471844704"/>
    <b v="0"/>
    <n v="2"/>
    <b v="0"/>
    <s v="publishing/translations"/>
    <n v="1.0399999999999999E-3"/>
    <n v="13"/>
    <x v="5"/>
    <x v="39"/>
    <x v="3501"/>
    <x v="3479"/>
  </r>
  <r>
    <n v="440"/>
    <s v="Consumed"/>
    <s v="A stop-motion animation made by a one girl team, with a camera, creativity, and a lot of determination."/>
    <n v="5000"/>
    <n v="5"/>
    <x v="3"/>
    <x v="0"/>
    <x v="0"/>
    <n v="1458859153"/>
    <n v="1456270753"/>
    <b v="0"/>
    <n v="1"/>
    <b v="0"/>
    <s v="film &amp; video/animation"/>
    <n v="1E-3"/>
    <n v="5"/>
    <x v="4"/>
    <x v="28"/>
    <x v="3502"/>
    <x v="3480"/>
  </r>
  <r>
    <n v="443"/>
    <s v="Bad Teddy Studios"/>
    <s v="We love cartoons!! We want to make more but it costs money to so. Be apart of your daily dose of WTF!?! Pledge now!!"/>
    <n v="10000"/>
    <n v="10"/>
    <x v="3"/>
    <x v="7"/>
    <x v="4"/>
    <n v="1391991701"/>
    <n v="1389399701"/>
    <b v="0"/>
    <n v="2"/>
    <b v="0"/>
    <s v="film &amp; video/animation"/>
    <n v="1E-3"/>
    <n v="5"/>
    <x v="4"/>
    <x v="28"/>
    <x v="3503"/>
    <x v="3481"/>
  </r>
  <r>
    <n v="482"/>
    <s v="Animated Stand-up Routines Shenanigans"/>
    <s v="Help me quit my day job and also create animated Stand-up routines from local up and coming comedians."/>
    <n v="10000"/>
    <n v="10"/>
    <x v="3"/>
    <x v="0"/>
    <x v="0"/>
    <n v="1460644440"/>
    <n v="1458336690"/>
    <b v="0"/>
    <n v="1"/>
    <b v="0"/>
    <s v="film &amp; video/animation"/>
    <n v="1E-3"/>
    <n v="10"/>
    <x v="4"/>
    <x v="28"/>
    <x v="3504"/>
    <x v="3482"/>
  </r>
  <r>
    <n v="1128"/>
    <s v="Flying Turds"/>
    <s v="#havingfunFTW"/>
    <n v="1000"/>
    <n v="1"/>
    <x v="3"/>
    <x v="1"/>
    <x v="1"/>
    <n v="1407425717"/>
    <n v="1404833717"/>
    <b v="0"/>
    <n v="1"/>
    <b v="0"/>
    <s v="games/mobile games"/>
    <n v="1E-3"/>
    <n v="1"/>
    <x v="1"/>
    <x v="25"/>
    <x v="3505"/>
    <x v="3483"/>
  </r>
  <r>
    <n v="1171"/>
    <s v="The Mean Green Purple Machine"/>
    <s v="Tulsa's first true biodiesel, alternative energy powered food truck! Oh yeah, and delicious food!"/>
    <n v="25000"/>
    <n v="25"/>
    <x v="3"/>
    <x v="0"/>
    <x v="0"/>
    <n v="1415909927"/>
    <n v="1414351127"/>
    <b v="0"/>
    <n v="1"/>
    <b v="0"/>
    <s v="food/food trucks"/>
    <n v="1E-3"/>
    <n v="25"/>
    <x v="7"/>
    <x v="37"/>
    <x v="3506"/>
    <x v="348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x v="5"/>
    <n v="1423432709"/>
    <n v="1420840709"/>
    <b v="0"/>
    <n v="2"/>
    <b v="0"/>
    <s v="publishing/translations"/>
    <n v="1E-3"/>
    <n v="100"/>
    <x v="5"/>
    <x v="39"/>
    <x v="3507"/>
    <x v="3485"/>
  </r>
  <r>
    <n v="1435"/>
    <s v="Trilogy of Crystals, book 1, translation"/>
    <s v="English translation of the first book from a sword and sorcery Fantasy trilogy, by Paolo Parente"/>
    <n v="15000"/>
    <n v="15"/>
    <x v="3"/>
    <x v="4"/>
    <x v="2"/>
    <n v="1444589020"/>
    <n v="1441997020"/>
    <b v="0"/>
    <n v="2"/>
    <b v="0"/>
    <s v="publishing/translations"/>
    <n v="1E-3"/>
    <n v="7.5"/>
    <x v="5"/>
    <x v="39"/>
    <x v="3508"/>
    <x v="34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x v="0"/>
    <n v="1347004260"/>
    <n v="1345062936"/>
    <b v="0"/>
    <n v="1"/>
    <b v="0"/>
    <s v="publishing/fiction"/>
    <n v="1E-3"/>
    <n v="5"/>
    <x v="5"/>
    <x v="26"/>
    <x v="3509"/>
    <x v="348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5"/>
    <x v="36"/>
    <x v="3510"/>
    <x v="348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x v="0"/>
    <n v="1462391932"/>
    <n v="1457297932"/>
    <b v="0"/>
    <n v="1"/>
    <b v="0"/>
    <s v="music/faith"/>
    <n v="1E-3"/>
    <n v="1"/>
    <x v="2"/>
    <x v="21"/>
    <x v="3511"/>
    <x v="348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x v="0"/>
    <n v="1451752021"/>
    <n v="1447864021"/>
    <b v="0"/>
    <n v="2"/>
    <b v="0"/>
    <s v="technology/gadgets"/>
    <n v="1E-3"/>
    <n v="25"/>
    <x v="0"/>
    <x v="31"/>
    <x v="3512"/>
    <x v="349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x v="4"/>
    <n v="1466789269"/>
    <n v="1464197269"/>
    <b v="0"/>
    <n v="1"/>
    <b v="0"/>
    <s v="technology/web"/>
    <n v="1E-3"/>
    <n v="1"/>
    <x v="0"/>
    <x v="38"/>
    <x v="3513"/>
    <x v="349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x v="1"/>
    <n v="1471265092"/>
    <n v="1468673092"/>
    <b v="0"/>
    <n v="2"/>
    <b v="0"/>
    <s v="theater/spaces"/>
    <n v="1E-3"/>
    <n v="1"/>
    <x v="3"/>
    <x v="12"/>
    <x v="3514"/>
    <x v="3492"/>
  </r>
  <r>
    <n v="3117"/>
    <s v="Cowes and The Sea"/>
    <s v="Performing Arts workshops, for young people aged 5 -16, exploring how the sea has shaped Cowes as a settlement."/>
    <n v="1000"/>
    <n v="1"/>
    <x v="3"/>
    <x v="1"/>
    <x v="1"/>
    <n v="1464354720"/>
    <n v="1463648360"/>
    <b v="0"/>
    <n v="1"/>
    <b v="0"/>
    <s v="theater/spaces"/>
    <n v="1E-3"/>
    <n v="1"/>
    <x v="3"/>
    <x v="12"/>
    <x v="3515"/>
    <x v="3493"/>
  </r>
  <r>
    <n v="3645"/>
    <s v="If the Shoe Fits"/>
    <s v="This new musical comedy empowers women and girls of all ages to be themselves in their shoes, whatever shoes they choose."/>
    <n v="1000"/>
    <n v="1"/>
    <x v="3"/>
    <x v="7"/>
    <x v="4"/>
    <n v="1479773838"/>
    <n v="1477178238"/>
    <b v="0"/>
    <n v="1"/>
    <b v="0"/>
    <s v="theater/musical"/>
    <n v="1E-3"/>
    <n v="1"/>
    <x v="3"/>
    <x v="20"/>
    <x v="3516"/>
    <x v="349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x v="3"/>
    <n v="1412656200"/>
    <n v="1412328979"/>
    <b v="0"/>
    <n v="1"/>
    <b v="0"/>
    <s v="theater/plays"/>
    <n v="1E-3"/>
    <n v="5"/>
    <x v="3"/>
    <x v="4"/>
    <x v="3517"/>
    <x v="3495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0"/>
    <x v="5"/>
    <x v="3518"/>
    <x v="3496"/>
  </r>
  <r>
    <n v="464"/>
    <s v="PokÃ©Movie - A PokÃ©monâ„¢ school project"/>
    <s v="We are three students that want to make a short PokÃ©mon movie as a school project!"/>
    <n v="1010"/>
    <n v="1"/>
    <x v="3"/>
    <x v="2"/>
    <x v="2"/>
    <n v="1463602935"/>
    <n v="1461874935"/>
    <b v="0"/>
    <n v="1"/>
    <b v="0"/>
    <s v="film &amp; video/animation"/>
    <n v="9.9009900990099011E-4"/>
    <n v="1"/>
    <x v="4"/>
    <x v="28"/>
    <x v="3519"/>
    <x v="349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x v="0"/>
    <n v="1445885890"/>
    <n v="1440701890"/>
    <b v="0"/>
    <n v="1"/>
    <b v="0"/>
    <s v="theater/plays"/>
    <n v="9.6153846153846159E-4"/>
    <n v="25"/>
    <x v="3"/>
    <x v="4"/>
    <x v="3520"/>
    <x v="349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0"/>
    <x v="5"/>
    <x v="3521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0"/>
    <x v="5"/>
    <x v="3522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x v="3"/>
    <n v="1424137247"/>
    <n v="1421545247"/>
    <b v="0"/>
    <n v="2"/>
    <b v="0"/>
    <s v="technology/web"/>
    <n v="9.0666666666666662E-4"/>
    <n v="34"/>
    <x v="0"/>
    <x v="38"/>
    <x v="3523"/>
    <x v="35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x v="1"/>
    <n v="1446154848"/>
    <n v="1443562848"/>
    <b v="0"/>
    <n v="1"/>
    <b v="0"/>
    <s v="technology/web"/>
    <n v="8.9999999999999998E-4"/>
    <n v="9"/>
    <x v="0"/>
    <x v="38"/>
    <x v="3524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x v="2"/>
    <n v="1457617359"/>
    <n v="1455025359"/>
    <b v="0"/>
    <n v="3"/>
    <b v="0"/>
    <s v="theater/spaces"/>
    <n v="8.8000000000000003E-4"/>
    <n v="7.333333333333333"/>
    <x v="3"/>
    <x v="12"/>
    <x v="3525"/>
    <x v="35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x v="0"/>
    <n v="1445097715"/>
    <n v="1441209715"/>
    <b v="0"/>
    <n v="2"/>
    <b v="0"/>
    <s v="technology/web"/>
    <n v="8.6666666666666663E-4"/>
    <n v="26"/>
    <x v="0"/>
    <x v="38"/>
    <x v="3526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8"/>
    <x v="23"/>
    <x v="3527"/>
    <x v="350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0"/>
    <x v="38"/>
    <x v="3528"/>
    <x v="3506"/>
  </r>
  <r>
    <n v="1086"/>
    <s v="Cyber Universe Online"/>
    <s v="Humanity's future in the Galaxy"/>
    <n v="18000"/>
    <n v="15"/>
    <x v="3"/>
    <x v="0"/>
    <x v="0"/>
    <n v="1408913291"/>
    <n v="1406321291"/>
    <b v="0"/>
    <n v="2"/>
    <b v="0"/>
    <s v="games/video games"/>
    <n v="8.3333333333333339E-4"/>
    <n v="7.5"/>
    <x v="1"/>
    <x v="29"/>
    <x v="3529"/>
    <x v="350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4"/>
    <x v="22"/>
    <x v="3530"/>
    <x v="3508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x v="0"/>
    <n v="1463259837"/>
    <n v="1458075837"/>
    <b v="0"/>
    <n v="2"/>
    <b v="0"/>
    <s v="theater/plays"/>
    <n v="8.0000000000000004E-4"/>
    <n v="1"/>
    <x v="3"/>
    <x v="4"/>
    <x v="3531"/>
    <x v="350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x v="0"/>
    <n v="1436914815"/>
    <n v="1434322815"/>
    <b v="0"/>
    <n v="1"/>
    <b v="0"/>
    <s v="theater/plays"/>
    <n v="8.0000000000000004E-4"/>
    <n v="16"/>
    <x v="3"/>
    <x v="4"/>
    <x v="3532"/>
    <x v="3510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x v="0"/>
    <n v="1411328918"/>
    <n v="1407440918"/>
    <b v="0"/>
    <n v="5"/>
    <b v="0"/>
    <s v="food/restaurants"/>
    <n v="7.8181818181818181E-4"/>
    <n v="17.2"/>
    <x v="7"/>
    <x v="40"/>
    <x v="3533"/>
    <x v="35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x v="1"/>
    <n v="1411681391"/>
    <n v="1409089391"/>
    <b v="0"/>
    <n v="1"/>
    <b v="0"/>
    <s v="photography/places"/>
    <n v="7.5000000000000002E-4"/>
    <n v="15"/>
    <x v="6"/>
    <x v="24"/>
    <x v="3534"/>
    <x v="3512"/>
  </r>
  <r>
    <n v="1811"/>
    <s v="The Year of Sunsets"/>
    <s v="A collection of 365 color photographs of sunsets in 2014, beautifully presented in a hardcover book."/>
    <n v="54000"/>
    <n v="40"/>
    <x v="3"/>
    <x v="0"/>
    <x v="0"/>
    <n v="1414123200"/>
    <n v="1408962270"/>
    <b v="0"/>
    <n v="26"/>
    <b v="0"/>
    <s v="photography/photobooks"/>
    <n v="7.407407407407407E-4"/>
    <n v="1.5384615384615385"/>
    <x v="6"/>
    <x v="9"/>
    <x v="3535"/>
    <x v="35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x v="0"/>
    <n v="1460925811"/>
    <n v="1458333811"/>
    <b v="0"/>
    <n v="2"/>
    <b v="0"/>
    <s v="theater/plays"/>
    <n v="7.3333333333333334E-4"/>
    <n v="5.5"/>
    <x v="3"/>
    <x v="4"/>
    <x v="3536"/>
    <x v="3514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0"/>
    <x v="38"/>
    <x v="3537"/>
    <x v="35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x v="0"/>
    <n v="1445013352"/>
    <n v="1442421352"/>
    <b v="0"/>
    <n v="2"/>
    <b v="0"/>
    <s v="theater/spaces"/>
    <n v="6.9999999999999999E-4"/>
    <n v="87.5"/>
    <x v="3"/>
    <x v="12"/>
    <x v="3538"/>
    <x v="351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x v="0"/>
    <n v="1334622660"/>
    <n v="1330733022"/>
    <b v="0"/>
    <n v="2"/>
    <b v="0"/>
    <s v="film &amp; video/animation"/>
    <n v="6.9230769230769226E-4"/>
    <n v="22.5"/>
    <x v="4"/>
    <x v="28"/>
    <x v="3539"/>
    <x v="35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x v="0"/>
    <n v="1472920477"/>
    <n v="1467736477"/>
    <b v="0"/>
    <n v="5"/>
    <b v="0"/>
    <s v="film &amp; video/drama"/>
    <n v="6.8999999999999997E-4"/>
    <n v="69"/>
    <x v="4"/>
    <x v="30"/>
    <x v="3540"/>
    <x v="35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x v="0"/>
    <n v="1391630297"/>
    <n v="1389038297"/>
    <b v="0"/>
    <n v="4"/>
    <b v="0"/>
    <s v="games/video games"/>
    <n v="6.8000000000000005E-4"/>
    <n v="12.75"/>
    <x v="1"/>
    <x v="29"/>
    <x v="3541"/>
    <x v="35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x v="3"/>
    <n v="1404022381"/>
    <n v="1402294381"/>
    <b v="0"/>
    <n v="1"/>
    <b v="0"/>
    <s v="theater/musical"/>
    <n v="6.6666666666666664E-4"/>
    <n v="5"/>
    <x v="3"/>
    <x v="20"/>
    <x v="3542"/>
    <x v="35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x v="0"/>
    <n v="1414077391"/>
    <n v="1411485391"/>
    <b v="0"/>
    <n v="1"/>
    <b v="0"/>
    <s v="theater/plays"/>
    <n v="6.6666666666666664E-4"/>
    <n v="1"/>
    <x v="3"/>
    <x v="4"/>
    <x v="3543"/>
    <x v="3521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0"/>
    <x v="38"/>
    <x v="3544"/>
    <x v="35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x v="0"/>
    <n v="1321201327"/>
    <n v="1316013727"/>
    <b v="0"/>
    <n v="1"/>
    <b v="0"/>
    <s v="film &amp; video/animation"/>
    <n v="6.4102564102564103E-4"/>
    <n v="25"/>
    <x v="4"/>
    <x v="28"/>
    <x v="3545"/>
    <x v="3523"/>
  </r>
  <r>
    <n v="1139"/>
    <s v="Soulwalker"/>
    <s v="Take control of the Void and bend it to your will as you perfect your strategy and amass your deck. The light gathers, your power grows"/>
    <n v="8000"/>
    <n v="5"/>
    <x v="3"/>
    <x v="0"/>
    <x v="0"/>
    <n v="1420100426"/>
    <n v="1417508426"/>
    <b v="0"/>
    <n v="1"/>
    <b v="0"/>
    <s v="games/mobile games"/>
    <n v="6.2500000000000001E-4"/>
    <n v="5"/>
    <x v="1"/>
    <x v="25"/>
    <x v="3546"/>
    <x v="3524"/>
  </r>
  <r>
    <n v="599"/>
    <s v="Mail 4 Jail"/>
    <s v="We send care packages to incarcerated individuals throughout the country that include specific items hand picked by the sender."/>
    <n v="50000"/>
    <n v="31"/>
    <x v="3"/>
    <x v="0"/>
    <x v="0"/>
    <n v="1425827760"/>
    <n v="1423769402"/>
    <b v="0"/>
    <n v="2"/>
    <b v="0"/>
    <s v="technology/web"/>
    <n v="6.2E-4"/>
    <n v="15.5"/>
    <x v="0"/>
    <x v="38"/>
    <x v="3547"/>
    <x v="35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x v="0"/>
    <n v="1437570130"/>
    <n v="1434978130"/>
    <b v="0"/>
    <n v="2"/>
    <b v="0"/>
    <s v="technology/web"/>
    <n v="6.0999999999999997E-4"/>
    <n v="30.5"/>
    <x v="0"/>
    <x v="38"/>
    <x v="3548"/>
    <x v="35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x v="2"/>
    <n v="1424940093"/>
    <n v="1422348093"/>
    <b v="0"/>
    <n v="2"/>
    <b v="0"/>
    <s v="technology/web"/>
    <n v="5.9999999999999995E-4"/>
    <n v="1.5"/>
    <x v="0"/>
    <x v="38"/>
    <x v="3549"/>
    <x v="3527"/>
  </r>
  <r>
    <n v="3196"/>
    <s v="Our Modern Lives"/>
    <s v="Help five college students as they journey to bring their groundbreaking new musical &quot;Our Modern Lives&quot; to Broadway!"/>
    <n v="3000000"/>
    <n v="1800"/>
    <x v="3"/>
    <x v="0"/>
    <x v="0"/>
    <n v="1438437600"/>
    <n v="1433254875"/>
    <b v="0"/>
    <n v="6"/>
    <b v="0"/>
    <s v="theater/musical"/>
    <n v="5.9999999999999995E-4"/>
    <n v="300"/>
    <x v="3"/>
    <x v="20"/>
    <x v="3550"/>
    <x v="3528"/>
  </r>
  <r>
    <n v="2136"/>
    <s v="Dark Paradise"/>
    <s v="A dark and twisted game with physiological madness and corruption as a man becomes the ultimate bio weapon."/>
    <n v="80000"/>
    <n v="47.69"/>
    <x v="3"/>
    <x v="0"/>
    <x v="0"/>
    <n v="1382184786"/>
    <n v="1379592786"/>
    <b v="0"/>
    <n v="4"/>
    <b v="0"/>
    <s v="games/video games"/>
    <n v="5.9612499999999998E-4"/>
    <n v="11.922499999999999"/>
    <x v="1"/>
    <x v="29"/>
    <x v="3551"/>
    <x v="35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x v="0"/>
    <n v="1411662264"/>
    <n v="1408983864"/>
    <b v="0"/>
    <n v="2"/>
    <b v="0"/>
    <s v="food/food trucks"/>
    <n v="5.8333333333333338E-4"/>
    <n v="17.5"/>
    <x v="7"/>
    <x v="37"/>
    <x v="3552"/>
    <x v="35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x v="3"/>
    <n v="1434633191"/>
    <n v="1429449191"/>
    <b v="0"/>
    <n v="5"/>
    <b v="0"/>
    <s v="film &amp; video/science fiction"/>
    <n v="5.5999999999999995E-4"/>
    <n v="28"/>
    <x v="4"/>
    <x v="22"/>
    <x v="3553"/>
    <x v="353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3"/>
    <x v="20"/>
    <x v="3554"/>
    <x v="3532"/>
  </r>
  <r>
    <n v="2691"/>
    <s v="Cook"/>
    <s v="A Great New local Food Truck serving up ethnic fusion inspired eats in Ottawa."/>
    <n v="65000"/>
    <n v="35"/>
    <x v="3"/>
    <x v="7"/>
    <x v="4"/>
    <n v="1431278557"/>
    <n v="1427390557"/>
    <b v="0"/>
    <n v="2"/>
    <b v="0"/>
    <s v="food/food trucks"/>
    <n v="5.3846153846153844E-4"/>
    <n v="17.5"/>
    <x v="7"/>
    <x v="37"/>
    <x v="3555"/>
    <x v="3533"/>
  </r>
  <r>
    <n v="3108"/>
    <s v="Funding a home for our Children's Theater"/>
    <s v="We need a permanent home for the theater!"/>
    <n v="50000"/>
    <n v="26"/>
    <x v="3"/>
    <x v="0"/>
    <x v="0"/>
    <n v="1430234394"/>
    <n v="1425053994"/>
    <b v="0"/>
    <n v="2"/>
    <b v="0"/>
    <s v="theater/spaces"/>
    <n v="5.1999999999999995E-4"/>
    <n v="13"/>
    <x v="3"/>
    <x v="12"/>
    <x v="3556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0"/>
    <x v="5"/>
    <x v="3557"/>
    <x v="3535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8"/>
    <x v="23"/>
    <x v="3558"/>
    <x v="353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x v="0"/>
    <n v="1490589360"/>
    <n v="1488038674"/>
    <b v="0"/>
    <n v="1"/>
    <b v="0"/>
    <s v="music/faith"/>
    <n v="5.0000000000000001E-4"/>
    <n v="5"/>
    <x v="2"/>
    <x v="21"/>
    <x v="3559"/>
    <x v="353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x v="0"/>
    <n v="1478383912"/>
    <n v="1475791912"/>
    <b v="0"/>
    <n v="1"/>
    <b v="0"/>
    <s v="games/mobile games"/>
    <n v="5.0000000000000001E-4"/>
    <n v="10"/>
    <x v="1"/>
    <x v="25"/>
    <x v="3560"/>
    <x v="35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x v="1"/>
    <n v="1457947483"/>
    <n v="1455359083"/>
    <b v="0"/>
    <n v="1"/>
    <b v="0"/>
    <s v="photography/people"/>
    <n v="5.0000000000000001E-4"/>
    <n v="1"/>
    <x v="6"/>
    <x v="35"/>
    <x v="3561"/>
    <x v="3539"/>
  </r>
  <r>
    <n v="2126"/>
    <s v="DodgeBall Blitz"/>
    <s v="Lead your team to victory in this fast-paced, action, sports game! Use Power-ups and avoid attacks as you fight for victory!"/>
    <n v="20000"/>
    <n v="10"/>
    <x v="3"/>
    <x v="0"/>
    <x v="0"/>
    <n v="1418080887"/>
    <n v="1415488887"/>
    <b v="0"/>
    <n v="2"/>
    <b v="0"/>
    <s v="games/video games"/>
    <n v="5.0000000000000001E-4"/>
    <n v="5"/>
    <x v="1"/>
    <x v="29"/>
    <x v="3562"/>
    <x v="35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0"/>
    <x v="38"/>
    <x v="3563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x v="0"/>
    <n v="1427414732"/>
    <n v="1424826332"/>
    <b v="0"/>
    <n v="1"/>
    <b v="0"/>
    <s v="theater/spaces"/>
    <n v="5.0000000000000001E-4"/>
    <n v="5"/>
    <x v="3"/>
    <x v="12"/>
    <x v="3564"/>
    <x v="3542"/>
  </r>
  <r>
    <n v="1097"/>
    <s v="Rabbly"/>
    <s v="Rabbly is action-adventure game. Is about a scientist going on an adventure, to find rare materials in another galaxy."/>
    <n v="100000"/>
    <n v="47"/>
    <x v="3"/>
    <x v="0"/>
    <x v="0"/>
    <n v="1393786877"/>
    <n v="1390330877"/>
    <b v="0"/>
    <n v="7"/>
    <b v="0"/>
    <s v="games/video games"/>
    <n v="4.6999999999999999E-4"/>
    <n v="6.7142857142857144"/>
    <x v="1"/>
    <x v="29"/>
    <x v="3565"/>
    <x v="354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0"/>
    <x v="38"/>
    <x v="3566"/>
    <x v="3544"/>
  </r>
  <r>
    <n v="2519"/>
    <s v="Kelli's Kitchen"/>
    <s v="Better than your mom's, better than Cracker Barrel, only at Kelli's Kitchen (all from scratch)."/>
    <n v="150000"/>
    <n v="65"/>
    <x v="3"/>
    <x v="0"/>
    <x v="0"/>
    <n v="1405741404"/>
    <n v="1403149404"/>
    <b v="0"/>
    <n v="4"/>
    <b v="0"/>
    <s v="food/restaurants"/>
    <n v="4.3333333333333331E-4"/>
    <n v="16.25"/>
    <x v="7"/>
    <x v="40"/>
    <x v="3567"/>
    <x v="3545"/>
  </r>
  <r>
    <n v="1101"/>
    <s v="Strain Wars"/>
    <s v="Different strains of marijuana leafs battling to the death to see which one is the top strain."/>
    <n v="100000"/>
    <n v="41"/>
    <x v="3"/>
    <x v="0"/>
    <x v="0"/>
    <n v="1468519920"/>
    <n v="1466188338"/>
    <b v="0"/>
    <n v="6"/>
    <b v="0"/>
    <s v="games/video games"/>
    <n v="4.0999999999999999E-4"/>
    <n v="6.833333333333333"/>
    <x v="1"/>
    <x v="29"/>
    <x v="3568"/>
    <x v="3546"/>
  </r>
  <r>
    <n v="213"/>
    <s v="Hart Blvd. A feature film by Andrew Greve"/>
    <s v="A family dramedy about a grandfather  and grandson who are both on their path to redemption."/>
    <n v="50000"/>
    <n v="20"/>
    <x v="3"/>
    <x v="0"/>
    <x v="0"/>
    <n v="1439734001"/>
    <n v="1437142547"/>
    <b v="0"/>
    <n v="1"/>
    <b v="0"/>
    <s v="film &amp; video/drama"/>
    <n v="4.0000000000000002E-4"/>
    <n v="20"/>
    <x v="4"/>
    <x v="30"/>
    <x v="3569"/>
    <x v="35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x v="0"/>
    <n v="1477509604"/>
    <n v="1474917604"/>
    <b v="0"/>
    <n v="1"/>
    <b v="0"/>
    <s v="technology/wearables"/>
    <n v="4.0000000000000002E-4"/>
    <n v="1"/>
    <x v="0"/>
    <x v="3"/>
    <x v="3570"/>
    <x v="354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x v="0"/>
    <n v="1452228790"/>
    <n v="1449636790"/>
    <b v="0"/>
    <n v="1"/>
    <b v="0"/>
    <s v="games/video games"/>
    <n v="4.0000000000000002E-4"/>
    <n v="1"/>
    <x v="1"/>
    <x v="29"/>
    <x v="3571"/>
    <x v="3549"/>
  </r>
  <r>
    <n v="2360"/>
    <s v="Bee Bay Microjobs (Canceled)"/>
    <s v="Welcome to Bee Bay Canada, your commission free microjobs website.  Sell at any price and keep 100% of what you earn!"/>
    <n v="5000"/>
    <n v="2"/>
    <x v="1"/>
    <x v="7"/>
    <x v="4"/>
    <n v="1454864280"/>
    <n v="1452272280"/>
    <b v="0"/>
    <n v="1"/>
    <b v="0"/>
    <s v="technology/web"/>
    <n v="4.0000000000000002E-4"/>
    <n v="2"/>
    <x v="0"/>
    <x v="38"/>
    <x v="3572"/>
    <x v="3550"/>
  </r>
  <r>
    <n v="2863"/>
    <s v="Equality Theatre"/>
    <s v="I would like to start a Acting Company that supports and includes LGBTQ youth and young adults in very conservative North Texas"/>
    <n v="50000"/>
    <n v="20"/>
    <x v="3"/>
    <x v="0"/>
    <x v="0"/>
    <n v="1410279123"/>
    <n v="1405095123"/>
    <b v="0"/>
    <n v="1"/>
    <b v="0"/>
    <s v="theater/plays"/>
    <n v="4.0000000000000002E-4"/>
    <n v="20"/>
    <x v="3"/>
    <x v="4"/>
    <x v="3573"/>
    <x v="3551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x v="0"/>
    <n v="1406683172"/>
    <n v="1404523172"/>
    <b v="0"/>
    <n v="2"/>
    <b v="0"/>
    <s v="theater/spaces"/>
    <n v="4.0000000000000002E-4"/>
    <n v="5"/>
    <x v="3"/>
    <x v="12"/>
    <x v="3574"/>
    <x v="3552"/>
  </r>
  <r>
    <n v="3110"/>
    <s v="Hip Justice Catmunity Center"/>
    <s v="Cat People Unite! It's time we get a space of our own to relax, socialize and learn! Join the Catmunity!"/>
    <n v="25000"/>
    <n v="10"/>
    <x v="3"/>
    <x v="0"/>
    <x v="0"/>
    <n v="1487465119"/>
    <n v="1484009119"/>
    <b v="0"/>
    <n v="1"/>
    <b v="0"/>
    <s v="theater/spaces"/>
    <n v="4.0000000000000002E-4"/>
    <n v="10"/>
    <x v="3"/>
    <x v="12"/>
    <x v="3575"/>
    <x v="3553"/>
  </r>
  <r>
    <n v="3859"/>
    <s v="What Dreams Were Made Of"/>
    <s v="This is a play that will have each and everyone that sees it thinking about the dreams they had growing up. It's a dramady"/>
    <n v="2500"/>
    <n v="1"/>
    <x v="3"/>
    <x v="0"/>
    <x v="0"/>
    <n v="1403730000"/>
    <n v="1401485207"/>
    <b v="0"/>
    <n v="1"/>
    <b v="0"/>
    <s v="theater/plays"/>
    <n v="4.0000000000000002E-4"/>
    <n v="1"/>
    <x v="3"/>
    <x v="4"/>
    <x v="3576"/>
    <x v="355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x v="2"/>
    <n v="1456617600"/>
    <n v="1454280186"/>
    <b v="0"/>
    <n v="1"/>
    <b v="0"/>
    <s v="theater/plays"/>
    <n v="4.0000000000000002E-4"/>
    <n v="1"/>
    <x v="3"/>
    <x v="4"/>
    <x v="3577"/>
    <x v="35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x v="3"/>
    <n v="1432873653"/>
    <n v="1430281653"/>
    <b v="0"/>
    <n v="1"/>
    <b v="0"/>
    <s v="games/video games"/>
    <n v="3.8464497269020693E-4"/>
    <n v="5"/>
    <x v="1"/>
    <x v="29"/>
    <x v="3578"/>
    <x v="35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x v="4"/>
    <n v="1454078770"/>
    <n v="1448894770"/>
    <b v="0"/>
    <n v="2"/>
    <b v="0"/>
    <s v="food/food trucks"/>
    <n v="3.8461538461538462E-4"/>
    <n v="22.5"/>
    <x v="7"/>
    <x v="37"/>
    <x v="3579"/>
    <x v="3557"/>
  </r>
  <r>
    <n v="1116"/>
    <s v="Quest Remnants of Chaos"/>
    <s v="A medieval, post apocolyptic, Online, MMORPG. Class morphing, character customization game."/>
    <n v="500000"/>
    <n v="178.52"/>
    <x v="3"/>
    <x v="0"/>
    <x v="0"/>
    <n v="1339273208"/>
    <n v="1334089208"/>
    <b v="0"/>
    <n v="10"/>
    <b v="0"/>
    <s v="games/video games"/>
    <n v="3.5704000000000004E-4"/>
    <n v="17.852"/>
    <x v="1"/>
    <x v="29"/>
    <x v="3580"/>
    <x v="3558"/>
  </r>
  <r>
    <n v="2875"/>
    <s v="Right Tracey!"/>
    <s v="Play about Tracey a gay man trapped in his room by his Bible thumping mother. He finds love but the room can not keep the love alive."/>
    <n v="20000"/>
    <n v="7"/>
    <x v="3"/>
    <x v="0"/>
    <x v="0"/>
    <n v="1462417493"/>
    <n v="1459825493"/>
    <b v="0"/>
    <n v="3"/>
    <b v="0"/>
    <s v="theater/plays"/>
    <n v="3.5E-4"/>
    <n v="2.3333333333333335"/>
    <x v="3"/>
    <x v="4"/>
    <x v="3581"/>
    <x v="3559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x v="0"/>
    <n v="1459642200"/>
    <n v="1456441429"/>
    <b v="0"/>
    <n v="1"/>
    <b v="0"/>
    <s v="music/faith"/>
    <n v="3.4722222222222224E-4"/>
    <n v="1"/>
    <x v="2"/>
    <x v="21"/>
    <x v="3582"/>
    <x v="356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4"/>
    <x v="22"/>
    <x v="3583"/>
    <x v="356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x v="0"/>
    <n v="1474580867"/>
    <n v="1471988867"/>
    <b v="0"/>
    <n v="1"/>
    <b v="0"/>
    <s v="technology/web"/>
    <n v="3.3333333333333332E-4"/>
    <n v="1"/>
    <x v="0"/>
    <x v="38"/>
    <x v="3584"/>
    <x v="3562"/>
  </r>
  <r>
    <n v="1541"/>
    <s v="The Panama Canal Bridge of the Americas"/>
    <s v="My Goal is to travel across Panama with my team and capture the beauty and wildlife throughout the canal."/>
    <n v="18000"/>
    <n v="6"/>
    <x v="3"/>
    <x v="0"/>
    <x v="0"/>
    <n v="1420045538"/>
    <n v="1417453538"/>
    <b v="0"/>
    <n v="2"/>
    <b v="0"/>
    <s v="photography/nature"/>
    <n v="3.3333333333333332E-4"/>
    <n v="3"/>
    <x v="6"/>
    <x v="34"/>
    <x v="3585"/>
    <x v="3563"/>
  </r>
  <r>
    <n v="1545"/>
    <s v="Nevada County Hearts"/>
    <s v="&quot;He will not be a wise man who does not study human hearts!&quot;_x000a_Hope in natural art, creation!"/>
    <n v="3000"/>
    <n v="1"/>
    <x v="3"/>
    <x v="0"/>
    <x v="0"/>
    <n v="1425330960"/>
    <n v="1422393234"/>
    <b v="0"/>
    <n v="1"/>
    <b v="0"/>
    <s v="photography/nature"/>
    <n v="3.3333333333333332E-4"/>
    <n v="1"/>
    <x v="6"/>
    <x v="34"/>
    <x v="3586"/>
    <x v="35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x v="1"/>
    <n v="1428231600"/>
    <n v="1423520177"/>
    <b v="0"/>
    <n v="1"/>
    <b v="0"/>
    <s v="music/faith"/>
    <n v="3.3333333333333332E-4"/>
    <n v="1"/>
    <x v="2"/>
    <x v="21"/>
    <x v="3587"/>
    <x v="3565"/>
  </r>
  <r>
    <n v="3132"/>
    <s v="A Bite of a Snake Play"/>
    <s v="Smells Like Money, Drips Like Honey, Taste Like Mocha, Better Run AWAY"/>
    <n v="30000"/>
    <n v="10"/>
    <x v="2"/>
    <x v="0"/>
    <x v="0"/>
    <n v="1492759460"/>
    <n v="1487579060"/>
    <b v="0"/>
    <n v="1"/>
    <b v="0"/>
    <s v="theater/plays"/>
    <n v="3.3333333333333332E-4"/>
    <n v="10"/>
    <x v="3"/>
    <x v="4"/>
    <x v="3588"/>
    <x v="3566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x v="1"/>
    <n v="1417295990"/>
    <n v="1414700390"/>
    <b v="0"/>
    <n v="1"/>
    <b v="0"/>
    <s v="theater/musical"/>
    <n v="3.3333333333333332E-4"/>
    <n v="1"/>
    <x v="3"/>
    <x v="20"/>
    <x v="3589"/>
    <x v="3567"/>
  </r>
  <r>
    <n v="474"/>
    <s v="TAO Mr. Fantastic!!"/>
    <s v="Time travel the light Mr. Fantastic!  Spin the dimensions toward other continuums and worlds.  Hold onto your panties."/>
    <n v="3300"/>
    <n v="1"/>
    <x v="3"/>
    <x v="0"/>
    <x v="0"/>
    <n v="1487318029"/>
    <n v="1484726029"/>
    <b v="0"/>
    <n v="1"/>
    <b v="0"/>
    <s v="film &amp; video/animation"/>
    <n v="3.0303030303030303E-4"/>
    <n v="1"/>
    <x v="4"/>
    <x v="28"/>
    <x v="3590"/>
    <x v="3568"/>
  </r>
  <r>
    <n v="596"/>
    <s v="DigitaliBook free library"/>
    <s v="We present digitaibook,com site which can become a free electronic library with your help,"/>
    <n v="20000"/>
    <n v="6"/>
    <x v="3"/>
    <x v="0"/>
    <x v="0"/>
    <n v="1478122292"/>
    <n v="1475530292"/>
    <b v="0"/>
    <n v="2"/>
    <b v="0"/>
    <s v="technology/web"/>
    <n v="2.9999999999999997E-4"/>
    <n v="3"/>
    <x v="0"/>
    <x v="38"/>
    <x v="3591"/>
    <x v="3569"/>
  </r>
  <r>
    <n v="674"/>
    <s v="Something To Wear For Hearing Sounds By Feeling Vibrations"/>
    <s v="Listen to sounds by feeling an array of vibrational patterns against your body."/>
    <n v="50000"/>
    <n v="15"/>
    <x v="3"/>
    <x v="0"/>
    <x v="0"/>
    <n v="1407811627"/>
    <n v="1402627627"/>
    <b v="0"/>
    <n v="2"/>
    <b v="0"/>
    <s v="technology/wearables"/>
    <n v="2.9999999999999997E-4"/>
    <n v="7.5"/>
    <x v="0"/>
    <x v="3"/>
    <x v="3592"/>
    <x v="3570"/>
  </r>
  <r>
    <n v="3904"/>
    <s v="Black America from Prophets to Pimps"/>
    <s v="A play that will cover 4000 years of black history."/>
    <n v="10000"/>
    <n v="3"/>
    <x v="3"/>
    <x v="0"/>
    <x v="0"/>
    <n v="1429074240"/>
    <n v="1427866200"/>
    <b v="0"/>
    <n v="2"/>
    <b v="0"/>
    <s v="theater/plays"/>
    <n v="2.9999999999999997E-4"/>
    <n v="1.5"/>
    <x v="3"/>
    <x v="4"/>
    <x v="3593"/>
    <x v="357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x v="0"/>
    <n v="1464386640"/>
    <n v="1463090149"/>
    <b v="0"/>
    <n v="1"/>
    <b v="0"/>
    <s v="food/food trucks"/>
    <n v="2.8571428571428574E-4"/>
    <n v="1"/>
    <x v="7"/>
    <x v="37"/>
    <x v="3594"/>
    <x v="3572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x v="0"/>
    <n v="1424375279"/>
    <n v="1422992879"/>
    <b v="0"/>
    <n v="2"/>
    <b v="0"/>
    <s v="film &amp; video/animation"/>
    <n v="2.740447957839262E-4"/>
    <n v="13"/>
    <x v="4"/>
    <x v="28"/>
    <x v="3595"/>
    <x v="3573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x v="0"/>
    <n v="1454183202"/>
    <n v="1449863202"/>
    <b v="0"/>
    <n v="1"/>
    <b v="0"/>
    <s v="publishing/fiction"/>
    <n v="2.631578947368421E-4"/>
    <n v="10"/>
    <x v="5"/>
    <x v="26"/>
    <x v="3596"/>
    <x v="3574"/>
  </r>
  <r>
    <n v="3853"/>
    <s v="The Original Laughter Therapist"/>
    <s v="A dose of One-woman &quot;Dramedy&quot; to cure those daily blues is just what the doctor ordered!"/>
    <n v="100000"/>
    <n v="26"/>
    <x v="3"/>
    <x v="0"/>
    <x v="0"/>
    <n v="1409602178"/>
    <n v="1406578178"/>
    <b v="0"/>
    <n v="2"/>
    <b v="0"/>
    <s v="theater/plays"/>
    <n v="2.5999999999999998E-4"/>
    <n v="13"/>
    <x v="3"/>
    <x v="4"/>
    <x v="3597"/>
    <x v="357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x v="0"/>
    <n v="1426345200"/>
    <n v="1421343743"/>
    <b v="0"/>
    <n v="1"/>
    <b v="0"/>
    <s v="food/food trucks"/>
    <n v="2.5000000000000001E-4"/>
    <n v="5"/>
    <x v="7"/>
    <x v="37"/>
    <x v="3598"/>
    <x v="3576"/>
  </r>
  <r>
    <n v="3094"/>
    <s v="Nothing Up My Sleeves Tour: Summer 2016"/>
    <s v="This is a Kickstarter to help with the start up costs for Illusionist, Chris Lengyel's Summer 2016 Tour!"/>
    <n v="100000"/>
    <n v="25"/>
    <x v="3"/>
    <x v="0"/>
    <x v="0"/>
    <n v="1442775956"/>
    <n v="1437591956"/>
    <b v="0"/>
    <n v="1"/>
    <b v="0"/>
    <s v="theater/spaces"/>
    <n v="2.5000000000000001E-4"/>
    <n v="25"/>
    <x v="3"/>
    <x v="12"/>
    <x v="3599"/>
    <x v="357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x v="0"/>
    <n v="1468020354"/>
    <n v="1464045954"/>
    <b v="0"/>
    <n v="1"/>
    <b v="0"/>
    <s v="theater/plays"/>
    <n v="2.5000000000000001E-4"/>
    <n v="7"/>
    <x v="3"/>
    <x v="4"/>
    <x v="3600"/>
    <x v="357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x v="0"/>
    <n v="1438576057"/>
    <n v="1435552057"/>
    <b v="0"/>
    <n v="1"/>
    <b v="0"/>
    <s v="food/food trucks"/>
    <n v="2.4000000000000001E-4"/>
    <n v="30"/>
    <x v="7"/>
    <x v="37"/>
    <x v="3601"/>
    <x v="3579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x v="6"/>
    <n v="1407545334"/>
    <n v="1404953334"/>
    <b v="0"/>
    <n v="1"/>
    <b v="0"/>
    <s v="technology/gadgets"/>
    <n v="2.3529411764705883E-4"/>
    <n v="10"/>
    <x v="0"/>
    <x v="31"/>
    <x v="3602"/>
    <x v="358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x v="0"/>
    <n v="1434309540"/>
    <n v="1429287900"/>
    <b v="0"/>
    <n v="7"/>
    <b v="0"/>
    <s v="theater/spaces"/>
    <n v="2.3035714285714285E-4"/>
    <n v="92.142857142857139"/>
    <x v="3"/>
    <x v="12"/>
    <x v="3603"/>
    <x v="358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x v="0"/>
    <n v="1431046356"/>
    <n v="1428454356"/>
    <b v="0"/>
    <n v="1"/>
    <b v="0"/>
    <s v="music/faith"/>
    <n v="2.2222222222222223E-4"/>
    <n v="1"/>
    <x v="2"/>
    <x v="21"/>
    <x v="3604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x v="0"/>
    <n v="1449989260"/>
    <n v="1447397260"/>
    <b v="0"/>
    <n v="1"/>
    <b v="0"/>
    <s v="technology/web"/>
    <n v="2.0833333333333335E-4"/>
    <n v="50"/>
    <x v="0"/>
    <x v="38"/>
    <x v="3605"/>
    <x v="358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x v="0"/>
    <n v="1468513533"/>
    <n v="1465921533"/>
    <b v="0"/>
    <n v="1"/>
    <b v="0"/>
    <s v="technology/web"/>
    <n v="2.0000000000000001E-4"/>
    <n v="1"/>
    <x v="0"/>
    <x v="38"/>
    <x v="3606"/>
    <x v="358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5"/>
    <n v="1457996400"/>
    <n v="1452842511"/>
    <b v="0"/>
    <n v="1"/>
    <b v="0"/>
    <s v="technology/web"/>
    <n v="2.0000000000000001E-4"/>
    <n v="90"/>
    <x v="0"/>
    <x v="38"/>
    <x v="3607"/>
    <x v="3585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0"/>
    <x v="38"/>
    <x v="3608"/>
    <x v="3586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x v="0"/>
    <n v="1455207510"/>
    <n v="1453997910"/>
    <b v="0"/>
    <n v="1"/>
    <b v="0"/>
    <s v="games/video games"/>
    <n v="2.0000000000000001E-4"/>
    <n v="1"/>
    <x v="1"/>
    <x v="29"/>
    <x v="3609"/>
    <x v="3587"/>
  </r>
  <r>
    <n v="2418"/>
    <s v="Mexican food truck"/>
    <s v="I want to start my food truck business."/>
    <n v="25000"/>
    <n v="5"/>
    <x v="3"/>
    <x v="0"/>
    <x v="0"/>
    <n v="1427225644"/>
    <n v="1422045244"/>
    <b v="0"/>
    <n v="5"/>
    <b v="0"/>
    <s v="food/food trucks"/>
    <n v="2.0000000000000001E-4"/>
    <n v="1"/>
    <x v="7"/>
    <x v="37"/>
    <x v="3610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x v="0"/>
    <x v="0"/>
    <n v="1430149330"/>
    <n v="1424968930"/>
    <b v="0"/>
    <n v="1"/>
    <b v="0"/>
    <s v="food/food trucks"/>
    <n v="2.0000000000000001E-4"/>
    <n v="10"/>
    <x v="7"/>
    <x v="37"/>
    <x v="3611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x v="0"/>
    <n v="1410041339"/>
    <n v="1404857339"/>
    <b v="0"/>
    <n v="2"/>
    <b v="0"/>
    <s v="theater/plays"/>
    <n v="2.0000000000000001E-4"/>
    <n v="1"/>
    <x v="3"/>
    <x v="4"/>
    <x v="3612"/>
    <x v="359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x v="0"/>
    <n v="1425833403"/>
    <n v="1423245003"/>
    <b v="0"/>
    <n v="1"/>
    <b v="0"/>
    <s v="theater/plays"/>
    <n v="2.0000000000000001E-4"/>
    <n v="1"/>
    <x v="3"/>
    <x v="4"/>
    <x v="3613"/>
    <x v="359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x v="3"/>
    <n v="1408596589"/>
    <n v="1406004589"/>
    <b v="0"/>
    <n v="1"/>
    <b v="0"/>
    <s v="theater/plays"/>
    <n v="2.0000000000000001E-4"/>
    <n v="1"/>
    <x v="3"/>
    <x v="4"/>
    <x v="3614"/>
    <x v="359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x v="0"/>
    <n v="1419644444"/>
    <n v="1414456844"/>
    <b v="0"/>
    <n v="7"/>
    <b v="0"/>
    <s v="theater/spaces"/>
    <n v="1.8799999999999999E-4"/>
    <n v="53.714285714285715"/>
    <x v="3"/>
    <x v="12"/>
    <x v="3615"/>
    <x v="3593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x v="0"/>
    <n v="1428205247"/>
    <n v="1423024847"/>
    <b v="0"/>
    <n v="1"/>
    <b v="0"/>
    <s v="theater/plays"/>
    <n v="1.8181818181818181E-4"/>
    <n v="20"/>
    <x v="3"/>
    <x v="4"/>
    <x v="3616"/>
    <x v="3594"/>
  </r>
  <r>
    <n v="1081"/>
    <s v="The Creature"/>
    <s v="Finishing your last job before you retire until a disaster strikes the cargo ship can you survive The Creature?"/>
    <n v="68000"/>
    <n v="12"/>
    <x v="3"/>
    <x v="0"/>
    <x v="0"/>
    <n v="1422483292"/>
    <n v="1419891292"/>
    <b v="0"/>
    <n v="4"/>
    <b v="0"/>
    <s v="games/video games"/>
    <n v="1.7647058823529413E-4"/>
    <n v="3"/>
    <x v="1"/>
    <x v="29"/>
    <x v="3617"/>
    <x v="3595"/>
  </r>
  <r>
    <n v="982"/>
    <s v="Smart 2-in-1 I-PHONE HANDLE/WALLETtm"/>
    <s v="revolutonary ultra-slim 2-in-1 Smart  2-in-1 I-PHONE handle/WALLETtm with 360 rotatiion"/>
    <n v="17500"/>
    <n v="3"/>
    <x v="3"/>
    <x v="0"/>
    <x v="0"/>
    <n v="1475431486"/>
    <n v="1472839486"/>
    <b v="0"/>
    <n v="3"/>
    <b v="0"/>
    <s v="technology/wearables"/>
    <n v="1.7142857142857143E-4"/>
    <n v="1"/>
    <x v="0"/>
    <x v="3"/>
    <x v="3618"/>
    <x v="35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x v="1"/>
    <n v="1364041163"/>
    <n v="1361884763"/>
    <b v="0"/>
    <n v="1"/>
    <b v="0"/>
    <s v="film &amp; video/animation"/>
    <n v="1.6666666666666666E-4"/>
    <n v="5"/>
    <x v="4"/>
    <x v="28"/>
    <x v="3619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x v="2"/>
    <n v="1464939520"/>
    <n v="1461051520"/>
    <b v="0"/>
    <n v="1"/>
    <b v="0"/>
    <s v="publishing/translations"/>
    <n v="1.6666666666666666E-4"/>
    <n v="1"/>
    <x v="5"/>
    <x v="39"/>
    <x v="3620"/>
    <x v="3598"/>
  </r>
  <r>
    <n v="2421"/>
    <s v="hot dog cart"/>
    <s v="help me start Merrill's first hot dog cart in this empty lot"/>
    <n v="6000"/>
    <n v="1"/>
    <x v="3"/>
    <x v="0"/>
    <x v="0"/>
    <n v="1424536196"/>
    <n v="1421944196"/>
    <b v="0"/>
    <n v="1"/>
    <b v="0"/>
    <s v="food/food trucks"/>
    <n v="1.6666666666666666E-4"/>
    <n v="1"/>
    <x v="7"/>
    <x v="37"/>
    <x v="3621"/>
    <x v="359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x v="0"/>
    <n v="1440412396"/>
    <n v="1437820396"/>
    <b v="0"/>
    <n v="1"/>
    <b v="0"/>
    <s v="theater/plays"/>
    <n v="1.6666666666666666E-4"/>
    <n v="25"/>
    <x v="3"/>
    <x v="4"/>
    <x v="3622"/>
    <x v="36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x v="2"/>
    <n v="1463734740"/>
    <n v="1459414740"/>
    <b v="0"/>
    <n v="3"/>
    <b v="0"/>
    <s v="theater/spaces"/>
    <n v="1.6666666666666666E-4"/>
    <n v="1"/>
    <x v="3"/>
    <x v="12"/>
    <x v="3623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x v="0"/>
    <n v="1477791960"/>
    <n v="1476549262"/>
    <b v="0"/>
    <n v="2"/>
    <b v="0"/>
    <s v="theater/spaces"/>
    <n v="1.6666666666666666E-4"/>
    <n v="1"/>
    <x v="3"/>
    <x v="12"/>
    <x v="3624"/>
    <x v="360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x v="0"/>
    <n v="1467155733"/>
    <n v="1465427733"/>
    <b v="0"/>
    <n v="2"/>
    <b v="0"/>
    <s v="games/mobile games"/>
    <n v="1.6249999999999999E-4"/>
    <n v="13"/>
    <x v="1"/>
    <x v="25"/>
    <x v="3625"/>
    <x v="3603"/>
  </r>
  <r>
    <n v="212"/>
    <s v="The Ecstasy of Vengeance - Feature Length Film"/>
    <s v="This film is a fictional crime drama following the events of a heist that ended in bloodshed."/>
    <n v="6300"/>
    <n v="1"/>
    <x v="3"/>
    <x v="0"/>
    <x v="0"/>
    <n v="1460837320"/>
    <n v="1455656920"/>
    <b v="0"/>
    <n v="1"/>
    <b v="0"/>
    <s v="film &amp; video/drama"/>
    <n v="1.5873015873015873E-4"/>
    <n v="1"/>
    <x v="4"/>
    <x v="30"/>
    <x v="3626"/>
    <x v="3604"/>
  </r>
  <r>
    <n v="1447"/>
    <s v="Indian Language Dictionary"/>
    <s v="I'm creating a dictionary of multiple Indian languages."/>
    <n v="500000"/>
    <n v="75"/>
    <x v="3"/>
    <x v="0"/>
    <x v="0"/>
    <n v="1467999134"/>
    <n v="1465407134"/>
    <b v="0"/>
    <n v="3"/>
    <b v="0"/>
    <s v="publishing/translations"/>
    <n v="1.4999999999999999E-4"/>
    <n v="25"/>
    <x v="5"/>
    <x v="39"/>
    <x v="3627"/>
    <x v="36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x v="12"/>
    <n v="1475457107"/>
    <n v="1472865107"/>
    <b v="0"/>
    <n v="1"/>
    <b v="0"/>
    <s v="film &amp; video/science fiction"/>
    <n v="1.4285714285714287E-4"/>
    <n v="10"/>
    <x v="4"/>
    <x v="22"/>
    <x v="3628"/>
    <x v="3606"/>
  </r>
  <r>
    <n v="2432"/>
    <s v="funding for bbq trailer"/>
    <s v="Looking to start competition cooking and need start-up help.  Offering brisket tasting to all contributors."/>
    <n v="14000"/>
    <n v="2"/>
    <x v="3"/>
    <x v="0"/>
    <x v="0"/>
    <n v="1425791697"/>
    <n v="1423199697"/>
    <b v="0"/>
    <n v="2"/>
    <b v="0"/>
    <s v="food/food trucks"/>
    <n v="1.4285714285714287E-4"/>
    <n v="1"/>
    <x v="7"/>
    <x v="37"/>
    <x v="3629"/>
    <x v="360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x v="0"/>
    <n v="1437331463"/>
    <n v="1434739463"/>
    <b v="0"/>
    <n v="1"/>
    <b v="0"/>
    <s v="theater/plays"/>
    <n v="1.4285714285714287E-4"/>
    <n v="1"/>
    <x v="3"/>
    <x v="4"/>
    <x v="3630"/>
    <x v="36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x v="2"/>
    <n v="1443121765"/>
    <n v="1440529765"/>
    <b v="0"/>
    <n v="2"/>
    <b v="0"/>
    <s v="technology/makerspaces"/>
    <n v="1.3750000000000001E-4"/>
    <n v="550"/>
    <x v="0"/>
    <x v="19"/>
    <x v="3631"/>
    <x v="3609"/>
  </r>
  <r>
    <n v="1593"/>
    <s v="Picturing Italy"/>
    <s v="A trip to fulfill a dream of capturing the wonders and history of ancient Italy in person."/>
    <n v="22000"/>
    <n v="3"/>
    <x v="3"/>
    <x v="0"/>
    <x v="0"/>
    <n v="1425154655"/>
    <n v="1422562655"/>
    <b v="0"/>
    <n v="3"/>
    <b v="0"/>
    <s v="photography/places"/>
    <n v="1.3636363636363637E-4"/>
    <n v="1"/>
    <x v="6"/>
    <x v="24"/>
    <x v="3632"/>
    <x v="3610"/>
  </r>
  <r>
    <n v="589"/>
    <s v="Get Neighborly"/>
    <s v="Services closer than you think..."/>
    <n v="7500"/>
    <n v="1"/>
    <x v="3"/>
    <x v="0"/>
    <x v="0"/>
    <n v="1436366699"/>
    <n v="1435070699"/>
    <b v="0"/>
    <n v="1"/>
    <b v="0"/>
    <s v="technology/web"/>
    <n v="1.3333333333333334E-4"/>
    <n v="1"/>
    <x v="0"/>
    <x v="38"/>
    <x v="3633"/>
    <x v="36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x v="0"/>
    <n v="1418510965"/>
    <n v="1415918965"/>
    <b v="0"/>
    <n v="1"/>
    <b v="0"/>
    <s v="photography/places"/>
    <n v="1.3333333333333334E-4"/>
    <n v="1"/>
    <x v="6"/>
    <x v="24"/>
    <x v="3634"/>
    <x v="3612"/>
  </r>
  <r>
    <n v="2423"/>
    <s v="FBTR BBQ"/>
    <s v="FBTR is a Texas-style, North Carolina based, homemade BBQ company looking to bring good meat to the masses."/>
    <n v="60000"/>
    <n v="8"/>
    <x v="3"/>
    <x v="0"/>
    <x v="0"/>
    <n v="1420044890"/>
    <n v="1417452890"/>
    <b v="0"/>
    <n v="1"/>
    <b v="0"/>
    <s v="food/food trucks"/>
    <n v="1.3333333333333334E-4"/>
    <n v="8"/>
    <x v="7"/>
    <x v="37"/>
    <x v="3635"/>
    <x v="3613"/>
  </r>
  <r>
    <n v="3862"/>
    <s v="The Container Play"/>
    <s v="The hit immersive theatre experience of England comes to Corpus Christi!"/>
    <n v="7500"/>
    <n v="1"/>
    <x v="3"/>
    <x v="0"/>
    <x v="0"/>
    <n v="1473699540"/>
    <n v="1472451356"/>
    <b v="0"/>
    <n v="1"/>
    <b v="0"/>
    <s v="theater/plays"/>
    <n v="1.3333333333333334E-4"/>
    <n v="1"/>
    <x v="3"/>
    <x v="4"/>
    <x v="3636"/>
    <x v="36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x v="0"/>
    <n v="1407624222"/>
    <n v="1405032222"/>
    <b v="0"/>
    <n v="4"/>
    <b v="0"/>
    <s v="technology/wearables"/>
    <n v="1.2375123751237513E-4"/>
    <n v="2.75"/>
    <x v="0"/>
    <x v="3"/>
    <x v="3637"/>
    <x v="361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x v="0"/>
    <n v="1448660404"/>
    <n v="1443472804"/>
    <b v="0"/>
    <n v="2"/>
    <b v="0"/>
    <s v="film &amp; video/animation"/>
    <n v="1.2E-4"/>
    <n v="3"/>
    <x v="4"/>
    <x v="28"/>
    <x v="3638"/>
    <x v="361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x v="4"/>
    <n v="1418841045"/>
    <n v="1416249045"/>
    <b v="0"/>
    <n v="3"/>
    <b v="0"/>
    <s v="technology/web"/>
    <n v="1.2E-4"/>
    <n v="4"/>
    <x v="0"/>
    <x v="38"/>
    <x v="3639"/>
    <x v="3617"/>
  </r>
  <r>
    <n v="1121"/>
    <s v="Pwincess"/>
    <s v="An action packed, side scrolling, platform jumping, laser shooting ADVENTURE that will be fun for everyone."/>
    <n v="250000"/>
    <n v="29"/>
    <x v="3"/>
    <x v="0"/>
    <x v="0"/>
    <n v="1457904316"/>
    <n v="1455315916"/>
    <b v="0"/>
    <n v="5"/>
    <b v="0"/>
    <s v="games/video games"/>
    <n v="1.16E-4"/>
    <n v="5.8"/>
    <x v="1"/>
    <x v="29"/>
    <x v="3640"/>
    <x v="3618"/>
  </r>
  <r>
    <n v="578"/>
    <s v="weBuy Crowdsourced Shopping"/>
    <s v="weBuy trade built on technology and Crowd Sourced Power"/>
    <n v="125000"/>
    <n v="14"/>
    <x v="3"/>
    <x v="1"/>
    <x v="1"/>
    <n v="1441633993"/>
    <n v="1439560393"/>
    <b v="0"/>
    <n v="7"/>
    <b v="0"/>
    <s v="technology/web"/>
    <n v="1.12E-4"/>
    <n v="2"/>
    <x v="0"/>
    <x v="38"/>
    <x v="3641"/>
    <x v="3619"/>
  </r>
  <r>
    <n v="583"/>
    <s v="HackersArchive.com"/>
    <s v="HackersArchive.com will help rid the web of viruses and scams found everywhere else you look!"/>
    <n v="9000"/>
    <n v="1"/>
    <x v="3"/>
    <x v="0"/>
    <x v="0"/>
    <n v="1426800687"/>
    <n v="1424212287"/>
    <b v="0"/>
    <n v="1"/>
    <b v="0"/>
    <s v="technology/web"/>
    <n v="1.1111111111111112E-4"/>
    <n v="1"/>
    <x v="0"/>
    <x v="38"/>
    <x v="3642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x v="0"/>
    <n v="1416944760"/>
    <n v="1413527001"/>
    <b v="0"/>
    <n v="1"/>
    <b v="0"/>
    <s v="theater/plays"/>
    <n v="1.1111111111111112E-4"/>
    <n v="20"/>
    <x v="3"/>
    <x v="4"/>
    <x v="3643"/>
    <x v="362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5"/>
    <x v="39"/>
    <x v="3644"/>
    <x v="3622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x v="0"/>
    <n v="1404318595"/>
    <n v="1401726595"/>
    <b v="0"/>
    <n v="1"/>
    <b v="0"/>
    <s v="film &amp; video/drama"/>
    <n v="1E-4"/>
    <n v="5"/>
    <x v="4"/>
    <x v="30"/>
    <x v="3645"/>
    <x v="3623"/>
  </r>
  <r>
    <n v="167"/>
    <s v="Past"/>
    <s v="A young man experiences a tragedy and has the opportunity to go back and learn from his mistakes and find out his true self."/>
    <n v="110000"/>
    <n v="11"/>
    <x v="3"/>
    <x v="0"/>
    <x v="0"/>
    <n v="1438726535"/>
    <n v="1433542535"/>
    <b v="0"/>
    <n v="2"/>
    <b v="0"/>
    <s v="film &amp; video/drama"/>
    <n v="1E-4"/>
    <n v="5.5"/>
    <x v="4"/>
    <x v="30"/>
    <x v="3646"/>
    <x v="362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x v="8"/>
    <n v="1458733927"/>
    <n v="1456145527"/>
    <b v="0"/>
    <n v="1"/>
    <b v="0"/>
    <s v="food/food trucks"/>
    <n v="1E-4"/>
    <n v="5"/>
    <x v="7"/>
    <x v="37"/>
    <x v="3647"/>
    <x v="3625"/>
  </r>
  <r>
    <n v="3120"/>
    <s v="Subtropisch zwemparadijs Tropicana"/>
    <s v="Wij willen Tropicana het subtropisch zwemparadijs van Rotterdam op een nieuwe locatie gaan bouwen."/>
    <n v="1300000"/>
    <n v="128"/>
    <x v="3"/>
    <x v="14"/>
    <x v="2"/>
    <n v="1462484196"/>
    <n v="1457303796"/>
    <b v="0"/>
    <n v="10"/>
    <b v="0"/>
    <s v="theater/spaces"/>
    <n v="9.8461538461538464E-5"/>
    <n v="12.8"/>
    <x v="3"/>
    <x v="12"/>
    <x v="3648"/>
    <x v="3626"/>
  </r>
  <r>
    <n v="2153"/>
    <s v="It's The GOD Complex"/>
    <s v="Crowdfunding the Gamers Way. An online game with real world consequences.Do you dare to play? Can you turn the world around?"/>
    <n v="372625"/>
    <n v="34"/>
    <x v="3"/>
    <x v="0"/>
    <x v="0"/>
    <n v="1420876740"/>
    <n v="1417470718"/>
    <b v="0"/>
    <n v="4"/>
    <b v="0"/>
    <s v="games/video games"/>
    <n v="9.1244548809124457E-5"/>
    <n v="8.5"/>
    <x v="1"/>
    <x v="29"/>
    <x v="3649"/>
    <x v="36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x v="3"/>
    <n v="1401662239"/>
    <n v="1399070239"/>
    <b v="0"/>
    <n v="1"/>
    <b v="0"/>
    <s v="film &amp; video/animation"/>
    <n v="9.0909090909090904E-5"/>
    <n v="50"/>
    <x v="4"/>
    <x v="28"/>
    <x v="3650"/>
    <x v="3628"/>
  </r>
  <r>
    <n v="638"/>
    <s v="W (Canceled)"/>
    <s v="O0"/>
    <n v="200000"/>
    <n v="18"/>
    <x v="1"/>
    <x v="2"/>
    <x v="2"/>
    <n v="1490447662"/>
    <n v="1485267262"/>
    <b v="0"/>
    <n v="6"/>
    <b v="0"/>
    <s v="technology/web"/>
    <n v="9.0000000000000006E-5"/>
    <n v="3"/>
    <x v="0"/>
    <x v="38"/>
    <x v="3651"/>
    <x v="36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x v="0"/>
    <n v="1458097364"/>
    <n v="1455508964"/>
    <b v="0"/>
    <n v="1"/>
    <b v="0"/>
    <s v="theater/plays"/>
    <n v="8.3333333333333331E-5"/>
    <n v="1"/>
    <x v="3"/>
    <x v="4"/>
    <x v="3652"/>
    <x v="36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x v="0"/>
    <n v="1425655349"/>
    <n v="1420471349"/>
    <b v="0"/>
    <n v="1"/>
    <b v="0"/>
    <s v="film &amp; video/drama"/>
    <n v="8.0000000000000007E-5"/>
    <n v="1"/>
    <x v="4"/>
    <x v="30"/>
    <x v="3653"/>
    <x v="3631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0"/>
    <x v="38"/>
    <x v="3654"/>
    <x v="3632"/>
  </r>
  <r>
    <n v="1181"/>
    <s v="Gringo Loco Tacos Food Truck"/>
    <s v="Bringing the best tacos to the streets of Chicago!"/>
    <n v="50000"/>
    <n v="4"/>
    <x v="3"/>
    <x v="0"/>
    <x v="0"/>
    <n v="1425197321"/>
    <n v="1422605321"/>
    <b v="0"/>
    <n v="3"/>
    <b v="0"/>
    <s v="food/food trucks"/>
    <n v="8.0000000000000007E-5"/>
    <n v="1.3333333333333333"/>
    <x v="7"/>
    <x v="37"/>
    <x v="3655"/>
    <x v="3633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4"/>
    <x v="22"/>
    <x v="3656"/>
    <x v="363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x v="2"/>
    <n v="1464285463"/>
    <n v="1461693463"/>
    <b v="0"/>
    <n v="1"/>
    <b v="0"/>
    <s v="publishing/translations"/>
    <n v="7.6923076923076926E-5"/>
    <n v="1"/>
    <x v="5"/>
    <x v="39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x v="0"/>
    <n v="1423078606"/>
    <n v="1420486606"/>
    <b v="0"/>
    <n v="1"/>
    <b v="0"/>
    <s v="technology/web"/>
    <n v="6.666666666666667E-5"/>
    <n v="1"/>
    <x v="0"/>
    <x v="38"/>
    <x v="3658"/>
    <x v="36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x v="0"/>
    <n v="1408225452"/>
    <n v="1405633452"/>
    <b v="0"/>
    <n v="1"/>
    <b v="0"/>
    <s v="food/food trucks"/>
    <n v="6.666666666666667E-5"/>
    <n v="5"/>
    <x v="7"/>
    <x v="37"/>
    <x v="3659"/>
    <x v="3637"/>
  </r>
  <r>
    <n v="1497"/>
    <s v="Daddy"/>
    <s v="After 25 years apart, a father and son's reunion is less magical and more explosive as the revelations come out and the gloves come off"/>
    <n v="15000"/>
    <n v="1"/>
    <x v="3"/>
    <x v="0"/>
    <x v="0"/>
    <n v="1375299780"/>
    <n v="1371655522"/>
    <b v="0"/>
    <n v="1"/>
    <b v="0"/>
    <s v="publishing/fiction"/>
    <n v="6.666666666666667E-5"/>
    <n v="1"/>
    <x v="5"/>
    <x v="26"/>
    <x v="3660"/>
    <x v="3638"/>
  </r>
  <r>
    <n v="3912"/>
    <s v="JoLee Productions"/>
    <s v="Producing &amp; directing Jake's Women by Neil Simon opening July 9 and running through July 26 for Sonoma Arts Live"/>
    <n v="15000"/>
    <n v="1"/>
    <x v="3"/>
    <x v="0"/>
    <x v="0"/>
    <n v="1429936500"/>
    <n v="1424759330"/>
    <b v="0"/>
    <n v="1"/>
    <b v="0"/>
    <s v="theater/plays"/>
    <n v="6.666666666666667E-5"/>
    <n v="1"/>
    <x v="3"/>
    <x v="4"/>
    <x v="3661"/>
    <x v="36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x v="0"/>
    <n v="1455647587"/>
    <n v="1453487587"/>
    <b v="0"/>
    <n v="1"/>
    <b v="0"/>
    <s v="theater/plays"/>
    <n v="6.666666666666667E-5"/>
    <n v="2"/>
    <x v="3"/>
    <x v="4"/>
    <x v="3662"/>
    <x v="3640"/>
  </r>
  <r>
    <n v="1702"/>
    <s v="lyndale lewis and new vision prosper cd release"/>
    <s v="I can do all things through christ jesus"/>
    <n v="16500"/>
    <n v="1"/>
    <x v="3"/>
    <x v="0"/>
    <x v="0"/>
    <n v="1427745150"/>
    <n v="1425156750"/>
    <b v="0"/>
    <n v="1"/>
    <b v="0"/>
    <s v="music/faith"/>
    <n v="6.0606060606060605E-5"/>
    <n v="1"/>
    <x v="2"/>
    <x v="21"/>
    <x v="3663"/>
    <x v="36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4"/>
    <x v="22"/>
    <x v="3664"/>
    <x v="364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x v="0"/>
    <n v="1431549912"/>
    <n v="1428957912"/>
    <b v="0"/>
    <n v="1"/>
    <b v="0"/>
    <s v="theater/plays"/>
    <n v="6.0000000000000002E-5"/>
    <n v="3"/>
    <x v="3"/>
    <x v="4"/>
    <x v="3665"/>
    <x v="3643"/>
  </r>
  <r>
    <n v="2373"/>
    <s v="Cykelauktion.com (Canceled)"/>
    <s v="We want to create a safe marketplace for buying and selling bicycles."/>
    <n v="850000"/>
    <n v="50"/>
    <x v="1"/>
    <x v="10"/>
    <x v="5"/>
    <n v="1440863624"/>
    <n v="1438271624"/>
    <b v="0"/>
    <n v="1"/>
    <b v="0"/>
    <s v="technology/web"/>
    <n v="5.8823529411764708E-5"/>
    <n v="50"/>
    <x v="0"/>
    <x v="38"/>
    <x v="3666"/>
    <x v="36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x v="3"/>
    <n v="1488805200"/>
    <n v="1484094498"/>
    <b v="0"/>
    <n v="1"/>
    <b v="0"/>
    <s v="food/food trucks"/>
    <n v="5.7142857142857142E-5"/>
    <n v="10"/>
    <x v="7"/>
    <x v="37"/>
    <x v="3667"/>
    <x v="3645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x v="2"/>
    <n v="1457822275"/>
    <n v="1455230275"/>
    <b v="0"/>
    <n v="1"/>
    <b v="0"/>
    <s v="technology/web"/>
    <n v="5.5555555555555558E-5"/>
    <n v="1"/>
    <x v="0"/>
    <x v="38"/>
    <x v="3668"/>
    <x v="3646"/>
  </r>
  <r>
    <n v="3055"/>
    <s v="Bungers surfing Museum"/>
    <s v="I have been in the Surfing business since 1962 have a collection of surfing memorabilia I would like to open a surfing museum"/>
    <n v="20000"/>
    <n v="1"/>
    <x v="3"/>
    <x v="0"/>
    <x v="0"/>
    <n v="1420844390"/>
    <n v="1415660390"/>
    <b v="0"/>
    <n v="1"/>
    <b v="0"/>
    <s v="theater/spaces"/>
    <n v="5.0000000000000002E-5"/>
    <n v="1"/>
    <x v="3"/>
    <x v="12"/>
    <x v="3669"/>
    <x v="3647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x v="0"/>
    <n v="1433259293"/>
    <n v="1428075293"/>
    <b v="0"/>
    <n v="9"/>
    <b v="0"/>
    <s v="theater/spaces"/>
    <n v="4.8000000000000001E-5"/>
    <n v="2.6666666666666665"/>
    <x v="3"/>
    <x v="12"/>
    <x v="3670"/>
    <x v="364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x v="0"/>
    <n v="1484354556"/>
    <n v="1479170556"/>
    <b v="0"/>
    <n v="1"/>
    <b v="0"/>
    <s v="theater/musical"/>
    <n v="4.4444444444444447E-5"/>
    <n v="1"/>
    <x v="3"/>
    <x v="20"/>
    <x v="3671"/>
    <x v="3649"/>
  </r>
  <r>
    <n v="666"/>
    <s v="Ducky Diapers"/>
    <s v="Have you ever dreamed of having a pet duckling, but concerned about all the pooping, here is a a solution to help solve that issue."/>
    <n v="200000"/>
    <n v="8"/>
    <x v="3"/>
    <x v="0"/>
    <x v="0"/>
    <n v="1408305498"/>
    <n v="1405713498"/>
    <b v="0"/>
    <n v="4"/>
    <b v="0"/>
    <s v="technology/wearables"/>
    <n v="4.0000000000000003E-5"/>
    <n v="2"/>
    <x v="0"/>
    <x v="3"/>
    <x v="3672"/>
    <x v="3650"/>
  </r>
  <r>
    <n v="1134"/>
    <s v="New Mario Bro's style game!"/>
    <s v="We are creating a new Mario Bro's style game called KFK:Original. It's challenging, fun and totally awesome!!!"/>
    <n v="25000"/>
    <n v="1"/>
    <x v="3"/>
    <x v="6"/>
    <x v="3"/>
    <n v="1417235580"/>
    <n v="1416034228"/>
    <b v="0"/>
    <n v="1"/>
    <b v="0"/>
    <s v="games/mobile games"/>
    <n v="4.0000000000000003E-5"/>
    <n v="1"/>
    <x v="1"/>
    <x v="25"/>
    <x v="3673"/>
    <x v="3651"/>
  </r>
  <r>
    <n v="2914"/>
    <s v="Hercules the Panto"/>
    <s v="Hercules must complete four challenges in order to meet the father he never knew"/>
    <n v="25000"/>
    <n v="1"/>
    <x v="3"/>
    <x v="1"/>
    <x v="1"/>
    <n v="1426365994"/>
    <n v="1421185594"/>
    <b v="0"/>
    <n v="1"/>
    <b v="0"/>
    <s v="theater/plays"/>
    <n v="4.0000000000000003E-5"/>
    <n v="1"/>
    <x v="3"/>
    <x v="4"/>
    <x v="3674"/>
    <x v="3652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x v="0"/>
    <n v="1425250955"/>
    <n v="1422658955"/>
    <b v="0"/>
    <n v="1"/>
    <b v="0"/>
    <s v="theater/spaces"/>
    <n v="4.0000000000000003E-5"/>
    <n v="1"/>
    <x v="3"/>
    <x v="12"/>
    <x v="3675"/>
    <x v="3653"/>
  </r>
  <r>
    <n v="3639"/>
    <s v="POE!"/>
    <s v="POE is a tragicomic musical about the life and works of Edgar Poe, with Death as his therapist helping him find peace in the beyond."/>
    <n v="25000"/>
    <n v="1"/>
    <x v="3"/>
    <x v="0"/>
    <x v="0"/>
    <n v="1475853060"/>
    <n v="1470672906"/>
    <b v="0"/>
    <n v="1"/>
    <b v="0"/>
    <s v="theater/musical"/>
    <n v="4.0000000000000003E-5"/>
    <n v="1"/>
    <x v="3"/>
    <x v="20"/>
    <x v="3676"/>
    <x v="3654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x v="1"/>
    <n v="1478425747"/>
    <n v="1475398147"/>
    <b v="0"/>
    <n v="2"/>
    <b v="0"/>
    <s v="games/mobile games"/>
    <n v="3.6363636363636364E-5"/>
    <n v="2"/>
    <x v="1"/>
    <x v="25"/>
    <x v="3677"/>
    <x v="36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x v="0"/>
    <n v="1432195375"/>
    <n v="1430899375"/>
    <b v="0"/>
    <n v="2"/>
    <b v="0"/>
    <s v="film &amp; video/animation"/>
    <n v="3.3333333333333335E-5"/>
    <n v="1"/>
    <x v="4"/>
    <x v="28"/>
    <x v="3678"/>
    <x v="365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x v="0"/>
    <n v="1411701739"/>
    <n v="1409109739"/>
    <b v="0"/>
    <n v="1"/>
    <b v="0"/>
    <s v="food/food trucks"/>
    <n v="3.3333333333333335E-5"/>
    <n v="1"/>
    <x v="7"/>
    <x v="37"/>
    <x v="3679"/>
    <x v="3657"/>
  </r>
  <r>
    <n v="2910"/>
    <s v="Strive"/>
    <s v="Free drama, dance and singing workshops for disadvantaged young people to inspire, create and help them follow their dreams."/>
    <n v="30000"/>
    <n v="1"/>
    <x v="3"/>
    <x v="1"/>
    <x v="1"/>
    <n v="1434139887"/>
    <n v="1428955887"/>
    <b v="0"/>
    <n v="1"/>
    <b v="0"/>
    <s v="theater/plays"/>
    <n v="3.3333333333333335E-5"/>
    <n v="1"/>
    <x v="3"/>
    <x v="4"/>
    <x v="3680"/>
    <x v="36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3"/>
    <x v="12"/>
    <x v="3681"/>
    <x v="3659"/>
  </r>
  <r>
    <n v="2428"/>
    <s v="Premium Burgers"/>
    <s v="From Moo 2 You! We want to offer premium burgers to a taco flooded environment."/>
    <n v="35000"/>
    <n v="1"/>
    <x v="3"/>
    <x v="0"/>
    <x v="0"/>
    <n v="1426182551"/>
    <n v="1423594151"/>
    <b v="0"/>
    <n v="1"/>
    <b v="0"/>
    <s v="food/food trucks"/>
    <n v="2.8571428571428571E-5"/>
    <n v="1"/>
    <x v="7"/>
    <x v="37"/>
    <x v="3682"/>
    <x v="366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x v="0"/>
    <n v="1469919890"/>
    <n v="1467327890"/>
    <b v="0"/>
    <n v="1"/>
    <b v="0"/>
    <s v="food/food trucks"/>
    <n v="2.8571428571428571E-5"/>
    <n v="1"/>
    <x v="7"/>
    <x v="37"/>
    <x v="3683"/>
    <x v="366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x v="0"/>
    <n v="1379094980"/>
    <n v="1376502980"/>
    <b v="0"/>
    <n v="3"/>
    <b v="0"/>
    <s v="film &amp; video/animation"/>
    <n v="2.7272727272727273E-5"/>
    <n v="1"/>
    <x v="4"/>
    <x v="28"/>
    <x v="3684"/>
    <x v="366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4"/>
    <x v="22"/>
    <x v="3685"/>
    <x v="3663"/>
  </r>
  <r>
    <n v="171"/>
    <s v="IRL: Gamers Unite"/>
    <s v="Team Mayhem, a local small town gang of gamers who are enlisted   to save the world from the new great evil known as Prowler."/>
    <n v="50000"/>
    <n v="1"/>
    <x v="3"/>
    <x v="0"/>
    <x v="0"/>
    <n v="1470975614"/>
    <n v="1465791614"/>
    <b v="0"/>
    <n v="1"/>
    <b v="0"/>
    <s v="film &amp; video/drama"/>
    <n v="2.0000000000000002E-5"/>
    <n v="1"/>
    <x v="4"/>
    <x v="30"/>
    <x v="3686"/>
    <x v="3664"/>
  </r>
  <r>
    <n v="2427"/>
    <s v="Wraps in a snap. Fast lunch with a gourmet punch!"/>
    <s v="Fast and simple lunches for those on the go.  All (lunch) deals $10 or less."/>
    <n v="50000"/>
    <n v="1"/>
    <x v="3"/>
    <x v="0"/>
    <x v="0"/>
    <n v="1458715133"/>
    <n v="1455262733"/>
    <b v="0"/>
    <n v="1"/>
    <b v="0"/>
    <s v="food/food trucks"/>
    <n v="2.0000000000000002E-5"/>
    <n v="1"/>
    <x v="7"/>
    <x v="37"/>
    <x v="3687"/>
    <x v="3665"/>
  </r>
  <r>
    <n v="2431"/>
    <s v="Murphy's good eatin'"/>
    <s v="Go to Colorado and run a food truck with homemade food of all kinds."/>
    <n v="100000"/>
    <n v="2"/>
    <x v="3"/>
    <x v="0"/>
    <x v="0"/>
    <n v="1467080613"/>
    <n v="1461896613"/>
    <b v="0"/>
    <n v="2"/>
    <b v="0"/>
    <s v="food/food trucks"/>
    <n v="2.0000000000000002E-5"/>
    <n v="1"/>
    <x v="7"/>
    <x v="37"/>
    <x v="3688"/>
    <x v="3666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x v="0"/>
    <n v="1461994440"/>
    <n v="1459410101"/>
    <b v="0"/>
    <n v="1"/>
    <b v="0"/>
    <s v="theater/musical"/>
    <n v="2.0000000000000002E-5"/>
    <n v="1"/>
    <x v="3"/>
    <x v="20"/>
    <x v="3689"/>
    <x v="366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x v="0"/>
    <n v="1411852640"/>
    <n v="1406668640"/>
    <b v="0"/>
    <n v="2"/>
    <b v="0"/>
    <s v="theater/musical"/>
    <n v="2.0000000000000002E-5"/>
    <n v="1.5"/>
    <x v="3"/>
    <x v="20"/>
    <x v="3690"/>
    <x v="366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x v="0"/>
    <n v="1413572432"/>
    <n v="1410980432"/>
    <b v="0"/>
    <n v="3"/>
    <b v="0"/>
    <s v="film &amp; video/drama"/>
    <n v="1.7E-5"/>
    <n v="5.666666666666667"/>
    <x v="4"/>
    <x v="30"/>
    <x v="3691"/>
    <x v="3669"/>
  </r>
  <r>
    <n v="496"/>
    <s v="Airships and Anatasia: The Movie"/>
    <s v="The movie is about the adventures of Ethan, Danna, The mysterious inventor and more."/>
    <n v="60000"/>
    <n v="1"/>
    <x v="3"/>
    <x v="0"/>
    <x v="0"/>
    <n v="1392070874"/>
    <n v="1386886874"/>
    <b v="0"/>
    <n v="1"/>
    <b v="0"/>
    <s v="film &amp; video/animation"/>
    <n v="1.6666666666666667E-5"/>
    <n v="1"/>
    <x v="4"/>
    <x v="28"/>
    <x v="3692"/>
    <x v="367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0"/>
    <x v="3"/>
    <x v="3693"/>
    <x v="3671"/>
  </r>
  <r>
    <n v="576"/>
    <s v="Uthtopia"/>
    <s v="UthTopia Is a social media organization that believes in positive online usage, youth mentorship, and youth empowerment."/>
    <n v="80000"/>
    <n v="1"/>
    <x v="3"/>
    <x v="0"/>
    <x v="0"/>
    <n v="1427537952"/>
    <n v="1422357552"/>
    <b v="0"/>
    <n v="1"/>
    <b v="0"/>
    <s v="technology/web"/>
    <n v="1.2500000000000001E-5"/>
    <n v="1"/>
    <x v="0"/>
    <x v="38"/>
    <x v="3694"/>
    <x v="367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x v="0"/>
    <n v="1407453228"/>
    <n v="1404861228"/>
    <b v="0"/>
    <n v="1"/>
    <b v="0"/>
    <s v="food/food trucks"/>
    <n v="1.2500000000000001E-5"/>
    <n v="1"/>
    <x v="7"/>
    <x v="37"/>
    <x v="3695"/>
    <x v="3673"/>
  </r>
  <r>
    <n v="2582"/>
    <s v="Drunken Wings"/>
    <s v="The place where chicken meets liquor for the first time!"/>
    <n v="90000"/>
    <n v="1"/>
    <x v="3"/>
    <x v="0"/>
    <x v="0"/>
    <n v="1477784634"/>
    <n v="1475192634"/>
    <b v="0"/>
    <n v="1"/>
    <b v="0"/>
    <s v="food/food trucks"/>
    <n v="1.1111111111111112E-5"/>
    <n v="1"/>
    <x v="7"/>
    <x v="37"/>
    <x v="3696"/>
    <x v="367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x v="0"/>
    <n v="1455941197"/>
    <n v="1453349197"/>
    <b v="0"/>
    <n v="1"/>
    <b v="0"/>
    <s v="publishing/translations"/>
    <n v="1.0000000000000001E-5"/>
    <n v="1"/>
    <x v="5"/>
    <x v="39"/>
    <x v="3697"/>
    <x v="3675"/>
  </r>
  <r>
    <n v="696"/>
    <s v="trustee"/>
    <s v="Show your fidelity by wearing the Trustee rings! Show where you are (at)!"/>
    <n v="175000"/>
    <n v="1"/>
    <x v="3"/>
    <x v="14"/>
    <x v="2"/>
    <n v="1406326502"/>
    <n v="1403734502"/>
    <b v="0"/>
    <n v="1"/>
    <b v="0"/>
    <s v="technology/wearables"/>
    <n v="5.7142857142857145E-6"/>
    <n v="1"/>
    <x v="0"/>
    <x v="3"/>
    <x v="3698"/>
    <x v="367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x v="2"/>
    <n v="1462301342"/>
    <n v="1457120942"/>
    <b v="0"/>
    <n v="1"/>
    <b v="0"/>
    <s v="theater/plays"/>
    <n v="5.0000000000000004E-6"/>
    <n v="1"/>
    <x v="3"/>
    <x v="4"/>
    <x v="3699"/>
    <x v="367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x v="0"/>
    <n v="1462293716"/>
    <n v="1457113316"/>
    <b v="0"/>
    <n v="1"/>
    <b v="0"/>
    <s v="technology/web"/>
    <n v="3.9999999999999998E-6"/>
    <n v="1"/>
    <x v="0"/>
    <x v="38"/>
    <x v="3700"/>
    <x v="367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x v="0"/>
    <n v="1462467600"/>
    <n v="1457403364"/>
    <b v="0"/>
    <n v="2"/>
    <b v="0"/>
    <s v="theater/musical"/>
    <n v="1.9999999999999999E-6"/>
    <n v="1"/>
    <x v="3"/>
    <x v="20"/>
    <x v="3701"/>
    <x v="3679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0"/>
    <x v="38"/>
    <x v="3702"/>
    <x v="368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0"/>
    <x v="38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4"/>
    <x v="22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4"/>
    <x v="22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4"/>
    <x v="22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4"/>
    <x v="22"/>
    <x v="3707"/>
    <x v="3685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4"/>
    <x v="22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4"/>
    <x v="22"/>
    <x v="3709"/>
    <x v="3687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4"/>
    <x v="22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4"/>
    <x v="22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x v="8"/>
    <n v="1444657593"/>
    <n v="1440337593"/>
    <b v="0"/>
    <n v="0"/>
    <b v="0"/>
    <s v="film &amp; video/science fiction"/>
    <n v="0"/>
    <n v="0"/>
    <x v="4"/>
    <x v="22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4"/>
    <x v="22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x v="3"/>
    <n v="1472882100"/>
    <n v="1467941542"/>
    <b v="0"/>
    <n v="0"/>
    <b v="0"/>
    <s v="film &amp; video/science fiction"/>
    <n v="0"/>
    <n v="0"/>
    <x v="4"/>
    <x v="22"/>
    <x v="3714"/>
    <x v="369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4"/>
    <x v="22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4"/>
    <x v="22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x v="0"/>
    <n v="1439675691"/>
    <n v="1434491691"/>
    <b v="0"/>
    <n v="0"/>
    <b v="0"/>
    <s v="film &amp; video/drama"/>
    <n v="0"/>
    <n v="0"/>
    <x v="4"/>
    <x v="3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x v="0"/>
    <n v="1443657600"/>
    <n v="1440716654"/>
    <b v="0"/>
    <n v="0"/>
    <b v="0"/>
    <s v="film &amp; video/drama"/>
    <n v="0"/>
    <n v="0"/>
    <x v="4"/>
    <x v="30"/>
    <x v="3718"/>
    <x v="3696"/>
  </r>
  <r>
    <n v="165"/>
    <s v="NET"/>
    <s v="A teacher. A boy. The beach and a heatwave that drove them all insane."/>
    <n v="17000"/>
    <n v="0"/>
    <x v="3"/>
    <x v="1"/>
    <x v="1"/>
    <n v="1452613724"/>
    <n v="1450021724"/>
    <b v="0"/>
    <n v="0"/>
    <b v="0"/>
    <s v="film &amp; video/drama"/>
    <n v="0"/>
    <n v="0"/>
    <x v="4"/>
    <x v="30"/>
    <x v="3719"/>
    <x v="3697"/>
  </r>
  <r>
    <n v="172"/>
    <s v="The Blind Dolphin Story"/>
    <s v="A short film on the rarest mammal and the second most endangered freshwater river dolphin, in Pakistan."/>
    <n v="95000"/>
    <n v="0"/>
    <x v="3"/>
    <x v="0"/>
    <x v="0"/>
    <n v="1426753723"/>
    <n v="1423733323"/>
    <b v="0"/>
    <n v="0"/>
    <b v="0"/>
    <s v="film &amp; video/drama"/>
    <n v="0"/>
    <n v="0"/>
    <x v="4"/>
    <x v="30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x v="1"/>
    <x v="1"/>
    <n v="1425131108"/>
    <n v="1422539108"/>
    <b v="0"/>
    <n v="0"/>
    <b v="0"/>
    <s v="film &amp; video/drama"/>
    <n v="0"/>
    <n v="0"/>
    <x v="4"/>
    <x v="3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x v="2"/>
    <n v="1431108776"/>
    <n v="1425924776"/>
    <b v="0"/>
    <n v="0"/>
    <b v="0"/>
    <s v="film &amp; video/drama"/>
    <n v="0"/>
    <n v="0"/>
    <x v="4"/>
    <x v="3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x v="0"/>
    <x v="0"/>
    <n v="1438803999"/>
    <n v="1436211999"/>
    <b v="0"/>
    <n v="0"/>
    <b v="0"/>
    <s v="film &amp; video/drama"/>
    <n v="0"/>
    <n v="0"/>
    <x v="4"/>
    <x v="30"/>
    <x v="3723"/>
    <x v="3701"/>
  </r>
  <r>
    <n v="178"/>
    <s v="El viaje de LucÃ­a"/>
    <s v="El viaje de LucÃ­a es un largometraje de ficciÃ³n con temÃ¡tica sobre el cÃ¡ncer infantil."/>
    <n v="500000"/>
    <n v="0"/>
    <x v="3"/>
    <x v="8"/>
    <x v="2"/>
    <n v="1448582145"/>
    <n v="1445986545"/>
    <b v="0"/>
    <n v="0"/>
    <b v="0"/>
    <s v="film &amp; video/drama"/>
    <n v="0"/>
    <n v="0"/>
    <x v="4"/>
    <x v="3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x v="0"/>
    <n v="1483748232"/>
    <n v="1481156232"/>
    <b v="0"/>
    <n v="0"/>
    <b v="0"/>
    <s v="film &amp; video/drama"/>
    <n v="0"/>
    <n v="0"/>
    <x v="4"/>
    <x v="3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x v="0"/>
    <x v="0"/>
    <n v="1488571200"/>
    <n v="1485977434"/>
    <b v="0"/>
    <n v="0"/>
    <b v="0"/>
    <s v="film &amp; video/drama"/>
    <n v="0"/>
    <n v="0"/>
    <x v="4"/>
    <x v="3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x v="0"/>
    <n v="1409891015"/>
    <n v="1407299015"/>
    <b v="0"/>
    <n v="0"/>
    <b v="0"/>
    <s v="film &amp; video/drama"/>
    <n v="0"/>
    <n v="0"/>
    <x v="4"/>
    <x v="3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x v="1"/>
    <n v="1417217166"/>
    <n v="1412029566"/>
    <b v="0"/>
    <n v="0"/>
    <b v="0"/>
    <s v="film &amp; video/drama"/>
    <n v="0"/>
    <n v="0"/>
    <x v="4"/>
    <x v="3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x v="0"/>
    <n v="1436544332"/>
    <n v="1431360332"/>
    <b v="0"/>
    <n v="0"/>
    <b v="0"/>
    <s v="film &amp; video/drama"/>
    <n v="0"/>
    <n v="0"/>
    <x v="4"/>
    <x v="3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x v="0"/>
    <n v="1472698702"/>
    <n v="1470106702"/>
    <b v="0"/>
    <n v="0"/>
    <b v="0"/>
    <s v="film &amp; video/drama"/>
    <n v="0"/>
    <n v="0"/>
    <x v="4"/>
    <x v="30"/>
    <x v="3730"/>
    <x v="3708"/>
  </r>
  <r>
    <n v="202"/>
    <s v="Modern Gangsters"/>
    <s v="new web series created by jonney terry"/>
    <n v="6000"/>
    <n v="0"/>
    <x v="3"/>
    <x v="0"/>
    <x v="0"/>
    <n v="1444337940"/>
    <n v="1441750564"/>
    <b v="0"/>
    <n v="0"/>
    <b v="0"/>
    <s v="film &amp; video/drama"/>
    <n v="0"/>
    <n v="0"/>
    <x v="4"/>
    <x v="30"/>
    <x v="3731"/>
    <x v="3709"/>
  </r>
  <r>
    <n v="206"/>
    <s v="Blood Bond Movie Development"/>
    <s v="A love story featuring adoption,struggle,dysfunction,grace, healing, and restoration."/>
    <n v="12700"/>
    <n v="0"/>
    <x v="3"/>
    <x v="0"/>
    <x v="0"/>
    <n v="1470441983"/>
    <n v="1468627583"/>
    <b v="0"/>
    <n v="0"/>
    <b v="0"/>
    <s v="film &amp; video/drama"/>
    <n v="0"/>
    <n v="0"/>
    <x v="4"/>
    <x v="3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x v="6"/>
    <x v="3"/>
    <n v="1418719967"/>
    <n v="1416127967"/>
    <b v="0"/>
    <n v="0"/>
    <b v="0"/>
    <s v="film &amp; video/drama"/>
    <n v="0"/>
    <n v="0"/>
    <x v="4"/>
    <x v="3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x v="0"/>
    <n v="1436566135"/>
    <n v="1433974135"/>
    <b v="0"/>
    <n v="0"/>
    <b v="0"/>
    <s v="film &amp; video/drama"/>
    <n v="0"/>
    <n v="0"/>
    <x v="4"/>
    <x v="30"/>
    <x v="3734"/>
    <x v="3712"/>
  </r>
  <r>
    <n v="221"/>
    <s v="Archetypes"/>
    <s v="Film about Schizophrenia with Surreal Twists!"/>
    <n v="50000"/>
    <n v="0"/>
    <x v="3"/>
    <x v="0"/>
    <x v="0"/>
    <n v="1427569564"/>
    <n v="1422389164"/>
    <b v="0"/>
    <n v="0"/>
    <b v="0"/>
    <s v="film &amp; video/drama"/>
    <n v="0"/>
    <n v="0"/>
    <x v="4"/>
    <x v="3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x v="0"/>
    <x v="0"/>
    <n v="1463879100"/>
    <n v="1461287350"/>
    <b v="0"/>
    <n v="0"/>
    <b v="0"/>
    <s v="film &amp; video/drama"/>
    <n v="0"/>
    <n v="0"/>
    <x v="4"/>
    <x v="3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x v="3"/>
    <n v="1436506726"/>
    <n v="1431322726"/>
    <b v="0"/>
    <n v="0"/>
    <b v="0"/>
    <s v="film &amp; video/drama"/>
    <n v="0"/>
    <n v="0"/>
    <x v="4"/>
    <x v="3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x v="0"/>
    <x v="0"/>
    <n v="1460153054"/>
    <n v="1457564654"/>
    <b v="0"/>
    <n v="0"/>
    <b v="0"/>
    <s v="film &amp; video/drama"/>
    <n v="0"/>
    <n v="0"/>
    <x v="4"/>
    <x v="3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x v="0"/>
    <n v="1436477241"/>
    <n v="1433885241"/>
    <b v="0"/>
    <n v="0"/>
    <b v="0"/>
    <s v="film &amp; video/drama"/>
    <n v="0"/>
    <n v="0"/>
    <x v="4"/>
    <x v="30"/>
    <x v="3739"/>
    <x v="3717"/>
  </r>
  <r>
    <n v="228"/>
    <s v="Facets of a Geek life"/>
    <s v="I am making a film from one one of my books called facets of a Geek life."/>
    <n v="8000"/>
    <n v="0"/>
    <x v="3"/>
    <x v="1"/>
    <x v="1"/>
    <n v="1433176105"/>
    <n v="1427992105"/>
    <b v="0"/>
    <n v="0"/>
    <b v="0"/>
    <s v="film &amp; video/drama"/>
    <n v="0"/>
    <n v="0"/>
    <x v="4"/>
    <x v="3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x v="2"/>
    <n v="1455402297"/>
    <n v="1452810297"/>
    <b v="0"/>
    <n v="0"/>
    <b v="0"/>
    <s v="film &amp; video/drama"/>
    <n v="0"/>
    <n v="0"/>
    <x v="4"/>
    <x v="3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x v="0"/>
    <n v="1451775651"/>
    <n v="1449183651"/>
    <b v="0"/>
    <n v="0"/>
    <b v="0"/>
    <s v="film &amp; video/drama"/>
    <n v="0"/>
    <n v="0"/>
    <x v="4"/>
    <x v="3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x v="0"/>
    <x v="0"/>
    <n v="1475185972"/>
    <n v="1472593972"/>
    <b v="0"/>
    <n v="0"/>
    <b v="0"/>
    <s v="film &amp; video/drama"/>
    <n v="0"/>
    <n v="0"/>
    <x v="4"/>
    <x v="3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x v="0"/>
    <n v="1436478497"/>
    <n v="1433886497"/>
    <b v="0"/>
    <n v="0"/>
    <b v="0"/>
    <s v="film &amp; video/drama"/>
    <n v="0"/>
    <n v="0"/>
    <x v="4"/>
    <x v="3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x v="0"/>
    <n v="1451952000"/>
    <n v="1447380099"/>
    <b v="0"/>
    <n v="0"/>
    <b v="0"/>
    <s v="film &amp; video/drama"/>
    <n v="0"/>
    <n v="0"/>
    <x v="4"/>
    <x v="3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x v="0"/>
    <n v="1483088400"/>
    <n v="1481324760"/>
    <b v="0"/>
    <n v="0"/>
    <b v="0"/>
    <s v="film &amp; video/drama"/>
    <n v="0"/>
    <n v="0"/>
    <x v="4"/>
    <x v="3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x v="0"/>
    <n v="1445540340"/>
    <n v="1444340940"/>
    <b v="0"/>
    <n v="0"/>
    <b v="0"/>
    <s v="film &amp; video/animation"/>
    <n v="0"/>
    <n v="0"/>
    <x v="4"/>
    <x v="28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x v="0"/>
    <n v="1259297940"/>
    <n v="1252964282"/>
    <b v="0"/>
    <n v="0"/>
    <b v="0"/>
    <s v="film &amp; video/animation"/>
    <n v="0"/>
    <n v="0"/>
    <x v="4"/>
    <x v="28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x v="0"/>
    <n v="1444576022"/>
    <n v="1439392022"/>
    <b v="0"/>
    <n v="0"/>
    <b v="0"/>
    <s v="film &amp; video/animation"/>
    <n v="0"/>
    <n v="0"/>
    <x v="4"/>
    <x v="28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x v="0"/>
    <x v="0"/>
    <n v="1375260113"/>
    <n v="1372668113"/>
    <b v="0"/>
    <n v="0"/>
    <b v="0"/>
    <s v="film &amp; video/animation"/>
    <n v="0"/>
    <n v="0"/>
    <x v="4"/>
    <x v="28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x v="4"/>
    <n v="1475912326"/>
    <n v="1470728326"/>
    <b v="0"/>
    <n v="0"/>
    <b v="0"/>
    <s v="film &amp; video/animation"/>
    <n v="0"/>
    <n v="0"/>
    <x v="4"/>
    <x v="28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x v="0"/>
    <n v="1413569818"/>
    <n v="1412705818"/>
    <b v="0"/>
    <n v="0"/>
    <b v="0"/>
    <s v="film &amp; video/animation"/>
    <n v="0"/>
    <n v="0"/>
    <x v="4"/>
    <x v="28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x v="1"/>
    <n v="1383418996"/>
    <n v="1380826996"/>
    <b v="0"/>
    <n v="0"/>
    <b v="0"/>
    <s v="film &amp; video/animation"/>
    <n v="0"/>
    <n v="0"/>
    <x v="4"/>
    <x v="28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x v="0"/>
    <n v="1390669791"/>
    <n v="1388077791"/>
    <b v="0"/>
    <n v="0"/>
    <b v="0"/>
    <s v="film &amp; video/animation"/>
    <n v="0"/>
    <n v="0"/>
    <x v="4"/>
    <x v="28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x v="4"/>
    <n v="1408213512"/>
    <n v="1405621512"/>
    <b v="0"/>
    <n v="0"/>
    <b v="0"/>
    <s v="film &amp; video/animation"/>
    <n v="0"/>
    <n v="0"/>
    <x v="4"/>
    <x v="28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x v="1"/>
    <n v="1370204367"/>
    <n v="1368476367"/>
    <b v="0"/>
    <n v="0"/>
    <b v="0"/>
    <s v="film &amp; video/animation"/>
    <n v="0"/>
    <n v="0"/>
    <x v="4"/>
    <x v="28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x v="0"/>
    <x v="0"/>
    <n v="1312945341"/>
    <n v="1307761341"/>
    <b v="0"/>
    <n v="0"/>
    <b v="0"/>
    <s v="film &amp; video/animation"/>
    <n v="0"/>
    <n v="0"/>
    <x v="4"/>
    <x v="28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x v="0"/>
    <n v="1341978665"/>
    <n v="1336795283"/>
    <b v="0"/>
    <n v="0"/>
    <b v="0"/>
    <s v="film &amp; video/animation"/>
    <n v="0"/>
    <n v="0"/>
    <x v="4"/>
    <x v="28"/>
    <x v="3758"/>
    <x v="3736"/>
  </r>
  <r>
    <n v="469"/>
    <s v="Dreamland PERSONALISED Animated Shorts Film"/>
    <s v="Create a personalised animation film using your child's name and photo."/>
    <n v="6000"/>
    <n v="0"/>
    <x v="3"/>
    <x v="1"/>
    <x v="1"/>
    <n v="1409960724"/>
    <n v="1404776724"/>
    <b v="0"/>
    <n v="0"/>
    <b v="0"/>
    <s v="film &amp; video/animation"/>
    <n v="0"/>
    <n v="0"/>
    <x v="4"/>
    <x v="28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x v="0"/>
    <n v="1430877843"/>
    <n v="1428285843"/>
    <b v="0"/>
    <n v="0"/>
    <b v="0"/>
    <s v="film &amp; video/animation"/>
    <n v="0"/>
    <n v="0"/>
    <x v="4"/>
    <x v="28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x v="0"/>
    <x v="0"/>
    <n v="1337371334"/>
    <n v="1332187334"/>
    <b v="0"/>
    <n v="0"/>
    <b v="0"/>
    <s v="film &amp; video/animation"/>
    <n v="0"/>
    <n v="0"/>
    <x v="4"/>
    <x v="28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x v="0"/>
    <n v="1427921509"/>
    <n v="1425333109"/>
    <b v="0"/>
    <n v="0"/>
    <b v="0"/>
    <s v="film &amp; video/animation"/>
    <n v="0"/>
    <n v="0"/>
    <x v="4"/>
    <x v="28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x v="4"/>
    <n v="1482678994"/>
    <n v="1477491394"/>
    <b v="0"/>
    <n v="0"/>
    <b v="0"/>
    <s v="film &amp; video/animation"/>
    <n v="0"/>
    <n v="0"/>
    <x v="4"/>
    <x v="28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x v="0"/>
    <x v="0"/>
    <n v="1483924700"/>
    <n v="1481332700"/>
    <b v="0"/>
    <n v="0"/>
    <b v="0"/>
    <s v="film &amp; video/animation"/>
    <n v="0"/>
    <n v="0"/>
    <x v="4"/>
    <x v="28"/>
    <x v="3764"/>
    <x v="3742"/>
  </r>
  <r>
    <n v="490"/>
    <s v="PROJECT IS CANCELLED"/>
    <s v="Cancelled"/>
    <n v="1000"/>
    <n v="0"/>
    <x v="3"/>
    <x v="0"/>
    <x v="0"/>
    <n v="1345677285"/>
    <n v="1343085285"/>
    <b v="0"/>
    <n v="0"/>
    <b v="0"/>
    <s v="film &amp; video/animation"/>
    <n v="0"/>
    <n v="0"/>
    <x v="4"/>
    <x v="28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x v="0"/>
    <x v="0"/>
    <n v="1453937699"/>
    <n v="1451345699"/>
    <b v="0"/>
    <n v="0"/>
    <b v="0"/>
    <s v="film &amp; video/animation"/>
    <n v="0"/>
    <n v="0"/>
    <x v="4"/>
    <x v="28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x v="5"/>
    <n v="1476319830"/>
    <n v="1471135830"/>
    <b v="0"/>
    <n v="0"/>
    <b v="0"/>
    <s v="film &amp; video/animation"/>
    <n v="0"/>
    <n v="0"/>
    <x v="4"/>
    <x v="28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x v="1"/>
    <n v="1432142738"/>
    <n v="1429550738"/>
    <b v="0"/>
    <n v="0"/>
    <b v="0"/>
    <s v="film &amp; video/animation"/>
    <n v="0"/>
    <n v="0"/>
    <x v="4"/>
    <x v="28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x v="0"/>
    <x v="0"/>
    <n v="1437076305"/>
    <n v="1434484305"/>
    <b v="0"/>
    <n v="0"/>
    <b v="0"/>
    <s v="film &amp; video/animation"/>
    <n v="0"/>
    <n v="0"/>
    <x v="4"/>
    <x v="28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x v="0"/>
    <x v="0"/>
    <n v="1310189851"/>
    <n v="1307597851"/>
    <b v="0"/>
    <n v="0"/>
    <b v="0"/>
    <s v="film &amp; video/animation"/>
    <n v="0"/>
    <n v="0"/>
    <x v="4"/>
    <x v="28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x v="0"/>
    <x v="0"/>
    <n v="1456805639"/>
    <n v="1454213639"/>
    <b v="0"/>
    <n v="0"/>
    <b v="0"/>
    <s v="film &amp; video/animation"/>
    <n v="0"/>
    <n v="0"/>
    <x v="4"/>
    <x v="28"/>
    <x v="3771"/>
    <x v="3749"/>
  </r>
  <r>
    <n v="516"/>
    <s v="Shipmates"/>
    <s v="A big brother style comedy animation series starring famous seafarers"/>
    <n v="5000"/>
    <n v="0"/>
    <x v="3"/>
    <x v="1"/>
    <x v="1"/>
    <n v="1432752080"/>
    <n v="1427568080"/>
    <b v="0"/>
    <n v="0"/>
    <b v="0"/>
    <s v="film &amp; video/animation"/>
    <n v="0"/>
    <n v="0"/>
    <x v="4"/>
    <x v="28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x v="0"/>
    <n v="1441550760"/>
    <n v="1438958824"/>
    <b v="0"/>
    <n v="0"/>
    <b v="0"/>
    <s v="film &amp; video/animation"/>
    <n v="0"/>
    <n v="0"/>
    <x v="4"/>
    <x v="28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x v="1"/>
    <n v="1455122564"/>
    <n v="1452530564"/>
    <b v="0"/>
    <n v="0"/>
    <b v="0"/>
    <s v="technology/web"/>
    <n v="0"/>
    <n v="0"/>
    <x v="0"/>
    <x v="38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x v="7"/>
    <x v="4"/>
    <n v="1452350896"/>
    <n v="1447166896"/>
    <b v="0"/>
    <n v="0"/>
    <b v="0"/>
    <s v="technology/web"/>
    <n v="0"/>
    <n v="0"/>
    <x v="0"/>
    <x v="38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x v="1"/>
    <n v="1465720143"/>
    <n v="1463128143"/>
    <b v="0"/>
    <n v="0"/>
    <b v="0"/>
    <s v="technology/web"/>
    <n v="0"/>
    <n v="0"/>
    <x v="0"/>
    <x v="38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x v="0"/>
    <n v="1427227905"/>
    <n v="1424639505"/>
    <b v="0"/>
    <n v="0"/>
    <b v="0"/>
    <s v="technology/web"/>
    <n v="0"/>
    <n v="0"/>
    <x v="0"/>
    <x v="38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x v="2"/>
    <n v="1482052815"/>
    <n v="1479460815"/>
    <b v="0"/>
    <n v="0"/>
    <b v="0"/>
    <s v="technology/web"/>
    <n v="0"/>
    <n v="0"/>
    <x v="0"/>
    <x v="38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x v="1"/>
    <x v="1"/>
    <n v="1436554249"/>
    <n v="1433962249"/>
    <b v="0"/>
    <n v="0"/>
    <b v="0"/>
    <s v="technology/web"/>
    <n v="0"/>
    <n v="0"/>
    <x v="0"/>
    <x v="38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x v="0"/>
    <n v="1420143194"/>
    <n v="1417551194"/>
    <b v="0"/>
    <n v="0"/>
    <b v="0"/>
    <s v="technology/web"/>
    <n v="0"/>
    <n v="0"/>
    <x v="0"/>
    <x v="38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x v="0"/>
    <n v="1446660688"/>
    <n v="1444065088"/>
    <b v="0"/>
    <n v="0"/>
    <b v="0"/>
    <s v="technology/web"/>
    <n v="0"/>
    <n v="0"/>
    <x v="0"/>
    <x v="38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x v="0"/>
    <n v="1438474704"/>
    <n v="1435882704"/>
    <b v="0"/>
    <n v="0"/>
    <b v="0"/>
    <s v="technology/web"/>
    <n v="0"/>
    <n v="0"/>
    <x v="0"/>
    <x v="38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x v="0"/>
    <n v="1426442400"/>
    <n v="1424454319"/>
    <b v="0"/>
    <n v="0"/>
    <b v="0"/>
    <s v="technology/web"/>
    <n v="0"/>
    <n v="0"/>
    <x v="0"/>
    <x v="38"/>
    <x v="3783"/>
    <x v="3761"/>
  </r>
  <r>
    <n v="585"/>
    <s v="Link Card"/>
    <s v="SAVE UP TO 40% WHEN YOU SPEND!_x000a__x000a_PRE-ORDER YOUR LINK CARD TODAY"/>
    <n v="9000"/>
    <n v="0"/>
    <x v="3"/>
    <x v="1"/>
    <x v="1"/>
    <n v="1448928000"/>
    <n v="1444123377"/>
    <b v="0"/>
    <n v="0"/>
    <b v="0"/>
    <s v="technology/web"/>
    <n v="0"/>
    <n v="0"/>
    <x v="0"/>
    <x v="38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0"/>
    <x v="38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0"/>
    <x v="38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0"/>
    <x v="38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0"/>
    <x v="38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x v="2"/>
    <n v="1453210037"/>
    <n v="1448026037"/>
    <b v="0"/>
    <n v="0"/>
    <b v="0"/>
    <s v="technology/web"/>
    <n v="0"/>
    <n v="0"/>
    <x v="0"/>
    <x v="38"/>
    <x v="3789"/>
    <x v="3767"/>
  </r>
  <r>
    <n v="612"/>
    <s v="Web Streaming 2.0 (Canceled)"/>
    <s v="A Fast and Reliable new Web platform to stream videos from Internet"/>
    <n v="10000"/>
    <n v="0"/>
    <x v="1"/>
    <x v="4"/>
    <x v="2"/>
    <n v="1472777146"/>
    <n v="1470185146"/>
    <b v="0"/>
    <n v="0"/>
    <b v="0"/>
    <s v="technology/web"/>
    <n v="0"/>
    <n v="0"/>
    <x v="0"/>
    <x v="38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0"/>
    <x v="38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x v="6"/>
    <n v="1443149759"/>
    <n v="1440557759"/>
    <b v="0"/>
    <n v="0"/>
    <b v="0"/>
    <s v="technology/web"/>
    <n v="0"/>
    <n v="0"/>
    <x v="0"/>
    <x v="38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x v="2"/>
    <n v="1488013307"/>
    <n v="1485421307"/>
    <b v="0"/>
    <n v="0"/>
    <b v="0"/>
    <s v="technology/web"/>
    <n v="0"/>
    <n v="0"/>
    <x v="0"/>
    <x v="38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0"/>
    <x v="38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x v="3"/>
    <n v="1432771997"/>
    <n v="1430179997"/>
    <b v="0"/>
    <n v="0"/>
    <b v="0"/>
    <s v="technology/web"/>
    <n v="0"/>
    <n v="0"/>
    <x v="0"/>
    <x v="38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0"/>
    <x v="38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x v="4"/>
    <n v="1490560177"/>
    <n v="1487971777"/>
    <b v="0"/>
    <n v="0"/>
    <b v="0"/>
    <s v="technology/web"/>
    <n v="0"/>
    <n v="0"/>
    <x v="0"/>
    <x v="38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0"/>
    <x v="38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4"/>
    <x v="2"/>
    <n v="1448470165"/>
    <n v="1445874565"/>
    <b v="0"/>
    <n v="0"/>
    <b v="0"/>
    <s v="technology/web"/>
    <n v="0"/>
    <n v="0"/>
    <x v="0"/>
    <x v="38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0"/>
    <x v="38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x v="2"/>
    <n v="1438618170"/>
    <n v="1436026170"/>
    <b v="0"/>
    <n v="0"/>
    <b v="0"/>
    <s v="technology/wearables"/>
    <n v="0"/>
    <n v="0"/>
    <x v="0"/>
    <x v="3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x v="2"/>
    <n v="1481740740"/>
    <n v="1478130783"/>
    <b v="0"/>
    <n v="0"/>
    <b v="0"/>
    <s v="technology/wearables"/>
    <n v="0"/>
    <n v="0"/>
    <x v="0"/>
    <x v="3"/>
    <x v="3802"/>
    <x v="3780"/>
  </r>
  <r>
    <n v="710"/>
    <s v="Hate York Shirt 2.0"/>
    <s v="Shirts, so technologically advanced, they connect mentally to their audience upon sight."/>
    <n v="1200"/>
    <n v="0"/>
    <x v="3"/>
    <x v="7"/>
    <x v="4"/>
    <n v="1408495440"/>
    <n v="1405640302"/>
    <b v="0"/>
    <n v="0"/>
    <b v="0"/>
    <s v="technology/wearables"/>
    <n v="0"/>
    <n v="0"/>
    <x v="0"/>
    <x v="3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x v="0"/>
    <n v="1480188013"/>
    <n v="1477592413"/>
    <b v="0"/>
    <n v="0"/>
    <b v="0"/>
    <s v="publishing/fiction"/>
    <n v="0"/>
    <n v="0"/>
    <x v="5"/>
    <x v="26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x v="10"/>
    <n v="1480831200"/>
    <n v="1479328570"/>
    <b v="0"/>
    <n v="0"/>
    <b v="0"/>
    <s v="publishing/fiction"/>
    <n v="0"/>
    <n v="0"/>
    <x v="5"/>
    <x v="26"/>
    <x v="3805"/>
    <x v="3783"/>
  </r>
  <r>
    <n v="764"/>
    <s v="[JOE]KES"/>
    <s v="[JOE]KES is a book full of over 200 original, sometimes funny, pun-ish Joekes. If you hate the book, use it as a coster!"/>
    <n v="5000"/>
    <n v="0"/>
    <x v="3"/>
    <x v="0"/>
    <x v="0"/>
    <n v="1441858161"/>
    <n v="1439266161"/>
    <b v="0"/>
    <n v="0"/>
    <b v="0"/>
    <s v="publishing/fiction"/>
    <n v="0"/>
    <n v="0"/>
    <x v="5"/>
    <x v="26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x v="4"/>
    <n v="1424112483"/>
    <n v="1421520483"/>
    <b v="0"/>
    <n v="0"/>
    <b v="0"/>
    <s v="publishing/fiction"/>
    <n v="0"/>
    <n v="0"/>
    <x v="5"/>
    <x v="26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x v="0"/>
    <n v="1387169890"/>
    <n v="1384577890"/>
    <b v="0"/>
    <n v="0"/>
    <b v="0"/>
    <s v="publishing/fiction"/>
    <n v="0"/>
    <n v="0"/>
    <x v="5"/>
    <x v="26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x v="0"/>
    <n v="1361750369"/>
    <n v="1358294369"/>
    <b v="0"/>
    <n v="0"/>
    <b v="0"/>
    <s v="publishing/fiction"/>
    <n v="0"/>
    <n v="0"/>
    <x v="5"/>
    <x v="26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x v="0"/>
    <n v="1442856131"/>
    <n v="1441128131"/>
    <b v="0"/>
    <n v="0"/>
    <b v="0"/>
    <s v="music/jazz"/>
    <n v="0"/>
    <n v="0"/>
    <x v="2"/>
    <x v="27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x v="0"/>
    <n v="1338159655"/>
    <n v="1335567655"/>
    <b v="0"/>
    <n v="0"/>
    <b v="0"/>
    <s v="music/indie rock"/>
    <n v="0"/>
    <n v="0"/>
    <x v="2"/>
    <x v="13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x v="0"/>
    <n v="1354123908"/>
    <n v="1351528308"/>
    <b v="0"/>
    <n v="0"/>
    <b v="0"/>
    <s v="music/indie rock"/>
    <n v="0"/>
    <n v="0"/>
    <x v="2"/>
    <x v="13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x v="0"/>
    <n v="1276024260"/>
    <n v="1272050914"/>
    <b v="0"/>
    <n v="0"/>
    <b v="0"/>
    <s v="music/jazz"/>
    <n v="0"/>
    <n v="0"/>
    <x v="2"/>
    <x v="27"/>
    <x v="3813"/>
    <x v="3791"/>
  </r>
  <r>
    <n v="906"/>
    <s v="24th Music Presents Channeling Motown (Live)"/>
    <s v="The DMV's most respected saxophonist pay tribute to Motown."/>
    <n v="15000"/>
    <n v="0"/>
    <x v="3"/>
    <x v="0"/>
    <x v="0"/>
    <n v="1394681590"/>
    <n v="1392093190"/>
    <b v="0"/>
    <n v="0"/>
    <b v="0"/>
    <s v="music/jazz"/>
    <n v="0"/>
    <n v="0"/>
    <x v="2"/>
    <x v="27"/>
    <x v="3814"/>
    <x v="3792"/>
  </r>
  <r>
    <n v="907"/>
    <s v="Greg Chambers Saxophone CD"/>
    <s v="Greg Chambers' self-titled CD needs support for post production, replication, and promotion."/>
    <n v="2900"/>
    <n v="0"/>
    <x v="3"/>
    <x v="0"/>
    <x v="0"/>
    <n v="1315715823"/>
    <n v="1313123823"/>
    <b v="0"/>
    <n v="0"/>
    <b v="0"/>
    <s v="music/jazz"/>
    <n v="0"/>
    <n v="0"/>
    <x v="2"/>
    <x v="27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x v="0"/>
    <x v="0"/>
    <n v="1280206740"/>
    <n v="1276283655"/>
    <b v="0"/>
    <n v="0"/>
    <b v="0"/>
    <s v="music/jazz"/>
    <n v="0"/>
    <n v="0"/>
    <x v="2"/>
    <x v="27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x v="0"/>
    <n v="1390522045"/>
    <n v="1388707645"/>
    <b v="0"/>
    <n v="0"/>
    <b v="0"/>
    <s v="music/jazz"/>
    <n v="0"/>
    <n v="0"/>
    <x v="2"/>
    <x v="27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x v="0"/>
    <x v="0"/>
    <n v="1345918747"/>
    <n v="1343326747"/>
    <b v="0"/>
    <n v="0"/>
    <b v="0"/>
    <s v="music/jazz"/>
    <n v="0"/>
    <n v="0"/>
    <x v="2"/>
    <x v="27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x v="0"/>
    <n v="1287723600"/>
    <n v="1284409734"/>
    <b v="0"/>
    <n v="0"/>
    <b v="0"/>
    <s v="music/jazz"/>
    <n v="0"/>
    <n v="0"/>
    <x v="2"/>
    <x v="27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x v="0"/>
    <n v="1384448822"/>
    <n v="1381853222"/>
    <b v="0"/>
    <n v="0"/>
    <b v="0"/>
    <s v="music/jazz"/>
    <n v="0"/>
    <n v="0"/>
    <x v="2"/>
    <x v="27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x v="0"/>
    <n v="1278628800"/>
    <n v="1276043330"/>
    <b v="0"/>
    <n v="0"/>
    <b v="0"/>
    <s v="music/jazz"/>
    <n v="0"/>
    <n v="0"/>
    <x v="2"/>
    <x v="27"/>
    <x v="3821"/>
    <x v="3799"/>
  </r>
  <r>
    <n v="927"/>
    <s v="JETRO DA SILVA FUNK PROJECT"/>
    <s v="Studio CD/DVD Solo project of Pianist &amp; Keyboardist Jetro da Silva"/>
    <n v="20000"/>
    <n v="0"/>
    <x v="3"/>
    <x v="0"/>
    <x v="0"/>
    <n v="1337024695"/>
    <n v="1334432695"/>
    <b v="0"/>
    <n v="0"/>
    <b v="0"/>
    <s v="music/jazz"/>
    <n v="0"/>
    <n v="0"/>
    <x v="2"/>
    <x v="27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x v="0"/>
    <n v="1333946569"/>
    <n v="1331358169"/>
    <b v="0"/>
    <n v="0"/>
    <b v="0"/>
    <s v="music/jazz"/>
    <n v="0"/>
    <n v="0"/>
    <x v="2"/>
    <x v="27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x v="0"/>
    <n v="1326916800"/>
    <n v="1323131689"/>
    <b v="0"/>
    <n v="0"/>
    <b v="0"/>
    <s v="music/jazz"/>
    <n v="0"/>
    <n v="0"/>
    <x v="2"/>
    <x v="27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x v="0"/>
    <n v="1467312306"/>
    <n v="1462128306"/>
    <b v="0"/>
    <n v="0"/>
    <b v="0"/>
    <s v="technology/wearables"/>
    <n v="0"/>
    <n v="0"/>
    <x v="0"/>
    <x v="3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x v="2"/>
    <n v="1475310825"/>
    <n v="1472718825"/>
    <b v="0"/>
    <n v="0"/>
    <b v="0"/>
    <s v="technology/wearables"/>
    <n v="0"/>
    <n v="0"/>
    <x v="0"/>
    <x v="3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8"/>
    <x v="23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x v="2"/>
    <n v="1451161560"/>
    <n v="1447273560"/>
    <b v="0"/>
    <n v="0"/>
    <b v="0"/>
    <s v="journalism/audio"/>
    <n v="0"/>
    <n v="0"/>
    <x v="8"/>
    <x v="23"/>
    <x v="3828"/>
    <x v="380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8"/>
    <x v="23"/>
    <x v="3829"/>
    <x v="3807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8"/>
    <x v="23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8"/>
    <x v="23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8"/>
    <x v="23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8"/>
    <x v="23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8"/>
    <x v="23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8"/>
    <x v="23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8"/>
    <x v="23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8"/>
    <x v="23"/>
    <x v="3837"/>
    <x v="3815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8"/>
    <x v="23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8"/>
    <x v="23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8"/>
    <x v="23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x v="12"/>
    <x v="7"/>
    <n v="1447787093"/>
    <n v="1445191493"/>
    <b v="0"/>
    <n v="0"/>
    <b v="0"/>
    <s v="games/video games"/>
    <n v="0"/>
    <n v="0"/>
    <x v="1"/>
    <x v="29"/>
    <x v="3841"/>
    <x v="3819"/>
  </r>
  <r>
    <n v="1084"/>
    <s v="My own channel"/>
    <s v="I want to start my own channel for gaming"/>
    <n v="550"/>
    <n v="0"/>
    <x v="3"/>
    <x v="0"/>
    <x v="0"/>
    <n v="1407534804"/>
    <n v="1404942804"/>
    <b v="0"/>
    <n v="0"/>
    <b v="0"/>
    <s v="games/video games"/>
    <n v="0"/>
    <n v="0"/>
    <x v="1"/>
    <x v="29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x v="0"/>
    <x v="0"/>
    <n v="1402852087"/>
    <n v="1400260087"/>
    <b v="0"/>
    <n v="0"/>
    <b v="0"/>
    <s v="games/video games"/>
    <n v="0"/>
    <n v="0"/>
    <x v="1"/>
    <x v="29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x v="0"/>
    <n v="1406148024"/>
    <n v="1403556024"/>
    <b v="0"/>
    <n v="0"/>
    <b v="0"/>
    <s v="games/video games"/>
    <n v="0"/>
    <n v="0"/>
    <x v="1"/>
    <x v="29"/>
    <x v="3844"/>
    <x v="3822"/>
  </r>
  <r>
    <n v="1120"/>
    <s v="PlanEt Ninjahwah"/>
    <s v="Planet Ninjahwah is a highly anticipated futuristic action adventure game that will blow your mind!!"/>
    <n v="25000"/>
    <n v="0"/>
    <x v="3"/>
    <x v="0"/>
    <x v="0"/>
    <n v="1319835400"/>
    <n v="1315947400"/>
    <b v="0"/>
    <n v="0"/>
    <b v="0"/>
    <s v="games/video games"/>
    <n v="0"/>
    <n v="0"/>
    <x v="1"/>
    <x v="29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x v="1"/>
    <n v="1369932825"/>
    <n v="1368723225"/>
    <b v="0"/>
    <n v="0"/>
    <b v="0"/>
    <s v="games/video games"/>
    <n v="0"/>
    <n v="0"/>
    <x v="1"/>
    <x v="29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x v="1"/>
    <n v="1443193130"/>
    <n v="1438009130"/>
    <b v="0"/>
    <n v="0"/>
    <b v="0"/>
    <s v="games/mobile games"/>
    <n v="0"/>
    <n v="0"/>
    <x v="1"/>
    <x v="25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x v="3"/>
    <n v="1450993668"/>
    <n v="1448401668"/>
    <b v="0"/>
    <n v="0"/>
    <b v="0"/>
    <s v="games/mobile games"/>
    <n v="0"/>
    <n v="0"/>
    <x v="1"/>
    <x v="25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x v="1"/>
    <x v="1"/>
    <n v="1438859121"/>
    <n v="1436267121"/>
    <b v="0"/>
    <n v="0"/>
    <b v="0"/>
    <s v="games/mobile games"/>
    <n v="0"/>
    <n v="0"/>
    <x v="1"/>
    <x v="25"/>
    <x v="3849"/>
    <x v="3827"/>
  </r>
  <r>
    <n v="1141"/>
    <s v="Arena Z - Zombie Survival"/>
    <s v="I think this will be a great game!"/>
    <n v="500"/>
    <n v="0"/>
    <x v="3"/>
    <x v="2"/>
    <x v="2"/>
    <n v="1436460450"/>
    <n v="1433868450"/>
    <b v="0"/>
    <n v="0"/>
    <b v="0"/>
    <s v="games/mobile games"/>
    <n v="0"/>
    <n v="0"/>
    <x v="1"/>
    <x v="25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x v="0"/>
    <n v="1424131727"/>
    <n v="1421539727"/>
    <b v="0"/>
    <n v="0"/>
    <b v="0"/>
    <s v="games/mobile games"/>
    <n v="0"/>
    <n v="0"/>
    <x v="1"/>
    <x v="25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x v="0"/>
    <n v="1430281320"/>
    <n v="1427689320"/>
    <b v="0"/>
    <n v="0"/>
    <b v="0"/>
    <s v="food/food trucks"/>
    <n v="0"/>
    <n v="0"/>
    <x v="7"/>
    <x v="37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x v="7"/>
    <x v="4"/>
    <n v="1413760783"/>
    <n v="1408576783"/>
    <b v="0"/>
    <n v="0"/>
    <b v="0"/>
    <s v="food/food trucks"/>
    <n v="0"/>
    <n v="0"/>
    <x v="7"/>
    <x v="37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x v="0"/>
    <n v="1441592863"/>
    <n v="1439000863"/>
    <b v="0"/>
    <n v="0"/>
    <b v="0"/>
    <s v="food/food trucks"/>
    <n v="0"/>
    <n v="0"/>
    <x v="7"/>
    <x v="37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x v="0"/>
    <x v="0"/>
    <n v="1424742162"/>
    <n v="1422150162"/>
    <b v="0"/>
    <n v="0"/>
    <b v="0"/>
    <s v="food/food trucks"/>
    <n v="0"/>
    <n v="0"/>
    <x v="7"/>
    <x v="37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x v="0"/>
    <x v="0"/>
    <n v="1435679100"/>
    <n v="1433006765"/>
    <b v="0"/>
    <n v="0"/>
    <b v="0"/>
    <s v="food/food trucks"/>
    <n v="0"/>
    <n v="0"/>
    <x v="7"/>
    <x v="37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x v="0"/>
    <n v="1432047989"/>
    <n v="1430233589"/>
    <b v="0"/>
    <n v="0"/>
    <b v="0"/>
    <s v="food/food trucks"/>
    <n v="0"/>
    <n v="0"/>
    <x v="7"/>
    <x v="37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x v="0"/>
    <n v="1407604920"/>
    <n v="1405012920"/>
    <b v="0"/>
    <n v="0"/>
    <b v="0"/>
    <s v="food/food trucks"/>
    <n v="0"/>
    <n v="0"/>
    <x v="7"/>
    <x v="37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x v="0"/>
    <n v="1466270582"/>
    <n v="1463678582"/>
    <b v="0"/>
    <n v="0"/>
    <b v="0"/>
    <s v="food/food trucks"/>
    <n v="0"/>
    <n v="0"/>
    <x v="7"/>
    <x v="37"/>
    <x v="3859"/>
    <x v="3837"/>
  </r>
  <r>
    <n v="1172"/>
    <s v="let your dayz take you to the dogs."/>
    <s v="Bringing YOUR favorite dog recipes to the streets."/>
    <n v="9000"/>
    <n v="0"/>
    <x v="3"/>
    <x v="0"/>
    <x v="0"/>
    <n v="1408551752"/>
    <n v="1405959752"/>
    <b v="0"/>
    <n v="0"/>
    <b v="0"/>
    <s v="food/food trucks"/>
    <n v="0"/>
    <n v="0"/>
    <x v="7"/>
    <x v="37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x v="1"/>
    <n v="1413388296"/>
    <n v="1410796296"/>
    <b v="0"/>
    <n v="0"/>
    <b v="0"/>
    <s v="food/food trucks"/>
    <n v="0"/>
    <n v="0"/>
    <x v="7"/>
    <x v="37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2"/>
    <x v="33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2"/>
    <x v="33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2"/>
    <x v="33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2"/>
    <x v="33"/>
    <x v="3865"/>
    <x v="3843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2"/>
    <x v="33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2"/>
    <x v="33"/>
    <x v="3867"/>
    <x v="3845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2"/>
    <x v="33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x v="9"/>
    <n v="1485480408"/>
    <n v="1482888408"/>
    <b v="0"/>
    <n v="0"/>
    <b v="0"/>
    <s v="technology/wearables"/>
    <n v="0"/>
    <n v="0"/>
    <x v="0"/>
    <x v="3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x v="3"/>
    <n v="1405478025"/>
    <n v="1402886025"/>
    <b v="0"/>
    <n v="0"/>
    <b v="0"/>
    <s v="technology/wearables"/>
    <n v="0"/>
    <n v="0"/>
    <x v="0"/>
    <x v="3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0"/>
    <x v="3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x v="0"/>
    <n v="1420085535"/>
    <n v="1414897935"/>
    <b v="0"/>
    <n v="0"/>
    <b v="0"/>
    <s v="publishing/translations"/>
    <n v="0"/>
    <n v="0"/>
    <x v="5"/>
    <x v="39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x v="0"/>
    <n v="1448147619"/>
    <n v="1445552019"/>
    <b v="0"/>
    <n v="0"/>
    <b v="0"/>
    <s v="publishing/translations"/>
    <n v="0"/>
    <n v="0"/>
    <x v="5"/>
    <x v="39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x v="0"/>
    <n v="1430276959"/>
    <n v="1427684959"/>
    <b v="0"/>
    <n v="0"/>
    <b v="0"/>
    <s v="publishing/translations"/>
    <n v="0"/>
    <n v="0"/>
    <x v="5"/>
    <x v="39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x v="2"/>
    <n v="1440408120"/>
    <n v="1435224120"/>
    <b v="0"/>
    <n v="0"/>
    <b v="0"/>
    <s v="publishing/translations"/>
    <n v="0"/>
    <n v="0"/>
    <x v="5"/>
    <x v="39"/>
    <x v="3875"/>
    <x v="3853"/>
  </r>
  <r>
    <n v="1429"/>
    <s v="10 P.M."/>
    <s v="A guy in his 30's tries to live his &quot;American Dream&quot;, but quickly it turns into a nightmare. (A Novel)"/>
    <n v="10000"/>
    <n v="0"/>
    <x v="3"/>
    <x v="0"/>
    <x v="0"/>
    <n v="1428629242"/>
    <n v="1426037242"/>
    <b v="0"/>
    <n v="0"/>
    <b v="0"/>
    <s v="publishing/translations"/>
    <n v="0"/>
    <n v="0"/>
    <x v="5"/>
    <x v="39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x v="0"/>
    <n v="1437417828"/>
    <n v="1434825828"/>
    <b v="0"/>
    <n v="0"/>
    <b v="0"/>
    <s v="publishing/translations"/>
    <n v="0"/>
    <n v="0"/>
    <x v="5"/>
    <x v="39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x v="0"/>
    <n v="1464190158"/>
    <n v="1461598158"/>
    <b v="0"/>
    <n v="0"/>
    <b v="0"/>
    <s v="publishing/translations"/>
    <n v="0"/>
    <n v="0"/>
    <x v="5"/>
    <x v="39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x v="2"/>
    <n v="1483395209"/>
    <n v="1480803209"/>
    <b v="0"/>
    <n v="0"/>
    <b v="0"/>
    <s v="publishing/translations"/>
    <n v="0"/>
    <n v="0"/>
    <x v="5"/>
    <x v="39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x v="2"/>
    <x v="2"/>
    <n v="1442091462"/>
    <n v="1436907462"/>
    <b v="0"/>
    <n v="0"/>
    <b v="0"/>
    <s v="publishing/translations"/>
    <n v="0"/>
    <n v="0"/>
    <x v="5"/>
    <x v="39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x v="2"/>
    <n v="1434286855"/>
    <n v="1431694855"/>
    <b v="0"/>
    <n v="0"/>
    <b v="0"/>
    <s v="publishing/translations"/>
    <n v="0"/>
    <n v="0"/>
    <x v="5"/>
    <x v="39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x v="2"/>
    <n v="1461235478"/>
    <n v="1459507478"/>
    <b v="0"/>
    <n v="0"/>
    <b v="0"/>
    <s v="publishing/translations"/>
    <n v="0"/>
    <n v="0"/>
    <x v="5"/>
    <x v="39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x v="3"/>
    <n v="1432272300"/>
    <n v="1429655318"/>
    <b v="0"/>
    <n v="0"/>
    <b v="0"/>
    <s v="publishing/translations"/>
    <n v="0"/>
    <n v="0"/>
    <x v="5"/>
    <x v="39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x v="0"/>
    <n v="1431286105"/>
    <n v="1427138905"/>
    <b v="0"/>
    <n v="0"/>
    <b v="0"/>
    <s v="publishing/translations"/>
    <n v="0"/>
    <n v="0"/>
    <x v="5"/>
    <x v="39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5"/>
    <x v="39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x v="2"/>
    <n v="1492270947"/>
    <n v="1488386547"/>
    <b v="0"/>
    <n v="0"/>
    <b v="0"/>
    <s v="publishing/translations"/>
    <n v="0"/>
    <n v="0"/>
    <x v="5"/>
    <x v="39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5"/>
    <x v="39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5"/>
    <x v="39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x v="8"/>
    <n v="1449077100"/>
    <n v="1446612896"/>
    <b v="0"/>
    <n v="0"/>
    <b v="0"/>
    <s v="publishing/translations"/>
    <n v="0"/>
    <n v="0"/>
    <x v="5"/>
    <x v="39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5"/>
    <x v="39"/>
    <x v="3890"/>
    <x v="3868"/>
  </r>
  <r>
    <n v="1484"/>
    <s v="a book called filtered down thru the stars"/>
    <s v="The mussings of an old wizard"/>
    <n v="2000"/>
    <n v="0"/>
    <x v="3"/>
    <x v="0"/>
    <x v="0"/>
    <n v="1342882260"/>
    <n v="1337834963"/>
    <b v="0"/>
    <n v="0"/>
    <b v="0"/>
    <s v="publishing/fiction"/>
    <n v="0"/>
    <n v="0"/>
    <x v="5"/>
    <x v="26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x v="0"/>
    <x v="0"/>
    <n v="1470175271"/>
    <n v="1467583271"/>
    <b v="0"/>
    <n v="0"/>
    <b v="0"/>
    <s v="publishing/fiction"/>
    <n v="0"/>
    <n v="0"/>
    <x v="5"/>
    <x v="26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x v="0"/>
    <n v="1352994052"/>
    <n v="1350398452"/>
    <b v="0"/>
    <n v="0"/>
    <b v="0"/>
    <s v="publishing/fiction"/>
    <n v="0"/>
    <n v="0"/>
    <x v="5"/>
    <x v="26"/>
    <x v="3893"/>
    <x v="3871"/>
  </r>
  <r>
    <n v="1493"/>
    <s v="The Great Grand Zeppelin Chase"/>
    <s v="Help illustrate the sequel to the bestselling _x000a_The Transylvania Flying Squad of Detectives"/>
    <n v="2400"/>
    <n v="0"/>
    <x v="3"/>
    <x v="0"/>
    <x v="0"/>
    <n v="1371415675"/>
    <n v="1368823675"/>
    <b v="0"/>
    <n v="0"/>
    <b v="0"/>
    <s v="publishing/fiction"/>
    <n v="0"/>
    <n v="0"/>
    <x v="5"/>
    <x v="26"/>
    <x v="3894"/>
    <x v="3872"/>
  </r>
  <r>
    <n v="1495"/>
    <s v="A Magical Bildungsroman with a Female Heroine"/>
    <s v="The Adventures of Penelope Hawthorne. Part One: The Spellbook of Dracone."/>
    <n v="2000"/>
    <n v="0"/>
    <x v="3"/>
    <x v="0"/>
    <x v="0"/>
    <n v="1314471431"/>
    <n v="1311879431"/>
    <b v="0"/>
    <n v="0"/>
    <b v="0"/>
    <s v="publishing/fiction"/>
    <n v="0"/>
    <n v="0"/>
    <x v="5"/>
    <x v="26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x v="0"/>
    <n v="1410866659"/>
    <n v="1405682659"/>
    <b v="0"/>
    <n v="0"/>
    <b v="0"/>
    <s v="publishing/fiction"/>
    <n v="0"/>
    <n v="0"/>
    <x v="5"/>
    <x v="26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x v="0"/>
    <x v="0"/>
    <n v="1427847480"/>
    <n v="1424222024"/>
    <b v="0"/>
    <n v="0"/>
    <b v="0"/>
    <s v="photography/nature"/>
    <n v="0"/>
    <n v="0"/>
    <x v="6"/>
    <x v="34"/>
    <x v="3897"/>
    <x v="3875"/>
  </r>
  <r>
    <n v="1547"/>
    <s v="Sound Photography"/>
    <s v="I have produced a limited number (100) of five 8x10 prints of mixed photography I would like to share with you."/>
    <n v="20"/>
    <n v="0"/>
    <x v="3"/>
    <x v="0"/>
    <x v="0"/>
    <n v="1487844882"/>
    <n v="1487240082"/>
    <b v="0"/>
    <n v="0"/>
    <b v="0"/>
    <s v="photography/nature"/>
    <n v="0"/>
    <n v="0"/>
    <x v="6"/>
    <x v="34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x v="0"/>
    <n v="1432756039"/>
    <n v="1430164039"/>
    <b v="0"/>
    <n v="0"/>
    <b v="0"/>
    <s v="photography/nature"/>
    <n v="0"/>
    <n v="0"/>
    <x v="6"/>
    <x v="34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x v="0"/>
    <n v="1441176447"/>
    <n v="1438584447"/>
    <b v="0"/>
    <n v="0"/>
    <b v="0"/>
    <s v="photography/nature"/>
    <n v="0"/>
    <n v="0"/>
    <x v="6"/>
    <x v="34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x v="3"/>
    <n v="1438495390"/>
    <n v="1435903390"/>
    <b v="0"/>
    <n v="0"/>
    <b v="0"/>
    <s v="photography/nature"/>
    <n v="0"/>
    <n v="0"/>
    <x v="6"/>
    <x v="34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x v="0"/>
    <x v="0"/>
    <n v="1442509200"/>
    <n v="1440513832"/>
    <b v="0"/>
    <n v="0"/>
    <b v="0"/>
    <s v="photography/nature"/>
    <n v="0"/>
    <n v="0"/>
    <x v="6"/>
    <x v="34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5"/>
    <x v="36"/>
    <x v="3903"/>
    <x v="3881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5"/>
    <x v="36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5"/>
    <x v="36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x v="0"/>
    <n v="1401464101"/>
    <n v="1400600101"/>
    <b v="0"/>
    <n v="0"/>
    <b v="0"/>
    <s v="photography/places"/>
    <n v="0"/>
    <n v="0"/>
    <x v="6"/>
    <x v="24"/>
    <x v="3906"/>
    <x v="3884"/>
  </r>
  <r>
    <n v="1586"/>
    <s v="Missouri In Pictures"/>
    <s v="Show the world the beauty that is in all of our back yards!"/>
    <n v="1500"/>
    <n v="0"/>
    <x v="3"/>
    <x v="0"/>
    <x v="0"/>
    <n v="1428197422"/>
    <n v="1425609022"/>
    <b v="0"/>
    <n v="0"/>
    <b v="0"/>
    <s v="photography/places"/>
    <n v="0"/>
    <n v="0"/>
    <x v="6"/>
    <x v="24"/>
    <x v="3907"/>
    <x v="3885"/>
  </r>
  <r>
    <n v="1588"/>
    <s v="The Right Side of Texas"/>
    <s v="Southeast Texas as seen through the lens of a cell phone camera"/>
    <n v="516"/>
    <n v="0"/>
    <x v="3"/>
    <x v="0"/>
    <x v="0"/>
    <n v="1422735120"/>
    <n v="1420091999"/>
    <b v="0"/>
    <n v="0"/>
    <b v="0"/>
    <s v="photography/places"/>
    <n v="0"/>
    <n v="0"/>
    <x v="6"/>
    <x v="24"/>
    <x v="3908"/>
    <x v="3886"/>
  </r>
  <r>
    <n v="1589"/>
    <s v="A Side Of The World In Canvas"/>
    <s v="I want to be able to have my own photography inside a canvas and have it be displayed everywhere."/>
    <n v="1200"/>
    <n v="0"/>
    <x v="3"/>
    <x v="0"/>
    <x v="0"/>
    <n v="1444433886"/>
    <n v="1441841886"/>
    <b v="0"/>
    <n v="0"/>
    <b v="0"/>
    <s v="photography/places"/>
    <n v="0"/>
    <n v="0"/>
    <x v="6"/>
    <x v="24"/>
    <x v="3909"/>
    <x v="3887"/>
  </r>
  <r>
    <n v="1592"/>
    <s v="The Views of Pittsburgh"/>
    <s v="A portfolio collage of beautiful pictures of authentic Pittsburgh locations and scenery."/>
    <n v="25"/>
    <n v="0"/>
    <x v="3"/>
    <x v="0"/>
    <x v="0"/>
    <n v="1427503485"/>
    <n v="1423619085"/>
    <b v="0"/>
    <n v="0"/>
    <b v="0"/>
    <s v="photography/places"/>
    <n v="0"/>
    <n v="0"/>
    <x v="6"/>
    <x v="2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x v="0"/>
    <x v="0"/>
    <n v="1474360197"/>
    <n v="1471768197"/>
    <b v="0"/>
    <n v="0"/>
    <b v="0"/>
    <s v="photography/places"/>
    <n v="0"/>
    <n v="0"/>
    <x v="6"/>
    <x v="24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x v="1"/>
    <x v="1"/>
    <n v="1460116576"/>
    <n v="1457528176"/>
    <b v="0"/>
    <n v="0"/>
    <b v="0"/>
    <s v="photography/places"/>
    <n v="0"/>
    <n v="0"/>
    <x v="6"/>
    <x v="2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x v="0"/>
    <n v="1492142860"/>
    <n v="1486962460"/>
    <b v="0"/>
    <n v="0"/>
    <b v="0"/>
    <s v="music/faith"/>
    <n v="0"/>
    <n v="0"/>
    <x v="2"/>
    <x v="21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x v="0"/>
    <n v="1491007211"/>
    <n v="1488418811"/>
    <b v="0"/>
    <n v="0"/>
    <b v="0"/>
    <s v="music/faith"/>
    <n v="0"/>
    <n v="0"/>
    <x v="2"/>
    <x v="21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x v="0"/>
    <n v="1490499180"/>
    <n v="1488430760"/>
    <b v="0"/>
    <n v="0"/>
    <b v="0"/>
    <s v="music/faith"/>
    <n v="0"/>
    <n v="0"/>
    <x v="2"/>
    <x v="21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x v="0"/>
    <x v="0"/>
    <n v="1441814400"/>
    <n v="1440807846"/>
    <b v="0"/>
    <n v="0"/>
    <b v="0"/>
    <s v="music/faith"/>
    <n v="0"/>
    <n v="0"/>
    <x v="2"/>
    <x v="21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x v="2"/>
    <n v="1440314472"/>
    <n v="1435130472"/>
    <b v="0"/>
    <n v="0"/>
    <b v="0"/>
    <s v="music/faith"/>
    <n v="0"/>
    <n v="0"/>
    <x v="2"/>
    <x v="21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x v="0"/>
    <n v="1462135706"/>
    <n v="1458679706"/>
    <b v="0"/>
    <n v="0"/>
    <b v="0"/>
    <s v="music/faith"/>
    <n v="0"/>
    <n v="0"/>
    <x v="2"/>
    <x v="21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x v="0"/>
    <n v="1435701353"/>
    <n v="1430517353"/>
    <b v="0"/>
    <n v="0"/>
    <b v="0"/>
    <s v="music/faith"/>
    <n v="0"/>
    <n v="0"/>
    <x v="2"/>
    <x v="21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x v="0"/>
    <n v="1449831863"/>
    <n v="1447239863"/>
    <b v="0"/>
    <n v="0"/>
    <b v="0"/>
    <s v="music/faith"/>
    <n v="0"/>
    <n v="0"/>
    <x v="2"/>
    <x v="21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x v="0"/>
    <n v="1465521306"/>
    <n v="1460337306"/>
    <b v="0"/>
    <n v="0"/>
    <b v="0"/>
    <s v="music/faith"/>
    <n v="0"/>
    <n v="0"/>
    <x v="2"/>
    <x v="21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x v="0"/>
    <n v="1445738783"/>
    <n v="1443146783"/>
    <b v="0"/>
    <n v="0"/>
    <b v="0"/>
    <s v="music/faith"/>
    <n v="0"/>
    <n v="0"/>
    <x v="2"/>
    <x v="21"/>
    <x v="3922"/>
    <x v="3900"/>
  </r>
  <r>
    <n v="1731"/>
    <s v="Sam Cox Band First Christian Tour"/>
    <s v="We are a Christin Worship band looking to midwest tour. God Bless!"/>
    <n v="1000"/>
    <n v="0"/>
    <x v="3"/>
    <x v="0"/>
    <x v="0"/>
    <n v="1434034800"/>
    <n v="1432849552"/>
    <b v="0"/>
    <n v="0"/>
    <b v="0"/>
    <s v="music/faith"/>
    <n v="0"/>
    <n v="0"/>
    <x v="2"/>
    <x v="21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x v="0"/>
    <n v="1452920400"/>
    <n v="1447777481"/>
    <b v="0"/>
    <n v="0"/>
    <b v="0"/>
    <s v="music/faith"/>
    <n v="0"/>
    <n v="0"/>
    <x v="2"/>
    <x v="21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x v="0"/>
    <x v="0"/>
    <n v="1473802200"/>
    <n v="1472746374"/>
    <b v="0"/>
    <n v="0"/>
    <b v="0"/>
    <s v="music/faith"/>
    <n v="0"/>
    <n v="0"/>
    <x v="2"/>
    <x v="21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x v="0"/>
    <n v="1437075422"/>
    <n v="1434483422"/>
    <b v="0"/>
    <n v="0"/>
    <b v="0"/>
    <s v="music/faith"/>
    <n v="0"/>
    <n v="0"/>
    <x v="2"/>
    <x v="21"/>
    <x v="3926"/>
    <x v="3904"/>
  </r>
  <r>
    <n v="1766"/>
    <s v="Photographic book on Melbourne's music scene"/>
    <s v="I want to create a beautiful book which documents the Melbourne music scene."/>
    <n v="1500"/>
    <n v="0"/>
    <x v="3"/>
    <x v="6"/>
    <x v="3"/>
    <n v="1408999088"/>
    <n v="1407184688"/>
    <b v="1"/>
    <n v="0"/>
    <b v="0"/>
    <s v="photography/photobooks"/>
    <n v="0"/>
    <n v="0"/>
    <x v="6"/>
    <x v="9"/>
    <x v="3927"/>
    <x v="3905"/>
  </r>
  <r>
    <n v="1813"/>
    <s v="Libya : The Lost Days"/>
    <s v="This project aims to document, Libyan photographic history; through both print and artisan mediums ."/>
    <n v="8750"/>
    <n v="0"/>
    <x v="3"/>
    <x v="1"/>
    <x v="1"/>
    <n v="1407532812"/>
    <n v="1404940812"/>
    <b v="0"/>
    <n v="0"/>
    <b v="0"/>
    <s v="photography/photobooks"/>
    <n v="0"/>
    <n v="0"/>
    <x v="6"/>
    <x v="9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x v="0"/>
    <x v="0"/>
    <n v="1435787137"/>
    <n v="1434577537"/>
    <b v="0"/>
    <n v="0"/>
    <b v="0"/>
    <s v="photography/photobooks"/>
    <n v="0"/>
    <n v="0"/>
    <x v="6"/>
    <x v="9"/>
    <x v="3929"/>
    <x v="3907"/>
  </r>
  <r>
    <n v="1818"/>
    <s v="Give Me Your Goofy-ist"/>
    <s v="We are all different, this is a way to honor and celebrate the authenticity in being different."/>
    <n v="15000"/>
    <n v="0"/>
    <x v="3"/>
    <x v="0"/>
    <x v="0"/>
    <n v="1428035850"/>
    <n v="1425447450"/>
    <b v="0"/>
    <n v="0"/>
    <b v="0"/>
    <s v="photography/photobooks"/>
    <n v="0"/>
    <n v="0"/>
    <x v="6"/>
    <x v="9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x v="1"/>
    <n v="1422256341"/>
    <n v="1419664341"/>
    <b v="0"/>
    <n v="0"/>
    <b v="0"/>
    <s v="games/mobile games"/>
    <n v="0"/>
    <n v="0"/>
    <x v="1"/>
    <x v="25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x v="0"/>
    <n v="1483488249"/>
    <n v="1480896249"/>
    <b v="0"/>
    <n v="0"/>
    <b v="0"/>
    <s v="games/mobile games"/>
    <n v="0"/>
    <n v="0"/>
    <x v="1"/>
    <x v="25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x v="3"/>
    <n v="1402901405"/>
    <n v="1400309405"/>
    <b v="0"/>
    <n v="0"/>
    <b v="0"/>
    <s v="games/mobile games"/>
    <n v="0"/>
    <n v="0"/>
    <x v="1"/>
    <x v="25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x v="0"/>
    <n v="1425170525"/>
    <n v="1422664925"/>
    <b v="0"/>
    <n v="0"/>
    <b v="0"/>
    <s v="games/mobile games"/>
    <n v="0"/>
    <n v="0"/>
    <x v="1"/>
    <x v="25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x v="3"/>
    <n v="1402618355"/>
    <n v="1400026355"/>
    <b v="0"/>
    <n v="0"/>
    <b v="0"/>
    <s v="games/mobile games"/>
    <n v="0"/>
    <n v="0"/>
    <x v="1"/>
    <x v="25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x v="12"/>
    <n v="1480863887"/>
    <n v="1478268287"/>
    <b v="0"/>
    <n v="0"/>
    <b v="0"/>
    <s v="photography/people"/>
    <n v="0"/>
    <n v="0"/>
    <x v="6"/>
    <x v="35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x v="1"/>
    <n v="1450706837"/>
    <n v="1448114837"/>
    <b v="0"/>
    <n v="0"/>
    <b v="0"/>
    <s v="photography/people"/>
    <n v="0"/>
    <n v="0"/>
    <x v="6"/>
    <x v="35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x v="0"/>
    <n v="1481072942"/>
    <n v="1475885342"/>
    <b v="0"/>
    <n v="0"/>
    <b v="0"/>
    <s v="photography/people"/>
    <n v="0"/>
    <n v="0"/>
    <x v="6"/>
    <x v="35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x v="0"/>
    <n v="1405021211"/>
    <n v="1402429211"/>
    <b v="0"/>
    <n v="0"/>
    <b v="0"/>
    <s v="photography/people"/>
    <n v="0"/>
    <n v="0"/>
    <x v="6"/>
    <x v="35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x v="0"/>
    <n v="1409091612"/>
    <n v="1406499612"/>
    <b v="0"/>
    <n v="0"/>
    <b v="0"/>
    <s v="photography/people"/>
    <n v="0"/>
    <n v="0"/>
    <x v="6"/>
    <x v="35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x v="0"/>
    <n v="1415947159"/>
    <n v="1413351559"/>
    <b v="0"/>
    <n v="0"/>
    <b v="0"/>
    <s v="games/video games"/>
    <n v="0"/>
    <n v="0"/>
    <x v="1"/>
    <x v="29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x v="0"/>
    <n v="1280534400"/>
    <n v="1277512556"/>
    <b v="0"/>
    <n v="0"/>
    <b v="0"/>
    <s v="games/video games"/>
    <n v="0"/>
    <n v="0"/>
    <x v="1"/>
    <x v="29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0"/>
    <x v="38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0"/>
    <x v="38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0"/>
    <x v="38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5"/>
    <n v="1439318228"/>
    <n v="1436812628"/>
    <b v="0"/>
    <n v="0"/>
    <b v="0"/>
    <s v="technology/web"/>
    <n v="0"/>
    <n v="0"/>
    <x v="0"/>
    <x v="38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x v="2"/>
    <n v="1483474370"/>
    <n v="1480882370"/>
    <b v="0"/>
    <n v="0"/>
    <b v="0"/>
    <s v="technology/web"/>
    <n v="0"/>
    <n v="0"/>
    <x v="0"/>
    <x v="38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0"/>
    <x v="38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0"/>
    <x v="38"/>
    <x v="3949"/>
    <x v="3927"/>
  </r>
  <r>
    <n v="2356"/>
    <s v="HardstyleUnited.com (Canceled)"/>
    <s v="HardstyleUnited.com The Global Hardstyle community. Your Hardstyle community."/>
    <n v="10000"/>
    <n v="0"/>
    <x v="1"/>
    <x v="14"/>
    <x v="2"/>
    <n v="1433530104"/>
    <n v="1430938104"/>
    <b v="0"/>
    <n v="0"/>
    <b v="0"/>
    <s v="technology/web"/>
    <n v="0"/>
    <n v="0"/>
    <x v="0"/>
    <x v="38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0"/>
    <x v="38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0"/>
    <x v="38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x v="4"/>
    <n v="1462053600"/>
    <n v="1459975008"/>
    <b v="0"/>
    <n v="0"/>
    <b v="0"/>
    <s v="technology/web"/>
    <n v="0"/>
    <n v="0"/>
    <x v="0"/>
    <x v="38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0"/>
    <x v="38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0"/>
    <x v="38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x v="2"/>
    <n v="1453071600"/>
    <n v="1449596425"/>
    <b v="0"/>
    <n v="0"/>
    <b v="0"/>
    <s v="technology/web"/>
    <n v="0"/>
    <n v="0"/>
    <x v="0"/>
    <x v="38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0"/>
    <x v="38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0"/>
    <x v="38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0"/>
    <x v="38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x v="4"/>
    <n v="1480110783"/>
    <n v="1477515183"/>
    <b v="0"/>
    <n v="0"/>
    <b v="0"/>
    <s v="technology/web"/>
    <n v="0"/>
    <n v="0"/>
    <x v="0"/>
    <x v="38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0"/>
    <x v="38"/>
    <x v="3961"/>
    <x v="3939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0"/>
    <x v="38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7"/>
    <x v="4"/>
    <n v="1420920424"/>
    <n v="1415736424"/>
    <b v="0"/>
    <n v="0"/>
    <b v="0"/>
    <s v="technology/web"/>
    <n v="0"/>
    <n v="0"/>
    <x v="0"/>
    <x v="38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x v="3"/>
    <n v="1420352264"/>
    <n v="1416896264"/>
    <b v="0"/>
    <n v="0"/>
    <b v="0"/>
    <s v="technology/web"/>
    <n v="0"/>
    <n v="0"/>
    <x v="0"/>
    <x v="38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0"/>
    <x v="38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0"/>
    <x v="38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0"/>
    <x v="38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0"/>
    <x v="38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5"/>
    <n v="1418934506"/>
    <n v="1415910506"/>
    <b v="0"/>
    <n v="0"/>
    <b v="0"/>
    <s v="technology/web"/>
    <n v="0"/>
    <n v="0"/>
    <x v="0"/>
    <x v="38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x v="3"/>
    <n v="1460615164"/>
    <n v="1458023164"/>
    <b v="0"/>
    <n v="0"/>
    <b v="0"/>
    <s v="technology/web"/>
    <n v="0"/>
    <n v="0"/>
    <x v="0"/>
    <x v="38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x v="0"/>
    <n v="1451782607"/>
    <n v="1449190607"/>
    <b v="0"/>
    <n v="0"/>
    <b v="0"/>
    <s v="food/food trucks"/>
    <n v="0"/>
    <n v="0"/>
    <x v="7"/>
    <x v="37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x v="3"/>
    <n v="1441619275"/>
    <n v="1439027275"/>
    <b v="0"/>
    <n v="0"/>
    <b v="0"/>
    <s v="food/food trucks"/>
    <n v="0"/>
    <n v="0"/>
    <x v="7"/>
    <x v="37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x v="2"/>
    <n v="1480185673"/>
    <n v="1476294073"/>
    <b v="0"/>
    <n v="0"/>
    <b v="0"/>
    <s v="food/food trucks"/>
    <n v="0"/>
    <n v="0"/>
    <x v="7"/>
    <x v="37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x v="0"/>
    <n v="1407705187"/>
    <n v="1405113187"/>
    <b v="0"/>
    <n v="0"/>
    <b v="0"/>
    <s v="food/food trucks"/>
    <n v="0"/>
    <n v="0"/>
    <x v="7"/>
    <x v="37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x v="0"/>
    <n v="1424281389"/>
    <n v="1419097389"/>
    <b v="0"/>
    <n v="0"/>
    <b v="0"/>
    <s v="food/food trucks"/>
    <n v="0"/>
    <n v="0"/>
    <x v="7"/>
    <x v="37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x v="0"/>
    <n v="1439006692"/>
    <n v="1433822692"/>
    <b v="0"/>
    <n v="0"/>
    <b v="0"/>
    <s v="food/food trucks"/>
    <n v="0"/>
    <n v="0"/>
    <x v="7"/>
    <x v="37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x v="0"/>
    <n v="1456608943"/>
    <n v="1454016943"/>
    <b v="0"/>
    <n v="0"/>
    <b v="0"/>
    <s v="food/food trucks"/>
    <n v="0"/>
    <n v="0"/>
    <x v="7"/>
    <x v="37"/>
    <x v="3977"/>
    <x v="3955"/>
  </r>
  <r>
    <n v="2437"/>
    <s v="Cuppa Gumbos"/>
    <s v="Homemade Gumbo, Stews and Curry to be served hot and fresh everyday at any festival or concert we can attend."/>
    <n v="8000"/>
    <n v="0"/>
    <x v="3"/>
    <x v="0"/>
    <x v="0"/>
    <n v="1426615200"/>
    <n v="1422400188"/>
    <b v="0"/>
    <n v="0"/>
    <b v="0"/>
    <s v="food/food trucks"/>
    <n v="0"/>
    <n v="0"/>
    <x v="7"/>
    <x v="37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x v="0"/>
    <n v="1445197129"/>
    <n v="1442605129"/>
    <b v="0"/>
    <n v="0"/>
    <b v="0"/>
    <s v="food/food trucks"/>
    <n v="0"/>
    <n v="0"/>
    <x v="7"/>
    <x v="37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x v="0"/>
    <n v="1465333560"/>
    <n v="1462743308"/>
    <b v="0"/>
    <n v="0"/>
    <b v="0"/>
    <s v="food/restaurants"/>
    <n v="0"/>
    <n v="0"/>
    <x v="7"/>
    <x v="40"/>
    <x v="3980"/>
    <x v="3958"/>
  </r>
  <r>
    <n v="2504"/>
    <s v="Halal Restaurant and Internet Cafe"/>
    <s v="Halal Restaurant and Internet Cafe 20 percent of profits will go to building masjids."/>
    <n v="35000"/>
    <n v="0"/>
    <x v="3"/>
    <x v="0"/>
    <x v="0"/>
    <n v="1416014534"/>
    <n v="1413418934"/>
    <b v="0"/>
    <n v="0"/>
    <b v="0"/>
    <s v="food/restaurants"/>
    <n v="0"/>
    <n v="0"/>
    <x v="7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x v="0"/>
    <x v="0"/>
    <n v="1426292416"/>
    <n v="1423704016"/>
    <b v="0"/>
    <n v="0"/>
    <b v="0"/>
    <s v="food/restaurants"/>
    <n v="0"/>
    <n v="0"/>
    <x v="7"/>
    <x v="40"/>
    <x v="3982"/>
    <x v="3960"/>
  </r>
  <r>
    <n v="2507"/>
    <s v="Help Cafe Talavera get a New Kitchen!"/>
    <s v="Unique dishes for a unique city!."/>
    <n v="42850"/>
    <n v="0"/>
    <x v="3"/>
    <x v="0"/>
    <x v="0"/>
    <n v="1431308704"/>
    <n v="1428716704"/>
    <b v="0"/>
    <n v="0"/>
    <b v="0"/>
    <s v="food/restaurants"/>
    <n v="0"/>
    <n v="0"/>
    <x v="7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x v="0"/>
    <n v="1408056634"/>
    <n v="1405464634"/>
    <b v="0"/>
    <n v="0"/>
    <b v="0"/>
    <s v="food/restaurants"/>
    <n v="0"/>
    <n v="0"/>
    <x v="7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x v="1"/>
    <x v="1"/>
    <n v="1454323413"/>
    <n v="1451731413"/>
    <b v="0"/>
    <n v="0"/>
    <b v="0"/>
    <s v="food/restaurants"/>
    <n v="0"/>
    <n v="0"/>
    <x v="7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x v="0"/>
    <x v="0"/>
    <n v="1418504561"/>
    <n v="1417208561"/>
    <b v="0"/>
    <n v="0"/>
    <b v="0"/>
    <s v="food/restaurants"/>
    <n v="0"/>
    <n v="0"/>
    <x v="7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x v="2"/>
    <n v="1488067789"/>
    <n v="1482883789"/>
    <b v="0"/>
    <n v="0"/>
    <b v="0"/>
    <s v="food/restaurants"/>
    <n v="0"/>
    <n v="0"/>
    <x v="7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x v="0"/>
    <x v="0"/>
    <n v="1417279252"/>
    <n v="1414683652"/>
    <b v="0"/>
    <n v="0"/>
    <b v="0"/>
    <s v="food/restaurants"/>
    <n v="0"/>
    <n v="0"/>
    <x v="7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x v="0"/>
    <n v="1415899228"/>
    <n v="1413303628"/>
    <b v="0"/>
    <n v="0"/>
    <b v="0"/>
    <s v="food/restaurants"/>
    <n v="0"/>
    <n v="0"/>
    <x v="7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x v="0"/>
    <n v="1476559260"/>
    <n v="1472567085"/>
    <b v="0"/>
    <n v="0"/>
    <b v="0"/>
    <s v="food/restaurants"/>
    <n v="0"/>
    <n v="0"/>
    <x v="7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x v="4"/>
    <n v="1444740089"/>
    <n v="1442148089"/>
    <b v="0"/>
    <n v="0"/>
    <b v="0"/>
    <s v="food/food trucks"/>
    <n v="0"/>
    <n v="0"/>
    <x v="7"/>
    <x v="37"/>
    <x v="3991"/>
    <x v="396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37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x v="4"/>
    <n v="1406854699"/>
    <n v="1404262699"/>
    <b v="0"/>
    <n v="0"/>
    <b v="0"/>
    <s v="food/food trucks"/>
    <n v="0"/>
    <n v="0"/>
    <x v="7"/>
    <x v="37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37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37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37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37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37"/>
    <x v="3998"/>
    <x v="3976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37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37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37"/>
    <x v="4001"/>
    <x v="3979"/>
  </r>
  <r>
    <n v="2584"/>
    <s v="Culinary Arts Food Truck Style"/>
    <s v="Bringing quality food to the masses using local premium ingredients, but at a food truck price!"/>
    <n v="10000"/>
    <n v="0"/>
    <x v="3"/>
    <x v="0"/>
    <x v="0"/>
    <n v="1434341369"/>
    <n v="1431749369"/>
    <b v="0"/>
    <n v="0"/>
    <b v="0"/>
    <s v="food/food trucks"/>
    <n v="0"/>
    <n v="0"/>
    <x v="7"/>
    <x v="37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x v="3"/>
    <n v="1453817297"/>
    <n v="1453212497"/>
    <b v="0"/>
    <n v="0"/>
    <b v="0"/>
    <s v="food/food trucks"/>
    <n v="0"/>
    <n v="0"/>
    <x v="7"/>
    <x v="37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x v="0"/>
    <n v="1429993026"/>
    <n v="1427401026"/>
    <b v="0"/>
    <n v="0"/>
    <b v="0"/>
    <s v="food/food trucks"/>
    <n v="0"/>
    <n v="0"/>
    <x v="7"/>
    <x v="37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x v="2"/>
    <n v="1468565820"/>
    <n v="1465970108"/>
    <b v="0"/>
    <n v="0"/>
    <b v="0"/>
    <s v="technology/space exploration"/>
    <n v="0"/>
    <n v="0"/>
    <x v="0"/>
    <x v="5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x v="0"/>
    <n v="1412119423"/>
    <n v="1410391423"/>
    <b v="0"/>
    <n v="0"/>
    <b v="0"/>
    <s v="food/food trucks"/>
    <n v="0"/>
    <n v="0"/>
    <x v="7"/>
    <x v="37"/>
    <x v="4006"/>
    <x v="3984"/>
  </r>
  <r>
    <n v="2687"/>
    <s v="Munch Wagon"/>
    <s v="Your American Pizzas, Wings, Stuffed Gouda Burger, Sweet &amp; Russet Potato Fries served on a food Truck!!"/>
    <n v="15000"/>
    <n v="0"/>
    <x v="3"/>
    <x v="0"/>
    <x v="0"/>
    <n v="1435591318"/>
    <n v="1432999318"/>
    <b v="0"/>
    <n v="0"/>
    <b v="0"/>
    <s v="food/food trucks"/>
    <n v="0"/>
    <n v="0"/>
    <x v="7"/>
    <x v="37"/>
    <x v="4007"/>
    <x v="3985"/>
  </r>
  <r>
    <n v="2699"/>
    <s v="my bakery truck"/>
    <s v="Hi, I want make my first bakery. Food truck was great, but I not have a car licence. So, help me to be my dream!"/>
    <n v="2"/>
    <n v="0"/>
    <x v="3"/>
    <x v="7"/>
    <x v="4"/>
    <n v="1407533463"/>
    <n v="1404941463"/>
    <b v="0"/>
    <n v="0"/>
    <b v="0"/>
    <s v="food/food trucks"/>
    <n v="0"/>
    <n v="0"/>
    <x v="7"/>
    <x v="37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x v="0"/>
    <x v="0"/>
    <n v="1476863607"/>
    <n v="1474271607"/>
    <b v="0"/>
    <n v="0"/>
    <b v="0"/>
    <s v="publishing/children's books"/>
    <n v="0"/>
    <n v="0"/>
    <x v="5"/>
    <x v="32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x v="0"/>
    <x v="0"/>
    <n v="1341086400"/>
    <n v="1340055345"/>
    <b v="0"/>
    <n v="0"/>
    <b v="0"/>
    <s v="publishing/children's books"/>
    <n v="0"/>
    <n v="0"/>
    <x v="5"/>
    <x v="32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x v="0"/>
    <n v="1403039842"/>
    <n v="1397855842"/>
    <b v="0"/>
    <n v="0"/>
    <b v="0"/>
    <s v="publishing/children's books"/>
    <n v="0"/>
    <n v="0"/>
    <x v="5"/>
    <x v="32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x v="0"/>
    <n v="1410448551"/>
    <n v="1407856551"/>
    <b v="0"/>
    <n v="0"/>
    <b v="0"/>
    <s v="publishing/children's books"/>
    <n v="0"/>
    <n v="0"/>
    <x v="5"/>
    <x v="32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x v="1"/>
    <n v="1371726258"/>
    <n v="1369134258"/>
    <b v="0"/>
    <n v="0"/>
    <b v="0"/>
    <s v="publishing/children's books"/>
    <n v="0"/>
    <n v="0"/>
    <x v="5"/>
    <x v="32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x v="0"/>
    <n v="1351432428"/>
    <n v="1350050028"/>
    <b v="0"/>
    <n v="0"/>
    <b v="0"/>
    <s v="publishing/children's books"/>
    <n v="0"/>
    <n v="0"/>
    <x v="5"/>
    <x v="32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x v="0"/>
    <n v="1359738000"/>
    <n v="1355489140"/>
    <b v="0"/>
    <n v="0"/>
    <b v="0"/>
    <s v="publishing/children's books"/>
    <n v="0"/>
    <n v="0"/>
    <x v="5"/>
    <x v="32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x v="0"/>
    <n v="1381006294"/>
    <n v="1379710294"/>
    <b v="0"/>
    <n v="0"/>
    <b v="0"/>
    <s v="publishing/children's books"/>
    <n v="0"/>
    <n v="0"/>
    <x v="5"/>
    <x v="32"/>
    <x v="4016"/>
    <x v="3994"/>
  </r>
  <r>
    <n v="2780"/>
    <s v="Travel with baby"/>
    <s v="Turn the World with my kids, and then write a book with the advice for traveling with baby"/>
    <n v="100000"/>
    <n v="0"/>
    <x v="3"/>
    <x v="4"/>
    <x v="2"/>
    <n v="1489142688"/>
    <n v="1486550688"/>
    <b v="0"/>
    <n v="0"/>
    <b v="0"/>
    <s v="publishing/children's books"/>
    <n v="0"/>
    <n v="0"/>
    <x v="5"/>
    <x v="32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x v="1"/>
    <n v="1403348400"/>
    <n v="1401058295"/>
    <b v="0"/>
    <n v="0"/>
    <b v="0"/>
    <s v="theater/plays"/>
    <n v="0"/>
    <n v="0"/>
    <x v="3"/>
    <x v="4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x v="0"/>
    <n v="1465790400"/>
    <n v="1462210950"/>
    <b v="0"/>
    <n v="0"/>
    <b v="0"/>
    <s v="theater/plays"/>
    <n v="0"/>
    <n v="0"/>
    <x v="3"/>
    <x v="4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x v="0"/>
    <n v="1432917394"/>
    <n v="1429029394"/>
    <b v="0"/>
    <n v="0"/>
    <b v="0"/>
    <s v="theater/plays"/>
    <n v="0"/>
    <n v="0"/>
    <x v="3"/>
    <x v="4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x v="0"/>
    <x v="0"/>
    <n v="1464031265"/>
    <n v="1458847265"/>
    <b v="0"/>
    <n v="0"/>
    <b v="0"/>
    <s v="theater/plays"/>
    <n v="0"/>
    <n v="0"/>
    <x v="3"/>
    <x v="4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x v="2"/>
    <n v="1454109420"/>
    <n v="1453334629"/>
    <b v="0"/>
    <n v="0"/>
    <b v="0"/>
    <s v="theater/plays"/>
    <n v="0"/>
    <n v="0"/>
    <x v="3"/>
    <x v="4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x v="4"/>
    <n v="1410669297"/>
    <n v="1405485297"/>
    <b v="0"/>
    <n v="0"/>
    <b v="0"/>
    <s v="theater/plays"/>
    <n v="0"/>
    <n v="0"/>
    <x v="3"/>
    <x v="4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x v="2"/>
    <n v="1417778880"/>
    <n v="1415711095"/>
    <b v="0"/>
    <n v="0"/>
    <b v="0"/>
    <s v="theater/plays"/>
    <n v="0"/>
    <n v="0"/>
    <x v="3"/>
    <x v="4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x v="0"/>
    <x v="0"/>
    <n v="1420512259"/>
    <n v="1415328259"/>
    <b v="0"/>
    <n v="0"/>
    <b v="0"/>
    <s v="theater/plays"/>
    <n v="0"/>
    <n v="0"/>
    <x v="3"/>
    <x v="4"/>
    <x v="4025"/>
    <x v="4003"/>
  </r>
  <r>
    <n v="2872"/>
    <s v="Loud Arts"/>
    <s v="Local Theatre group in Loudoun County, Virginia. Looking for funds to start producing shows!"/>
    <n v="3000"/>
    <n v="0"/>
    <x v="3"/>
    <x v="0"/>
    <x v="0"/>
    <n v="1434768438"/>
    <n v="1429584438"/>
    <b v="0"/>
    <n v="0"/>
    <b v="0"/>
    <s v="theater/plays"/>
    <n v="0"/>
    <n v="0"/>
    <x v="3"/>
    <x v="4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x v="0"/>
    <n v="1437069079"/>
    <n v="1434477079"/>
    <b v="0"/>
    <n v="0"/>
    <b v="0"/>
    <s v="theater/plays"/>
    <n v="0"/>
    <n v="0"/>
    <x v="3"/>
    <x v="4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x v="0"/>
    <n v="1417620036"/>
    <n v="1412432436"/>
    <b v="0"/>
    <n v="0"/>
    <b v="0"/>
    <s v="theater/plays"/>
    <n v="0"/>
    <n v="0"/>
    <x v="3"/>
    <x v="4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x v="0"/>
    <n v="1413608340"/>
    <n v="1412945440"/>
    <b v="0"/>
    <n v="0"/>
    <b v="0"/>
    <s v="theater/plays"/>
    <n v="0"/>
    <n v="0"/>
    <x v="3"/>
    <x v="4"/>
    <x v="4029"/>
    <x v="4007"/>
  </r>
  <r>
    <n v="2894"/>
    <s v="How Could You Do This To Me (The Stage Play)"/>
    <s v="This Is A Story About A Woman A Man And A Woman"/>
    <n v="50000"/>
    <n v="0"/>
    <x v="3"/>
    <x v="0"/>
    <x v="0"/>
    <n v="1428100815"/>
    <n v="1422920415"/>
    <b v="0"/>
    <n v="0"/>
    <b v="0"/>
    <s v="theater/plays"/>
    <n v="0"/>
    <n v="0"/>
    <x v="3"/>
    <x v="4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x v="0"/>
    <n v="1469325158"/>
    <n v="1464141158"/>
    <b v="0"/>
    <n v="0"/>
    <b v="0"/>
    <s v="theater/plays"/>
    <n v="0"/>
    <n v="0"/>
    <x v="3"/>
    <x v="4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x v="0"/>
    <n v="1428894380"/>
    <n v="1426302380"/>
    <b v="0"/>
    <n v="0"/>
    <b v="0"/>
    <s v="theater/spaces"/>
    <n v="0"/>
    <n v="0"/>
    <x v="3"/>
    <x v="12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x v="0"/>
    <n v="1432437660"/>
    <n v="1429845660"/>
    <b v="0"/>
    <n v="0"/>
    <b v="0"/>
    <s v="theater/spaces"/>
    <n v="0"/>
    <n v="0"/>
    <x v="3"/>
    <x v="12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x v="0"/>
    <n v="1453538752"/>
    <n v="1450946752"/>
    <b v="0"/>
    <n v="0"/>
    <b v="0"/>
    <s v="theater/spaces"/>
    <n v="0"/>
    <n v="0"/>
    <x v="3"/>
    <x v="12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3"/>
    <x v="12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3"/>
    <x v="12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3"/>
    <x v="12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3"/>
    <x v="12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x v="0"/>
    <n v="1425258240"/>
    <n v="1422043154"/>
    <b v="0"/>
    <n v="0"/>
    <b v="0"/>
    <s v="theater/spaces"/>
    <n v="0"/>
    <n v="0"/>
    <x v="3"/>
    <x v="12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x v="0"/>
    <n v="1412003784"/>
    <n v="1406819784"/>
    <b v="0"/>
    <n v="0"/>
    <b v="0"/>
    <s v="theater/spaces"/>
    <n v="0"/>
    <n v="0"/>
    <x v="3"/>
    <x v="12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x v="1"/>
    <n v="1459694211"/>
    <n v="1457105811"/>
    <b v="0"/>
    <n v="0"/>
    <b v="0"/>
    <s v="theater/spaces"/>
    <n v="0"/>
    <n v="0"/>
    <x v="3"/>
    <x v="12"/>
    <x v="4041"/>
    <x v="4019"/>
  </r>
  <r>
    <n v="3061"/>
    <s v="Help Save Parkway Cinemas!"/>
    <s v="Save a historic Local theater."/>
    <n v="1000000"/>
    <n v="0"/>
    <x v="3"/>
    <x v="0"/>
    <x v="0"/>
    <n v="1407955748"/>
    <n v="1405363748"/>
    <b v="0"/>
    <n v="0"/>
    <b v="0"/>
    <s v="theater/spaces"/>
    <n v="0"/>
    <n v="0"/>
    <x v="3"/>
    <x v="12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x v="0"/>
    <n v="1447628946"/>
    <n v="1445033346"/>
    <b v="0"/>
    <n v="0"/>
    <b v="0"/>
    <s v="theater/spaces"/>
    <n v="0"/>
    <n v="0"/>
    <x v="3"/>
    <x v="12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x v="0"/>
    <n v="1411312250"/>
    <n v="1406128250"/>
    <b v="0"/>
    <n v="0"/>
    <b v="0"/>
    <s v="theater/spaces"/>
    <n v="0"/>
    <n v="0"/>
    <x v="3"/>
    <x v="12"/>
    <x v="4044"/>
    <x v="4022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3"/>
    <x v="12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3"/>
    <x v="12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x v="1"/>
    <n v="1491233407"/>
    <n v="1489591807"/>
    <b v="0"/>
    <n v="0"/>
    <b v="0"/>
    <s v="theater/plays"/>
    <n v="0"/>
    <n v="0"/>
    <x v="3"/>
    <x v="4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x v="1"/>
    <n v="1491726956"/>
    <n v="1489480556"/>
    <b v="0"/>
    <n v="0"/>
    <b v="0"/>
    <s v="theater/plays"/>
    <n v="0"/>
    <n v="0"/>
    <x v="3"/>
    <x v="4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x v="0"/>
    <x v="0"/>
    <n v="1490659134"/>
    <n v="1485478734"/>
    <b v="0"/>
    <n v="0"/>
    <b v="0"/>
    <s v="theater/plays"/>
    <n v="0"/>
    <n v="0"/>
    <x v="3"/>
    <x v="4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x v="7"/>
    <x v="4"/>
    <n v="1481258275"/>
    <n v="1478662675"/>
    <b v="0"/>
    <n v="0"/>
    <b v="0"/>
    <s v="theater/musical"/>
    <n v="0"/>
    <n v="0"/>
    <x v="3"/>
    <x v="20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x v="0"/>
    <n v="1437960598"/>
    <n v="1435368598"/>
    <b v="0"/>
    <n v="0"/>
    <b v="0"/>
    <s v="theater/musical"/>
    <n v="0"/>
    <n v="0"/>
    <x v="3"/>
    <x v="20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x v="0"/>
    <n v="1437149640"/>
    <n v="1434558479"/>
    <b v="0"/>
    <n v="0"/>
    <b v="0"/>
    <s v="theater/musical"/>
    <n v="0"/>
    <n v="0"/>
    <x v="3"/>
    <x v="20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x v="0"/>
    <n v="1442644651"/>
    <n v="1440052651"/>
    <b v="0"/>
    <n v="0"/>
    <b v="0"/>
    <s v="theater/musical"/>
    <n v="0"/>
    <n v="0"/>
    <x v="3"/>
    <x v="20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x v="0"/>
    <n v="1450040396"/>
    <n v="1444852796"/>
    <b v="0"/>
    <n v="0"/>
    <b v="0"/>
    <s v="theater/musical"/>
    <n v="0"/>
    <n v="0"/>
    <x v="3"/>
    <x v="20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x v="0"/>
    <x v="0"/>
    <n v="1442248829"/>
    <n v="1439224829"/>
    <b v="0"/>
    <n v="0"/>
    <b v="0"/>
    <s v="theater/musical"/>
    <n v="0"/>
    <n v="0"/>
    <x v="3"/>
    <x v="20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x v="0"/>
    <n v="1412485200"/>
    <n v="1410966179"/>
    <b v="0"/>
    <n v="0"/>
    <b v="0"/>
    <s v="theater/musical"/>
    <n v="0"/>
    <n v="0"/>
    <x v="3"/>
    <x v="20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x v="0"/>
    <n v="1447734439"/>
    <n v="1444274839"/>
    <b v="0"/>
    <n v="0"/>
    <b v="0"/>
    <s v="theater/musical"/>
    <n v="0"/>
    <n v="0"/>
    <x v="3"/>
    <x v="20"/>
    <x v="4057"/>
    <x v="4035"/>
  </r>
  <r>
    <n v="3733"/>
    <s v="laughter in the hood"/>
    <s v="want to donate tickets to residents who live in the community that cant afford the 35.00 price of ticket"/>
    <n v="1500"/>
    <n v="0"/>
    <x v="3"/>
    <x v="0"/>
    <x v="0"/>
    <n v="1429396200"/>
    <n v="1428539708"/>
    <b v="0"/>
    <n v="0"/>
    <b v="0"/>
    <s v="theater/plays"/>
    <n v="0"/>
    <n v="0"/>
    <x v="3"/>
    <x v="4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x v="0"/>
    <x v="0"/>
    <n v="1450389950"/>
    <n v="1447797950"/>
    <b v="0"/>
    <n v="0"/>
    <b v="0"/>
    <s v="theater/plays"/>
    <n v="0"/>
    <n v="0"/>
    <x v="3"/>
    <x v="4"/>
    <x v="4059"/>
    <x v="4037"/>
  </r>
  <r>
    <n v="3743"/>
    <s v="Down the Mississippi"/>
    <s v="I'm taking the Adventures of Huckleberry Finn puppet show down the Mississippi River!"/>
    <n v="2200"/>
    <n v="0"/>
    <x v="3"/>
    <x v="0"/>
    <x v="0"/>
    <n v="1404406964"/>
    <n v="1401814964"/>
    <b v="0"/>
    <n v="0"/>
    <b v="0"/>
    <s v="theater/plays"/>
    <n v="0"/>
    <n v="0"/>
    <x v="3"/>
    <x v="4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x v="0"/>
    <n v="1404532740"/>
    <n v="1401823952"/>
    <b v="0"/>
    <n v="0"/>
    <b v="0"/>
    <s v="theater/plays"/>
    <n v="0"/>
    <n v="0"/>
    <x v="3"/>
    <x v="4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x v="0"/>
    <n v="1479834023"/>
    <n v="1477238423"/>
    <b v="0"/>
    <n v="0"/>
    <b v="0"/>
    <s v="theater/musical"/>
    <n v="0"/>
    <n v="0"/>
    <x v="3"/>
    <x v="20"/>
    <x v="4062"/>
    <x v="4040"/>
  </r>
  <r>
    <n v="3791"/>
    <s v="Spin! at The Cumming Playhouse"/>
    <s v="Spin! is an original musical comedy-drama presented by Blue Palm Productions."/>
    <n v="1500"/>
    <n v="0"/>
    <x v="3"/>
    <x v="0"/>
    <x v="0"/>
    <n v="1404664592"/>
    <n v="1399480592"/>
    <b v="0"/>
    <n v="0"/>
    <b v="0"/>
    <s v="theater/musical"/>
    <n v="0"/>
    <n v="0"/>
    <x v="3"/>
    <x v="20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x v="0"/>
    <n v="1445482906"/>
    <n v="1442890906"/>
    <b v="0"/>
    <n v="0"/>
    <b v="0"/>
    <s v="theater/musical"/>
    <n v="0"/>
    <n v="0"/>
    <x v="3"/>
    <x v="20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x v="0"/>
    <n v="1469948400"/>
    <n v="1465172024"/>
    <b v="0"/>
    <n v="0"/>
    <b v="0"/>
    <s v="theater/musical"/>
    <n v="0"/>
    <n v="0"/>
    <x v="3"/>
    <x v="20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x v="0"/>
    <x v="0"/>
    <n v="1446739905"/>
    <n v="1441552305"/>
    <b v="0"/>
    <n v="0"/>
    <b v="0"/>
    <s v="theater/plays"/>
    <n v="0"/>
    <n v="0"/>
    <x v="3"/>
    <x v="4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3"/>
    <x v="20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3"/>
    <x v="20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x v="6"/>
    <n v="1422061200"/>
    <n v="1420244622"/>
    <b v="0"/>
    <n v="0"/>
    <b v="0"/>
    <s v="theater/musical"/>
    <n v="0"/>
    <n v="0"/>
    <x v="3"/>
    <x v="20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x v="8"/>
    <n v="1472896800"/>
    <n v="1472804365"/>
    <b v="0"/>
    <n v="0"/>
    <b v="0"/>
    <s v="theater/musical"/>
    <n v="0"/>
    <n v="0"/>
    <x v="3"/>
    <x v="20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3"/>
    <x v="20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x v="3"/>
    <n v="1454281380"/>
    <n v="1451950570"/>
    <b v="0"/>
    <n v="0"/>
    <b v="0"/>
    <s v="theater/musical"/>
    <n v="0"/>
    <n v="0"/>
    <x v="3"/>
    <x v="20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3"/>
    <x v="20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3"/>
    <x v="20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3"/>
    <x v="20"/>
    <x v="4075"/>
    <x v="4053"/>
  </r>
  <r>
    <n v="3886"/>
    <s v="a (Canceled)"/>
    <n v="1"/>
    <n v="10000"/>
    <n v="0"/>
    <x v="1"/>
    <x v="6"/>
    <x v="3"/>
    <n v="1418275702"/>
    <n v="1415683702"/>
    <b v="0"/>
    <n v="0"/>
    <b v="0"/>
    <s v="theater/musical"/>
    <n v="0"/>
    <n v="0"/>
    <x v="3"/>
    <x v="20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x v="0"/>
    <n v="1408863600"/>
    <n v="1408203557"/>
    <b v="0"/>
    <n v="0"/>
    <b v="0"/>
    <s v="theater/plays"/>
    <n v="0"/>
    <n v="0"/>
    <x v="3"/>
    <x v="4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x v="0"/>
    <n v="1439581080"/>
    <n v="1435709765"/>
    <b v="0"/>
    <n v="0"/>
    <b v="0"/>
    <s v="theater/plays"/>
    <n v="0"/>
    <n v="0"/>
    <x v="3"/>
    <x v="4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x v="15"/>
    <x v="8"/>
    <n v="1464952752"/>
    <n v="1462360752"/>
    <b v="0"/>
    <n v="0"/>
    <b v="0"/>
    <s v="theater/plays"/>
    <n v="0"/>
    <n v="0"/>
    <x v="3"/>
    <x v="4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x v="1"/>
    <n v="1414346400"/>
    <n v="1413291655"/>
    <b v="0"/>
    <n v="0"/>
    <b v="0"/>
    <s v="theater/plays"/>
    <n v="0"/>
    <n v="0"/>
    <x v="3"/>
    <x v="4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x v="3"/>
    <n v="1459490400"/>
    <n v="1457078868"/>
    <b v="0"/>
    <n v="0"/>
    <b v="0"/>
    <s v="theater/plays"/>
    <n v="0"/>
    <n v="0"/>
    <x v="3"/>
    <x v="4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x v="0"/>
    <x v="0"/>
    <n v="1441510707"/>
    <n v="1439350707"/>
    <b v="0"/>
    <n v="0"/>
    <b v="0"/>
    <s v="theater/plays"/>
    <n v="0"/>
    <n v="0"/>
    <x v="3"/>
    <x v="4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x v="0"/>
    <n v="1480576720"/>
    <n v="1477981120"/>
    <b v="0"/>
    <n v="0"/>
    <b v="0"/>
    <s v="theater/plays"/>
    <n v="0"/>
    <n v="0"/>
    <x v="3"/>
    <x v="4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x v="0"/>
    <x v="0"/>
    <n v="1434490914"/>
    <n v="1429306914"/>
    <b v="0"/>
    <n v="0"/>
    <b v="0"/>
    <s v="theater/plays"/>
    <n v="0"/>
    <n v="0"/>
    <x v="3"/>
    <x v="4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x v="0"/>
    <n v="1440690875"/>
    <n v="1438098875"/>
    <b v="0"/>
    <n v="0"/>
    <b v="0"/>
    <s v="theater/plays"/>
    <n v="0"/>
    <n v="0"/>
    <x v="3"/>
    <x v="4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x v="3"/>
    <n v="1410076123"/>
    <n v="1404892123"/>
    <b v="0"/>
    <n v="0"/>
    <b v="0"/>
    <s v="theater/plays"/>
    <n v="0"/>
    <n v="0"/>
    <x v="3"/>
    <x v="4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x v="0"/>
    <x v="0"/>
    <n v="1469834940"/>
    <n v="1467162586"/>
    <b v="0"/>
    <n v="0"/>
    <b v="0"/>
    <s v="theater/plays"/>
    <n v="0"/>
    <n v="0"/>
    <x v="3"/>
    <x v="4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x v="4"/>
    <n v="1405352264"/>
    <n v="1400168264"/>
    <b v="0"/>
    <n v="0"/>
    <b v="0"/>
    <s v="theater/plays"/>
    <n v="0"/>
    <n v="0"/>
    <x v="3"/>
    <x v="4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x v="0"/>
    <n v="1461543600"/>
    <n v="1459203727"/>
    <b v="0"/>
    <n v="0"/>
    <b v="0"/>
    <s v="theater/plays"/>
    <n v="0"/>
    <n v="0"/>
    <x v="3"/>
    <x v="4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x v="4"/>
    <n v="1447821717"/>
    <n v="1445226117"/>
    <b v="0"/>
    <n v="0"/>
    <b v="0"/>
    <s v="theater/plays"/>
    <n v="0"/>
    <n v="0"/>
    <x v="3"/>
    <x v="4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x v="0"/>
    <n v="1468442898"/>
    <n v="1465850898"/>
    <b v="0"/>
    <n v="0"/>
    <b v="0"/>
    <s v="theater/plays"/>
    <n v="0"/>
    <n v="0"/>
    <x v="3"/>
    <x v="4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x v="0"/>
    <n v="1447009181"/>
    <n v="1444413581"/>
    <b v="0"/>
    <n v="0"/>
    <b v="0"/>
    <s v="theater/plays"/>
    <n v="0"/>
    <n v="0"/>
    <x v="3"/>
    <x v="4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x v="1"/>
    <n v="1428222221"/>
    <n v="1425633821"/>
    <b v="0"/>
    <n v="0"/>
    <b v="0"/>
    <s v="theater/plays"/>
    <n v="0"/>
    <n v="0"/>
    <x v="3"/>
    <x v="4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x v="1"/>
    <n v="1430571849"/>
    <n v="1427979849"/>
    <b v="0"/>
    <n v="0"/>
    <b v="0"/>
    <s v="theater/plays"/>
    <n v="0"/>
    <n v="0"/>
    <x v="3"/>
    <x v="4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x v="0"/>
    <x v="0"/>
    <n v="1457157269"/>
    <n v="1455861269"/>
    <b v="0"/>
    <n v="0"/>
    <b v="0"/>
    <s v="theater/plays"/>
    <n v="0"/>
    <n v="0"/>
    <x v="3"/>
    <x v="4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x v="0"/>
    <x v="0"/>
    <n v="1458860363"/>
    <n v="1454975963"/>
    <b v="0"/>
    <n v="0"/>
    <b v="0"/>
    <s v="theater/plays"/>
    <n v="0"/>
    <n v="0"/>
    <x v="3"/>
    <x v="4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x v="0"/>
    <x v="0"/>
    <n v="1449247439"/>
    <n v="1444059839"/>
    <b v="0"/>
    <n v="0"/>
    <b v="0"/>
    <s v="theater/plays"/>
    <n v="0"/>
    <n v="0"/>
    <x v="3"/>
    <x v="4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x v="0"/>
    <x v="0"/>
    <n v="1450053370"/>
    <n v="1447461370"/>
    <b v="0"/>
    <n v="0"/>
    <b v="0"/>
    <s v="theater/plays"/>
    <n v="0"/>
    <n v="0"/>
    <x v="3"/>
    <x v="4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x v="0"/>
    <n v="1418914964"/>
    <n v="1414591364"/>
    <b v="0"/>
    <n v="0"/>
    <b v="0"/>
    <s v="theater/plays"/>
    <n v="0"/>
    <n v="0"/>
    <x v="3"/>
    <x v="4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x v="7"/>
    <x v="4"/>
    <n v="1416524325"/>
    <n v="1415228325"/>
    <b v="0"/>
    <n v="0"/>
    <b v="0"/>
    <s v="theater/plays"/>
    <n v="0"/>
    <n v="0"/>
    <x v="3"/>
    <x v="4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x v="0"/>
    <x v="0"/>
    <n v="1399618380"/>
    <n v="1399058797"/>
    <b v="0"/>
    <n v="0"/>
    <b v="0"/>
    <s v="theater/plays"/>
    <n v="0"/>
    <n v="0"/>
    <x v="3"/>
    <x v="4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x v="0"/>
    <n v="1475294400"/>
    <n v="1472674285"/>
    <b v="0"/>
    <n v="0"/>
    <b v="0"/>
    <s v="theater/plays"/>
    <n v="0"/>
    <n v="0"/>
    <x v="3"/>
    <x v="4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x v="0"/>
    <x v="0"/>
    <n v="1461205423"/>
    <n v="1456025023"/>
    <b v="0"/>
    <n v="0"/>
    <b v="0"/>
    <s v="theater/plays"/>
    <n v="0"/>
    <n v="0"/>
    <x v="3"/>
    <x v="4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x v="10"/>
    <n v="1482779931"/>
    <n v="1480187931"/>
    <b v="0"/>
    <n v="0"/>
    <b v="0"/>
    <s v="theater/plays"/>
    <n v="0"/>
    <n v="0"/>
    <x v="3"/>
    <x v="4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x v="0"/>
    <n v="1413921060"/>
    <n v="1411499149"/>
    <b v="0"/>
    <n v="0"/>
    <b v="0"/>
    <s v="theater/plays"/>
    <n v="0"/>
    <n v="0"/>
    <x v="3"/>
    <x v="4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x v="1"/>
    <x v="1"/>
    <n v="1485543242"/>
    <n v="1482951242"/>
    <b v="0"/>
    <n v="0"/>
    <b v="0"/>
    <s v="theater/plays"/>
    <n v="0"/>
    <n v="0"/>
    <x v="3"/>
    <x v="4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x v="0"/>
    <n v="1465930440"/>
    <n v="1463849116"/>
    <b v="0"/>
    <n v="0"/>
    <b v="0"/>
    <s v="theater/plays"/>
    <n v="0"/>
    <n v="0"/>
    <x v="3"/>
    <x v="4"/>
    <x v="4107"/>
    <x v="4085"/>
  </r>
  <r>
    <n v="4087"/>
    <s v="Stage Production &quot;The Nail Shop&quot;"/>
    <s v="Comedy Stage Play"/>
    <n v="9600"/>
    <n v="0"/>
    <x v="3"/>
    <x v="0"/>
    <x v="0"/>
    <n v="1468777786"/>
    <n v="1466185786"/>
    <b v="0"/>
    <n v="0"/>
    <b v="0"/>
    <s v="theater/plays"/>
    <n v="0"/>
    <n v="0"/>
    <x v="3"/>
    <x v="4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x v="1"/>
    <n v="1454284500"/>
    <n v="1449431237"/>
    <b v="0"/>
    <n v="0"/>
    <b v="0"/>
    <s v="theater/plays"/>
    <n v="0"/>
    <n v="0"/>
    <x v="3"/>
    <x v="4"/>
    <x v="4109"/>
    <x v="4087"/>
  </r>
  <r>
    <n v="4098"/>
    <s v="Life is simple"/>
    <s v="Community Youth play, written by and performed by the youth about finding joy in the simple things in life"/>
    <n v="75000"/>
    <n v="0"/>
    <x v="3"/>
    <x v="0"/>
    <x v="0"/>
    <n v="1465060797"/>
    <n v="1462468797"/>
    <b v="0"/>
    <n v="0"/>
    <b v="0"/>
    <s v="theater/plays"/>
    <n v="0"/>
    <n v="0"/>
    <x v="3"/>
    <x v="4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x v="0"/>
    <x v="0"/>
    <n v="1414205990"/>
    <n v="1413341990"/>
    <b v="0"/>
    <n v="0"/>
    <b v="0"/>
    <s v="theater/plays"/>
    <n v="0"/>
    <n v="0"/>
    <x v="3"/>
    <x v="4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x v="0"/>
    <n v="1485380482"/>
    <n v="1482788482"/>
    <b v="0"/>
    <n v="0"/>
    <b v="0"/>
    <s v="theater/plays"/>
    <n v="0"/>
    <n v="0"/>
    <x v="3"/>
    <x v="4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x v="1"/>
    <x v="1"/>
    <n v="1448805404"/>
    <n v="1446209804"/>
    <b v="0"/>
    <n v="0"/>
    <b v="0"/>
    <s v="theater/plays"/>
    <n v="0"/>
    <n v="0"/>
    <x v="3"/>
    <x v="4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A68E0-8233-41C2-ACF9-B26B6DD1749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84326-44FA-48D6-9FF2-5F0BA1B578C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0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39906-BB5B-4A8A-849F-88B9F31347E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97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Row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>
      <items count="14">
        <item x="3"/>
        <item x="4"/>
        <item x="9"/>
        <item x="8"/>
        <item x="2"/>
        <item x="1"/>
        <item x="12"/>
        <item x="10"/>
        <item x="7"/>
        <item x="6"/>
        <item x="5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7"/>
  </rowFields>
  <rowItems count="293">
    <i>
      <x/>
    </i>
    <i r="1">
      <x v="12"/>
    </i>
    <i r="1">
      <x v="22"/>
    </i>
    <i r="1">
      <x v="24"/>
    </i>
    <i r="1">
      <x v="25"/>
    </i>
    <i r="1">
      <x v="31"/>
    </i>
    <i r="1">
      <x v="38"/>
    </i>
    <i>
      <x v="1"/>
    </i>
    <i r="1">
      <x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2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>
      <x v="2"/>
    </i>
    <i r="1">
      <x v="10"/>
    </i>
    <i r="1">
      <x v="22"/>
    </i>
    <i>
      <x v="3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>
      <x v="4"/>
    </i>
    <i r="1">
      <x v="22"/>
    </i>
    <i r="1">
      <x v="24"/>
    </i>
    <i r="1">
      <x v="37"/>
    </i>
    <i r="1">
      <x v="38"/>
    </i>
    <i r="1">
      <x v="39"/>
    </i>
    <i>
      <x v="5"/>
    </i>
    <i r="1">
      <x/>
    </i>
    <i r="1">
      <x v="2"/>
    </i>
    <i r="1">
      <x v="5"/>
    </i>
    <i r="1">
      <x v="6"/>
    </i>
    <i r="1">
      <x v="8"/>
    </i>
    <i r="1">
      <x v="10"/>
    </i>
    <i r="1">
      <x v="12"/>
    </i>
    <i r="1">
      <x v="16"/>
    </i>
    <i r="1">
      <x v="17"/>
    </i>
    <i r="1">
      <x v="18"/>
    </i>
    <i r="1">
      <x v="22"/>
    </i>
    <i r="1">
      <x v="24"/>
    </i>
    <i r="1">
      <x v="27"/>
    </i>
    <i r="1">
      <x v="28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>
      <x v="6"/>
    </i>
    <i r="1">
      <x v="10"/>
    </i>
    <i r="1">
      <x v="12"/>
    </i>
    <i r="1">
      <x v="18"/>
    </i>
    <i r="1">
      <x v="22"/>
    </i>
    <i r="1">
      <x v="24"/>
    </i>
    <i r="1">
      <x v="28"/>
    </i>
    <i r="1">
      <x v="29"/>
    </i>
    <i r="1">
      <x v="36"/>
    </i>
    <i r="1">
      <x v="38"/>
    </i>
    <i>
      <x v="7"/>
    </i>
    <i r="1">
      <x v="5"/>
    </i>
    <i r="1">
      <x v="6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3"/>
    </i>
    <i r="1">
      <x v="34"/>
    </i>
    <i r="1">
      <x v="35"/>
    </i>
    <i r="1">
      <x v="36"/>
    </i>
    <i r="1">
      <x v="38"/>
    </i>
    <i>
      <x v="8"/>
    </i>
    <i r="1">
      <x v="4"/>
    </i>
    <i r="1">
      <x v="8"/>
    </i>
    <i r="1">
      <x v="10"/>
    </i>
    <i r="1">
      <x v="16"/>
    </i>
    <i r="1">
      <x v="17"/>
    </i>
    <i r="1">
      <x v="24"/>
    </i>
    <i r="1">
      <x v="28"/>
    </i>
    <i r="1">
      <x v="30"/>
    </i>
    <i r="1">
      <x v="33"/>
    </i>
    <i r="1">
      <x v="36"/>
    </i>
    <i r="1">
      <x v="37"/>
    </i>
    <i r="1">
      <x v="38"/>
    </i>
    <i r="1">
      <x v="39"/>
    </i>
    <i>
      <x v="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10"/>
    </i>
    <i r="1">
      <x v="11"/>
    </i>
    <i r="1">
      <x v="21"/>
    </i>
    <i r="1">
      <x v="29"/>
    </i>
    <i>
      <x v="11"/>
    </i>
    <i r="1">
      <x v="3"/>
    </i>
    <i r="1">
      <x v="12"/>
    </i>
    <i r="1">
      <x v="22"/>
    </i>
    <i r="1">
      <x v="24"/>
    </i>
    <i r="1">
      <x v="33"/>
    </i>
    <i r="1">
      <x v="34"/>
    </i>
    <i r="1">
      <x v="39"/>
    </i>
    <i>
      <x v="12"/>
    </i>
    <i r="1">
      <x v="3"/>
    </i>
    <i r="1">
      <x v="12"/>
    </i>
    <i r="1">
      <x v="22"/>
    </i>
    <i r="1">
      <x v="23"/>
    </i>
    <i r="1">
      <x v="24"/>
    </i>
    <i r="1">
      <x v="25"/>
    </i>
    <i r="1">
      <x v="32"/>
    </i>
    <i r="1">
      <x v="33"/>
    </i>
    <i r="1">
      <x v="34"/>
    </i>
    <i r="1">
      <x v="36"/>
    </i>
    <i r="1">
      <x v="38"/>
    </i>
    <i r="1">
      <x v="39"/>
    </i>
    <i>
      <x v="13"/>
    </i>
    <i r="1">
      <x v="22"/>
    </i>
    <i r="1">
      <x v="24"/>
    </i>
    <i>
      <x v="14"/>
    </i>
    <i r="1">
      <x v="9"/>
    </i>
    <i r="1">
      <x v="24"/>
    </i>
    <i r="1">
      <x v="33"/>
    </i>
    <i r="1">
      <x v="37"/>
    </i>
    <i r="1">
      <x v="38"/>
    </i>
    <i>
      <x v="15"/>
    </i>
    <i r="1">
      <x v="6"/>
    </i>
    <i r="1">
      <x v="11"/>
    </i>
    <i r="1">
      <x v="12"/>
    </i>
    <i r="1">
      <x v="20"/>
    </i>
    <i r="1">
      <x v="22"/>
    </i>
    <i r="1">
      <x v="24"/>
    </i>
    <i r="1">
      <x v="33"/>
    </i>
    <i r="1">
      <x v="38"/>
    </i>
    <i r="1">
      <x v="39"/>
    </i>
    <i>
      <x v="16"/>
    </i>
    <i r="1">
      <x v="6"/>
    </i>
    <i r="1">
      <x v="10"/>
    </i>
    <i r="1">
      <x v="18"/>
    </i>
    <i r="1">
      <x v="22"/>
    </i>
    <i r="1">
      <x v="24"/>
    </i>
    <i r="1">
      <x v="37"/>
    </i>
    <i>
      <x v="17"/>
    </i>
    <i r="1">
      <x v="11"/>
    </i>
    <i r="1">
      <x v="18"/>
    </i>
    <i r="1">
      <x v="24"/>
    </i>
    <i r="1">
      <x v="33"/>
    </i>
    <i r="1">
      <x v="35"/>
    </i>
    <i r="1">
      <x v="36"/>
    </i>
    <i r="1">
      <x v="39"/>
    </i>
    <i>
      <x v="18"/>
    </i>
    <i r="1">
      <x/>
    </i>
    <i r="1">
      <x v="6"/>
    </i>
    <i r="1">
      <x v="7"/>
    </i>
    <i r="1">
      <x v="10"/>
    </i>
    <i r="1">
      <x v="12"/>
    </i>
    <i r="1">
      <x v="18"/>
    </i>
    <i r="1">
      <x v="22"/>
    </i>
    <i r="1">
      <x v="24"/>
    </i>
    <i r="1">
      <x v="33"/>
    </i>
    <i r="1">
      <x v="34"/>
    </i>
    <i r="1">
      <x v="36"/>
    </i>
    <i r="1">
      <x v="38"/>
    </i>
    <i r="1">
      <x v="39"/>
    </i>
    <i>
      <x v="19"/>
    </i>
    <i r="1">
      <x v="24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1FD37-FFFE-4675-8074-7F851FF39BD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3" sqref="F2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0.33203125" bestFit="1" customWidth="1"/>
    <col min="17" max="17" width="41.109375" customWidth="1"/>
    <col min="18" max="18" width="18.109375" bestFit="1" customWidth="1"/>
    <col min="19" max="19" width="31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8367</v>
      </c>
      <c r="T1" s="1" t="s">
        <v>8366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IFERROR(E2/D2,0)</f>
        <v>22603</v>
      </c>
      <c r="P2" s="6">
        <f t="shared" ref="P2:P65" si="1">IFERROR(E2/L2,0)</f>
        <v>138.66871165644173</v>
      </c>
      <c r="Q2" t="s">
        <v>8309</v>
      </c>
      <c r="R2" t="s">
        <v>8310</v>
      </c>
      <c r="S2" s="11">
        <f t="shared" ref="S2:S65" si="2">(((J2/60)/60)/24)+DATE(1970,1,1)</f>
        <v>42626.668888888889</v>
      </c>
      <c r="T2" s="11">
        <f t="shared" ref="T2:T65" si="3">(((I2/60)/60)/24)+DATE(1970,1,1)</f>
        <v>42656.915972222225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6">
        <f t="shared" si="1"/>
        <v>4.5712530712530715</v>
      </c>
      <c r="Q3" t="s">
        <v>8311</v>
      </c>
      <c r="R3" t="s">
        <v>8312</v>
      </c>
      <c r="S3" s="11">
        <f t="shared" si="2"/>
        <v>42800.751041666663</v>
      </c>
      <c r="T3" s="11">
        <f t="shared" si="3"/>
        <v>42807.125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6">
        <f t="shared" si="1"/>
        <v>42.73322081575246</v>
      </c>
      <c r="Q4" t="s">
        <v>8313</v>
      </c>
      <c r="R4" t="s">
        <v>8314</v>
      </c>
      <c r="S4" s="11">
        <f t="shared" si="2"/>
        <v>41855.783645833333</v>
      </c>
      <c r="T4" s="11">
        <f t="shared" si="3"/>
        <v>41885.783645833333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6">
        <f t="shared" si="1"/>
        <v>1389.3561935483872</v>
      </c>
      <c r="Q5" t="s">
        <v>8309</v>
      </c>
      <c r="R5" t="s">
        <v>8315</v>
      </c>
      <c r="S5" s="11">
        <f t="shared" si="2"/>
        <v>42714.440416666665</v>
      </c>
      <c r="T5" s="11">
        <f t="shared" si="3"/>
        <v>42759.440416666665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6">
        <f t="shared" si="1"/>
        <v>88.601680840609291</v>
      </c>
      <c r="Q6" t="s">
        <v>8309</v>
      </c>
      <c r="R6" t="s">
        <v>8310</v>
      </c>
      <c r="S6" s="11">
        <f t="shared" si="2"/>
        <v>41324.214571759258</v>
      </c>
      <c r="T6" s="11">
        <f t="shared" si="3"/>
        <v>41358.172905092593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6">
        <f t="shared" si="1"/>
        <v>21.666666666666668</v>
      </c>
      <c r="Q7" t="s">
        <v>8316</v>
      </c>
      <c r="R7" t="s">
        <v>8317</v>
      </c>
      <c r="S7" s="11">
        <f t="shared" si="2"/>
        <v>42432.701724537037</v>
      </c>
      <c r="T7" s="11">
        <f t="shared" si="3"/>
        <v>42457.660057870366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6">
        <f t="shared" si="1"/>
        <v>83.802893802893806</v>
      </c>
      <c r="Q8" t="s">
        <v>8309</v>
      </c>
      <c r="R8" t="s">
        <v>8318</v>
      </c>
      <c r="S8" s="11">
        <f t="shared" si="2"/>
        <v>42704.335810185185</v>
      </c>
      <c r="T8" s="11">
        <f t="shared" si="3"/>
        <v>42737.957638888889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6">
        <f t="shared" si="1"/>
        <v>38.6</v>
      </c>
      <c r="Q9" t="s">
        <v>8319</v>
      </c>
      <c r="R9" t="s">
        <v>8320</v>
      </c>
      <c r="S9" s="11">
        <f t="shared" si="2"/>
        <v>42604.730567129634</v>
      </c>
      <c r="T9" s="11">
        <f t="shared" si="3"/>
        <v>42614.730567129634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6">
        <f t="shared" si="1"/>
        <v>53.475252525252522</v>
      </c>
      <c r="Q10" t="s">
        <v>8311</v>
      </c>
      <c r="R10" t="s">
        <v>8312</v>
      </c>
      <c r="S10" s="11">
        <f t="shared" si="2"/>
        <v>41660.708530092597</v>
      </c>
      <c r="T10" s="11">
        <f t="shared" si="3"/>
        <v>41691.75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6">
        <f t="shared" si="1"/>
        <v>90.635922330097088</v>
      </c>
      <c r="Q11" t="s">
        <v>8311</v>
      </c>
      <c r="R11" t="s">
        <v>8312</v>
      </c>
      <c r="S11" s="11">
        <f t="shared" si="2"/>
        <v>42702.804814814815</v>
      </c>
      <c r="T11" s="11">
        <f t="shared" si="3"/>
        <v>42712.804814814815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6">
        <f t="shared" si="1"/>
        <v>149.03451043338683</v>
      </c>
      <c r="Q12" t="s">
        <v>8311</v>
      </c>
      <c r="R12" t="s">
        <v>8312</v>
      </c>
      <c r="S12" s="11">
        <f t="shared" si="2"/>
        <v>41319.349988425929</v>
      </c>
      <c r="T12" s="11">
        <f t="shared" si="3"/>
        <v>41359.349988425929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6">
        <f t="shared" si="1"/>
        <v>49.934589800443462</v>
      </c>
      <c r="Q13" t="s">
        <v>8311</v>
      </c>
      <c r="R13" t="s">
        <v>8312</v>
      </c>
      <c r="S13" s="11">
        <f t="shared" si="2"/>
        <v>42776.704432870371</v>
      </c>
      <c r="T13" s="11">
        <f t="shared" si="3"/>
        <v>42801.208333333328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6">
        <f t="shared" si="1"/>
        <v>68.815577078288939</v>
      </c>
      <c r="Q14" t="s">
        <v>8309</v>
      </c>
      <c r="R14" t="s">
        <v>8310</v>
      </c>
      <c r="S14" s="11">
        <f t="shared" si="2"/>
        <v>42548.269861111112</v>
      </c>
      <c r="T14" s="11">
        <f t="shared" si="3"/>
        <v>42593.269861111112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6">
        <f t="shared" si="1"/>
        <v>20.465926829268295</v>
      </c>
      <c r="Q15" t="s">
        <v>8309</v>
      </c>
      <c r="R15" t="s">
        <v>8310</v>
      </c>
      <c r="S15" s="11">
        <f t="shared" si="2"/>
        <v>41450.681574074071</v>
      </c>
      <c r="T15" s="11">
        <f t="shared" si="3"/>
        <v>41480.681574074071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6">
        <f t="shared" si="1"/>
        <v>40.762081784386616</v>
      </c>
      <c r="Q16" t="s">
        <v>8309</v>
      </c>
      <c r="R16" t="s">
        <v>8310</v>
      </c>
      <c r="S16" s="11">
        <f t="shared" si="2"/>
        <v>41493.543958333335</v>
      </c>
      <c r="T16" s="11">
        <f t="shared" si="3"/>
        <v>41523.791666666664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6">
        <f t="shared" si="1"/>
        <v>134.3592456301748</v>
      </c>
      <c r="Q17" t="s">
        <v>8309</v>
      </c>
      <c r="R17" t="s">
        <v>8315</v>
      </c>
      <c r="S17" s="11">
        <f t="shared" si="2"/>
        <v>42199.651319444441</v>
      </c>
      <c r="T17" s="11">
        <f t="shared" si="3"/>
        <v>42235.651319444441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6">
        <f t="shared" si="1"/>
        <v>74.107684365781708</v>
      </c>
      <c r="Q18" t="s">
        <v>8309</v>
      </c>
      <c r="R18" t="s">
        <v>8310</v>
      </c>
      <c r="S18" s="11">
        <f t="shared" si="2"/>
        <v>41326.987974537034</v>
      </c>
      <c r="T18" s="11">
        <f t="shared" si="3"/>
        <v>41356.94630787037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6">
        <f t="shared" si="1"/>
        <v>31.820544982698959</v>
      </c>
      <c r="Q19" t="s">
        <v>8309</v>
      </c>
      <c r="R19" t="s">
        <v>8318</v>
      </c>
      <c r="S19" s="11">
        <f t="shared" si="2"/>
        <v>41144.42155092593</v>
      </c>
      <c r="T19" s="11">
        <f t="shared" si="3"/>
        <v>41165.42155092593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6">
        <f t="shared" si="1"/>
        <v>53.865251485148519</v>
      </c>
      <c r="Q20" t="s">
        <v>8311</v>
      </c>
      <c r="R20" t="s">
        <v>8312</v>
      </c>
      <c r="S20" s="11">
        <f t="shared" si="2"/>
        <v>41569.575613425928</v>
      </c>
      <c r="T20" s="11">
        <f t="shared" si="3"/>
        <v>41605.126388888886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6">
        <f t="shared" si="1"/>
        <v>14.370762711864407</v>
      </c>
      <c r="Q21" t="s">
        <v>8311</v>
      </c>
      <c r="R21" t="s">
        <v>8312</v>
      </c>
      <c r="S21" s="11">
        <f t="shared" si="2"/>
        <v>42315.699490740735</v>
      </c>
      <c r="T21" s="11">
        <f t="shared" si="3"/>
        <v>42345.699490740735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6">
        <f t="shared" si="1"/>
        <v>27.861111111111111</v>
      </c>
      <c r="Q22" t="s">
        <v>8313</v>
      </c>
      <c r="R22" t="s">
        <v>8321</v>
      </c>
      <c r="S22" s="11">
        <f t="shared" si="2"/>
        <v>42459.693865740745</v>
      </c>
      <c r="T22" s="11">
        <f t="shared" si="3"/>
        <v>42490.915972222225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6">
        <f t="shared" si="1"/>
        <v>27.226630727762803</v>
      </c>
      <c r="Q23" t="s">
        <v>8311</v>
      </c>
      <c r="R23" t="s">
        <v>8312</v>
      </c>
      <c r="S23" s="11">
        <f t="shared" si="2"/>
        <v>41423.910891203705</v>
      </c>
      <c r="T23" s="11">
        <f t="shared" si="3"/>
        <v>41450.208333333336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6">
        <f t="shared" si="1"/>
        <v>29.187190495010373</v>
      </c>
      <c r="Q24" t="s">
        <v>8322</v>
      </c>
      <c r="R24" t="s">
        <v>8323</v>
      </c>
      <c r="S24" s="11">
        <f t="shared" si="2"/>
        <v>41394.871678240743</v>
      </c>
      <c r="T24" s="11">
        <f t="shared" si="3"/>
        <v>41408.871678240743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6">
        <f t="shared" si="1"/>
        <v>81.561805555555551</v>
      </c>
      <c r="Q25" t="s">
        <v>8311</v>
      </c>
      <c r="R25" t="s">
        <v>8312</v>
      </c>
      <c r="S25" s="11">
        <f t="shared" si="2"/>
        <v>42202.278194444443</v>
      </c>
      <c r="T25" s="11">
        <f t="shared" si="3"/>
        <v>42232.278194444443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6">
        <f t="shared" si="1"/>
        <v>41.607142857142854</v>
      </c>
      <c r="Q26" t="s">
        <v>8311</v>
      </c>
      <c r="R26" t="s">
        <v>8312</v>
      </c>
      <c r="S26" s="11">
        <f t="shared" si="2"/>
        <v>42710.824618055558</v>
      </c>
      <c r="T26" s="11">
        <f t="shared" si="3"/>
        <v>42740.824618055558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6">
        <f t="shared" si="1"/>
        <v>80.727532097004286</v>
      </c>
      <c r="Q27" t="s">
        <v>8309</v>
      </c>
      <c r="R27" t="s">
        <v>8310</v>
      </c>
      <c r="S27" s="11">
        <f t="shared" si="2"/>
        <v>41324.193298611113</v>
      </c>
      <c r="T27" s="11">
        <f t="shared" si="3"/>
        <v>41384.151631944449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6">
        <f t="shared" si="1"/>
        <v>67.690214329454989</v>
      </c>
      <c r="Q28" t="s">
        <v>8309</v>
      </c>
      <c r="R28" t="s">
        <v>8310</v>
      </c>
      <c r="S28" s="11">
        <f t="shared" si="2"/>
        <v>41148.194641203707</v>
      </c>
      <c r="T28" s="11">
        <f t="shared" si="3"/>
        <v>41188.165972222225</v>
      </c>
    </row>
    <row r="29" spans="1:20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6">
        <f t="shared" si="1"/>
        <v>40.070667078443485</v>
      </c>
      <c r="Q29" t="s">
        <v>8311</v>
      </c>
      <c r="R29" t="s">
        <v>8312</v>
      </c>
      <c r="S29" s="11">
        <f t="shared" si="2"/>
        <v>42691.8512037037</v>
      </c>
      <c r="T29" s="11">
        <f t="shared" si="3"/>
        <v>42719.958333333328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6">
        <f t="shared" si="1"/>
        <v>1323.2540463917526</v>
      </c>
      <c r="Q30" t="s">
        <v>8309</v>
      </c>
      <c r="R30" t="s">
        <v>8310</v>
      </c>
      <c r="S30" s="11">
        <f t="shared" si="2"/>
        <v>41039.225601851853</v>
      </c>
      <c r="T30" s="11">
        <f t="shared" si="3"/>
        <v>41072.291666666664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6">
        <f t="shared" si="1"/>
        <v>56.970381807973048</v>
      </c>
      <c r="Q31" t="s">
        <v>8311</v>
      </c>
      <c r="R31" t="s">
        <v>8312</v>
      </c>
      <c r="S31" s="11">
        <f t="shared" si="2"/>
        <v>42068.209097222221</v>
      </c>
      <c r="T31" s="11">
        <f t="shared" si="3"/>
        <v>42097.165972222225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6">
        <f t="shared" si="1"/>
        <v>21.640147492625371</v>
      </c>
      <c r="Q32" t="s">
        <v>8309</v>
      </c>
      <c r="R32" t="s">
        <v>8310</v>
      </c>
      <c r="S32" s="11">
        <f t="shared" si="2"/>
        <v>41316.120949074073</v>
      </c>
      <c r="T32" s="11">
        <f t="shared" si="3"/>
        <v>41346.833333333336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6">
        <f t="shared" si="1"/>
        <v>426.93169877408059</v>
      </c>
      <c r="Q33" t="s">
        <v>8311</v>
      </c>
      <c r="R33" t="s">
        <v>8312</v>
      </c>
      <c r="S33" s="11">
        <f t="shared" si="2"/>
        <v>42677.005474537036</v>
      </c>
      <c r="T33" s="11">
        <f t="shared" si="3"/>
        <v>42707.0471412037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6">
        <f t="shared" si="1"/>
        <v>27.576923076923077</v>
      </c>
      <c r="Q34" t="s">
        <v>8309</v>
      </c>
      <c r="R34" t="s">
        <v>8318</v>
      </c>
      <c r="S34" s="11">
        <f t="shared" si="2"/>
        <v>42658.810277777782</v>
      </c>
      <c r="T34" s="11">
        <f t="shared" si="3"/>
        <v>42683.851944444439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6">
        <f t="shared" si="1"/>
        <v>65.891300230946882</v>
      </c>
      <c r="Q35" t="s">
        <v>8311</v>
      </c>
      <c r="R35" t="s">
        <v>8312</v>
      </c>
      <c r="S35" s="11">
        <f t="shared" si="2"/>
        <v>42033.584016203706</v>
      </c>
      <c r="T35" s="11">
        <f t="shared" si="3"/>
        <v>42063.584016203706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6">
        <f t="shared" si="1"/>
        <v>164.79651993355483</v>
      </c>
      <c r="Q36" t="s">
        <v>8311</v>
      </c>
      <c r="R36" t="s">
        <v>8312</v>
      </c>
      <c r="S36" s="11">
        <f t="shared" si="2"/>
        <v>41873.79184027778</v>
      </c>
      <c r="T36" s="11">
        <f t="shared" si="3"/>
        <v>41903.79184027778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6">
        <f t="shared" si="1"/>
        <v>192.38876826722338</v>
      </c>
      <c r="Q37" t="s">
        <v>8309</v>
      </c>
      <c r="R37" t="s">
        <v>8310</v>
      </c>
      <c r="S37" s="11">
        <f t="shared" si="2"/>
        <v>41312.88077546296</v>
      </c>
      <c r="T37" s="11">
        <f t="shared" si="3"/>
        <v>41342.88077546296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6">
        <f t="shared" si="1"/>
        <v>35.4</v>
      </c>
      <c r="Q38" t="s">
        <v>8324</v>
      </c>
      <c r="R38" t="s">
        <v>8325</v>
      </c>
      <c r="S38" s="11">
        <f t="shared" si="2"/>
        <v>42410.982002314813</v>
      </c>
      <c r="T38" s="11">
        <f t="shared" si="3"/>
        <v>42440.982002314813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6">
        <f t="shared" si="1"/>
        <v>27.59748427672956</v>
      </c>
      <c r="Q39" t="s">
        <v>8309</v>
      </c>
      <c r="R39" t="s">
        <v>8318</v>
      </c>
      <c r="S39" s="11">
        <f t="shared" si="2"/>
        <v>41902.874432870369</v>
      </c>
      <c r="T39" s="11">
        <f t="shared" si="3"/>
        <v>41932.874432870369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6">
        <f t="shared" si="1"/>
        <v>422.02059732234807</v>
      </c>
      <c r="Q40" t="s">
        <v>8309</v>
      </c>
      <c r="R40" t="s">
        <v>8310</v>
      </c>
      <c r="S40" s="11">
        <f t="shared" si="2"/>
        <v>42347.358483796299</v>
      </c>
      <c r="T40" s="11">
        <f t="shared" si="3"/>
        <v>42380.958333333328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6">
        <f t="shared" si="1"/>
        <v>152.62361216730039</v>
      </c>
      <c r="Q41" t="s">
        <v>8309</v>
      </c>
      <c r="R41" t="s">
        <v>8310</v>
      </c>
      <c r="S41" s="11">
        <f t="shared" si="2"/>
        <v>41069.088506944441</v>
      </c>
      <c r="T41" s="11">
        <f t="shared" si="3"/>
        <v>41099.088506944441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6">
        <f t="shared" si="1"/>
        <v>49.472392638036808</v>
      </c>
      <c r="Q42" t="s">
        <v>8311</v>
      </c>
      <c r="R42" t="s">
        <v>8312</v>
      </c>
      <c r="S42" s="11">
        <f t="shared" si="2"/>
        <v>42766.827546296292</v>
      </c>
      <c r="T42" s="11">
        <f t="shared" si="3"/>
        <v>42796.827546296292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6">
        <f t="shared" si="1"/>
        <v>188.50671378091872</v>
      </c>
      <c r="Q43" t="s">
        <v>8309</v>
      </c>
      <c r="R43" t="s">
        <v>8310</v>
      </c>
      <c r="S43" s="11">
        <f t="shared" si="2"/>
        <v>42473.604270833333</v>
      </c>
      <c r="T43" s="11">
        <f t="shared" si="3"/>
        <v>42527.709722222222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6">
        <f t="shared" si="1"/>
        <v>176.200223588597</v>
      </c>
      <c r="Q44" t="s">
        <v>8309</v>
      </c>
      <c r="R44" t="s">
        <v>8310</v>
      </c>
      <c r="S44" s="11">
        <f t="shared" si="2"/>
        <v>41730.584374999999</v>
      </c>
      <c r="T44" s="11">
        <f t="shared" si="3"/>
        <v>41760.584374999999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6">
        <f t="shared" si="1"/>
        <v>71.592003642987251</v>
      </c>
      <c r="Q45" t="s">
        <v>8324</v>
      </c>
      <c r="R45" t="s">
        <v>8325</v>
      </c>
      <c r="S45" s="11">
        <f t="shared" si="2"/>
        <v>41759.923101851848</v>
      </c>
      <c r="T45" s="11">
        <f t="shared" si="3"/>
        <v>41789.923101851848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6">
        <f t="shared" si="1"/>
        <v>37.11904761904762</v>
      </c>
      <c r="Q46" t="s">
        <v>8311</v>
      </c>
      <c r="R46" t="s">
        <v>8312</v>
      </c>
      <c r="S46" s="11">
        <f t="shared" si="2"/>
        <v>42759.724768518514</v>
      </c>
      <c r="T46" s="11">
        <f t="shared" si="3"/>
        <v>42780.724768518514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6">
        <f t="shared" si="1"/>
        <v>107.82155688622754</v>
      </c>
      <c r="Q47" t="s">
        <v>8311</v>
      </c>
      <c r="R47" t="s">
        <v>8312</v>
      </c>
      <c r="S47" s="11">
        <f t="shared" si="2"/>
        <v>42725.869363425925</v>
      </c>
      <c r="T47" s="11">
        <f t="shared" si="3"/>
        <v>42745.915972222225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6">
        <f t="shared" si="1"/>
        <v>39.066920943134534</v>
      </c>
      <c r="Q48" t="s">
        <v>8313</v>
      </c>
      <c r="R48" t="s">
        <v>8326</v>
      </c>
      <c r="S48" s="11">
        <f t="shared" si="2"/>
        <v>41184.849166666667</v>
      </c>
      <c r="T48" s="11">
        <f t="shared" si="3"/>
        <v>41214.849166666667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6">
        <f t="shared" si="1"/>
        <v>842.10602409638557</v>
      </c>
      <c r="Q49" t="s">
        <v>8309</v>
      </c>
      <c r="R49" t="s">
        <v>8310</v>
      </c>
      <c r="S49" s="11">
        <f t="shared" si="2"/>
        <v>42394.580740740741</v>
      </c>
      <c r="T49" s="11">
        <f t="shared" si="3"/>
        <v>42441.208333333328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6">
        <f t="shared" si="1"/>
        <v>70.848739495798313</v>
      </c>
      <c r="Q50" t="s">
        <v>8309</v>
      </c>
      <c r="R50" t="s">
        <v>8310</v>
      </c>
      <c r="S50" s="11">
        <f t="shared" si="2"/>
        <v>41201.012083333335</v>
      </c>
      <c r="T50" s="11">
        <f t="shared" si="3"/>
        <v>41231.053749999999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6">
        <f t="shared" si="1"/>
        <v>43.333275109170302</v>
      </c>
      <c r="Q51" t="s">
        <v>8322</v>
      </c>
      <c r="R51" t="s">
        <v>8323</v>
      </c>
      <c r="S51" s="11">
        <f t="shared" si="2"/>
        <v>40766.041921296295</v>
      </c>
      <c r="T51" s="11">
        <f t="shared" si="3"/>
        <v>40796.041921296295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6">
        <f t="shared" si="1"/>
        <v>21.900662251655628</v>
      </c>
      <c r="Q52" t="s">
        <v>8309</v>
      </c>
      <c r="R52" t="s">
        <v>8318</v>
      </c>
      <c r="S52" s="11">
        <f t="shared" si="2"/>
        <v>41150.902187499996</v>
      </c>
      <c r="T52" s="11">
        <f t="shared" si="3"/>
        <v>41165.165972222225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6">
        <f t="shared" si="1"/>
        <v>21.555555555555557</v>
      </c>
      <c r="Q53" t="s">
        <v>8309</v>
      </c>
      <c r="R53" t="s">
        <v>8318</v>
      </c>
      <c r="S53" s="11">
        <f t="shared" si="2"/>
        <v>42304.829409722224</v>
      </c>
      <c r="T53" s="11">
        <f t="shared" si="3"/>
        <v>42334.871076388896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6">
        <f t="shared" si="1"/>
        <v>94.103550295857985</v>
      </c>
      <c r="Q54" t="s">
        <v>8311</v>
      </c>
      <c r="R54" t="s">
        <v>8312</v>
      </c>
      <c r="S54" s="11">
        <f t="shared" si="2"/>
        <v>42505.936678240745</v>
      </c>
      <c r="T54" s="11">
        <f t="shared" si="3"/>
        <v>42540.958333333328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6">
        <f t="shared" si="1"/>
        <v>222.99047619047619</v>
      </c>
      <c r="Q55" t="s">
        <v>8309</v>
      </c>
      <c r="R55" t="s">
        <v>8310</v>
      </c>
      <c r="S55" s="11">
        <f t="shared" si="2"/>
        <v>41099.966944444444</v>
      </c>
      <c r="T55" s="11">
        <f t="shared" si="3"/>
        <v>41134.125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6">
        <f t="shared" si="1"/>
        <v>61.375728669846318</v>
      </c>
      <c r="Q56" t="s">
        <v>8309</v>
      </c>
      <c r="R56" t="s">
        <v>8310</v>
      </c>
      <c r="S56" s="11">
        <f t="shared" si="2"/>
        <v>42557.792453703703</v>
      </c>
      <c r="T56" s="11">
        <f t="shared" si="3"/>
        <v>42587.792453703703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6">
        <f t="shared" si="1"/>
        <v>58.379104477611939</v>
      </c>
      <c r="Q57" t="s">
        <v>8324</v>
      </c>
      <c r="R57" t="s">
        <v>8325</v>
      </c>
      <c r="S57" s="11">
        <f t="shared" si="2"/>
        <v>42741.684479166666</v>
      </c>
      <c r="T57" s="11">
        <f t="shared" si="3"/>
        <v>42771.684479166666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6">
        <f t="shared" si="1"/>
        <v>116.35303146309367</v>
      </c>
      <c r="Q58" t="s">
        <v>8309</v>
      </c>
      <c r="R58" t="s">
        <v>8310</v>
      </c>
      <c r="S58" s="11">
        <f t="shared" si="2"/>
        <v>41803.880659722221</v>
      </c>
      <c r="T58" s="11">
        <f t="shared" si="3"/>
        <v>41843.880659722221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6">
        <f t="shared" si="1"/>
        <v>41.228136882129277</v>
      </c>
      <c r="Q59" t="s">
        <v>8311</v>
      </c>
      <c r="R59" t="s">
        <v>8312</v>
      </c>
      <c r="S59" s="11">
        <f t="shared" si="2"/>
        <v>42163.625787037032</v>
      </c>
      <c r="T59" s="11">
        <f t="shared" si="3"/>
        <v>42191.125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6">
        <f t="shared" si="1"/>
        <v>61.203872437357631</v>
      </c>
      <c r="Q60" t="s">
        <v>8311</v>
      </c>
      <c r="R60" t="s">
        <v>8312</v>
      </c>
      <c r="S60" s="11">
        <f t="shared" si="2"/>
        <v>42425.757986111115</v>
      </c>
      <c r="T60" s="11">
        <f t="shared" si="3"/>
        <v>42455.716319444444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6">
        <f t="shared" si="1"/>
        <v>22.116176470588236</v>
      </c>
      <c r="Q61" t="s">
        <v>8311</v>
      </c>
      <c r="R61" t="s">
        <v>8312</v>
      </c>
      <c r="S61" s="11">
        <f t="shared" si="2"/>
        <v>42371.617164351846</v>
      </c>
      <c r="T61" s="11">
        <f t="shared" si="3"/>
        <v>42401.617164351846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6">
        <f t="shared" si="1"/>
        <v>54.883162444113267</v>
      </c>
      <c r="Q62" t="s">
        <v>8327</v>
      </c>
      <c r="R62" t="s">
        <v>8328</v>
      </c>
      <c r="S62" s="11">
        <f t="shared" si="2"/>
        <v>41842.917129629634</v>
      </c>
      <c r="T62" s="11">
        <f t="shared" si="3"/>
        <v>41877.917129629634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6">
        <f t="shared" si="1"/>
        <v>44.171348314606739</v>
      </c>
      <c r="Q63" t="s">
        <v>8311</v>
      </c>
      <c r="R63" t="s">
        <v>8312</v>
      </c>
      <c r="S63" s="11">
        <f t="shared" si="2"/>
        <v>41879.900752314818</v>
      </c>
      <c r="T63" s="11">
        <f t="shared" si="3"/>
        <v>41914.900752314818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6">
        <f t="shared" si="1"/>
        <v>48.104623556581984</v>
      </c>
      <c r="Q64" t="s">
        <v>8327</v>
      </c>
      <c r="R64" t="s">
        <v>8328</v>
      </c>
      <c r="S64" s="11">
        <f t="shared" si="2"/>
        <v>41666.924710648149</v>
      </c>
      <c r="T64" s="11">
        <f t="shared" si="3"/>
        <v>41706.924710648149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6">
        <f t="shared" si="1"/>
        <v>101.56</v>
      </c>
      <c r="Q65" t="s">
        <v>8309</v>
      </c>
      <c r="R65" t="s">
        <v>8310</v>
      </c>
      <c r="S65" s="11">
        <f t="shared" si="2"/>
        <v>42289.957175925927</v>
      </c>
      <c r="T65" s="11">
        <f t="shared" si="3"/>
        <v>42319.998842592591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4">IFERROR(E66/D66,0)</f>
        <v>5.0620938628158845</v>
      </c>
      <c r="P66" s="6">
        <f t="shared" ref="P66:P129" si="5">IFERROR(E66/L66,0)</f>
        <v>36.326424870466319</v>
      </c>
      <c r="Q66" t="s">
        <v>8309</v>
      </c>
      <c r="R66" t="s">
        <v>8310</v>
      </c>
      <c r="S66" s="11">
        <f t="shared" ref="S66:S129" si="6">(((J66/60)/60)/24)+DATE(1970,1,1)</f>
        <v>42661.176817129628</v>
      </c>
      <c r="T66" s="11">
        <f t="shared" ref="T66:T129" si="7">(((I66/60)/60)/24)+DATE(1970,1,1)</f>
        <v>42715.207638888889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4"/>
        <v>5.0324999999999998</v>
      </c>
      <c r="P67" s="6">
        <f t="shared" si="5"/>
        <v>68.625</v>
      </c>
      <c r="Q67" t="s">
        <v>8311</v>
      </c>
      <c r="R67" t="s">
        <v>8312</v>
      </c>
      <c r="S67" s="11">
        <f t="shared" si="6"/>
        <v>42467.788194444445</v>
      </c>
      <c r="T67" s="11">
        <f t="shared" si="7"/>
        <v>42481.916666666672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4"/>
        <v>4.9652000000000003</v>
      </c>
      <c r="P68" s="6">
        <f t="shared" si="5"/>
        <v>51.720833333333331</v>
      </c>
      <c r="Q68" t="s">
        <v>8313</v>
      </c>
      <c r="R68" t="s">
        <v>8314</v>
      </c>
      <c r="S68" s="11">
        <f t="shared" si="6"/>
        <v>41399.99622685185</v>
      </c>
      <c r="T68" s="11">
        <f t="shared" si="7"/>
        <v>41420.99622685185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4"/>
        <v>4.9580000000000002</v>
      </c>
      <c r="P69" s="6">
        <f t="shared" si="5"/>
        <v>25.091093117408906</v>
      </c>
      <c r="Q69" t="s">
        <v>8311</v>
      </c>
      <c r="R69" t="s">
        <v>8312</v>
      </c>
      <c r="S69" s="11">
        <f t="shared" si="6"/>
        <v>41806.794074074074</v>
      </c>
      <c r="T69" s="11">
        <f t="shared" si="7"/>
        <v>41839.125</v>
      </c>
    </row>
    <row r="70" spans="1:20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4"/>
        <v>4.9491375</v>
      </c>
      <c r="P70" s="6">
        <f t="shared" si="5"/>
        <v>173.57781674704077</v>
      </c>
      <c r="Q70" t="s">
        <v>8309</v>
      </c>
      <c r="R70" t="s">
        <v>8310</v>
      </c>
      <c r="S70" s="11">
        <f t="shared" si="6"/>
        <v>42499.960810185185</v>
      </c>
      <c r="T70" s="11">
        <f t="shared" si="7"/>
        <v>42559.960810185185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4"/>
        <v>4.9321000000000002</v>
      </c>
      <c r="P71" s="6">
        <f t="shared" si="5"/>
        <v>69.760961810466767</v>
      </c>
      <c r="Q71" t="s">
        <v>8309</v>
      </c>
      <c r="R71" t="s">
        <v>8310</v>
      </c>
      <c r="S71" s="11">
        <f t="shared" si="6"/>
        <v>42198.676655092597</v>
      </c>
      <c r="T71" s="11">
        <f t="shared" si="7"/>
        <v>42223.676655092597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4"/>
        <v>4.8927777777777779</v>
      </c>
      <c r="P72" s="6">
        <f t="shared" si="5"/>
        <v>31.566308243727597</v>
      </c>
      <c r="Q72" t="s">
        <v>8311</v>
      </c>
      <c r="R72" t="s">
        <v>8312</v>
      </c>
      <c r="S72" s="11">
        <f t="shared" si="6"/>
        <v>42745.365474537044</v>
      </c>
      <c r="T72" s="11">
        <f t="shared" si="7"/>
        <v>42775.208333333328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4"/>
        <v>4.8490975000000001</v>
      </c>
      <c r="P73" s="6">
        <f t="shared" si="5"/>
        <v>108.96848314606741</v>
      </c>
      <c r="Q73" t="s">
        <v>8309</v>
      </c>
      <c r="R73" t="s">
        <v>8310</v>
      </c>
      <c r="S73" s="11">
        <f t="shared" si="6"/>
        <v>42605.70857638889</v>
      </c>
      <c r="T73" s="11">
        <f t="shared" si="7"/>
        <v>42635.70857638889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4"/>
        <v>4.8402000000000003</v>
      </c>
      <c r="P74" s="6">
        <f t="shared" si="5"/>
        <v>82.316326530612244</v>
      </c>
      <c r="Q74" t="s">
        <v>8324</v>
      </c>
      <c r="R74" t="s">
        <v>8325</v>
      </c>
      <c r="S74" s="11">
        <f t="shared" si="6"/>
        <v>42391.475289351853</v>
      </c>
      <c r="T74" s="11">
        <f t="shared" si="7"/>
        <v>42415.625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4"/>
        <v>4.7327000000000004</v>
      </c>
      <c r="P75" s="6">
        <f t="shared" si="5"/>
        <v>278.39411764705881</v>
      </c>
      <c r="Q75" t="s">
        <v>8309</v>
      </c>
      <c r="R75" t="s">
        <v>8310</v>
      </c>
      <c r="S75" s="11">
        <f t="shared" si="6"/>
        <v>42115.071504629625</v>
      </c>
      <c r="T75" s="11">
        <f t="shared" si="7"/>
        <v>42155.071504629625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4"/>
        <v>4.5979999999999999</v>
      </c>
      <c r="P76" s="6">
        <f t="shared" si="5"/>
        <v>11.67005076142132</v>
      </c>
      <c r="Q76" t="s">
        <v>8311</v>
      </c>
      <c r="R76" t="s">
        <v>8312</v>
      </c>
      <c r="S76" s="11">
        <f t="shared" si="6"/>
        <v>42752.647777777776</v>
      </c>
      <c r="T76" s="11">
        <f t="shared" si="7"/>
        <v>42759.647777777776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4"/>
        <v>4.577466666666667</v>
      </c>
      <c r="P77" s="6">
        <f t="shared" si="5"/>
        <v>23.275254237288134</v>
      </c>
      <c r="Q77" t="s">
        <v>8316</v>
      </c>
      <c r="R77" t="s">
        <v>8329</v>
      </c>
      <c r="S77" s="11">
        <f t="shared" si="6"/>
        <v>41885.478842592594</v>
      </c>
      <c r="T77" s="11">
        <f t="shared" si="7"/>
        <v>41915.478842592594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4"/>
        <v>4.5641449999999999</v>
      </c>
      <c r="P78" s="6">
        <f t="shared" si="5"/>
        <v>52.622732513451197</v>
      </c>
      <c r="Q78" t="s">
        <v>8322</v>
      </c>
      <c r="R78" t="s">
        <v>8323</v>
      </c>
      <c r="S78" s="11">
        <f t="shared" si="6"/>
        <v>40959.734398148146</v>
      </c>
      <c r="T78" s="11">
        <f t="shared" si="7"/>
        <v>40990.125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4"/>
        <v>4.5237333333333334</v>
      </c>
      <c r="P79" s="6">
        <f t="shared" si="5"/>
        <v>75.647714604236342</v>
      </c>
      <c r="Q79" t="s">
        <v>8311</v>
      </c>
      <c r="R79" t="s">
        <v>8312</v>
      </c>
      <c r="S79" s="11">
        <f t="shared" si="6"/>
        <v>42664.405925925923</v>
      </c>
      <c r="T79" s="11">
        <f t="shared" si="7"/>
        <v>42695.207638888889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4"/>
        <v>4.288397837837838</v>
      </c>
      <c r="P80" s="6">
        <f t="shared" si="5"/>
        <v>64.816470588235291</v>
      </c>
      <c r="Q80" t="s">
        <v>8313</v>
      </c>
      <c r="R80" t="s">
        <v>8330</v>
      </c>
      <c r="S80" s="11">
        <f t="shared" si="6"/>
        <v>41324.79415509259</v>
      </c>
      <c r="T80" s="11">
        <f t="shared" si="7"/>
        <v>41354.752488425926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4"/>
        <v>4.2720000000000002</v>
      </c>
      <c r="P81" s="6">
        <f t="shared" si="5"/>
        <v>31.691394658753708</v>
      </c>
      <c r="Q81" t="s">
        <v>8327</v>
      </c>
      <c r="R81" t="s">
        <v>8328</v>
      </c>
      <c r="S81" s="11">
        <f t="shared" si="6"/>
        <v>42654.469826388886</v>
      </c>
      <c r="T81" s="11">
        <f t="shared" si="7"/>
        <v>42686.166666666672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4"/>
        <v>4.24</v>
      </c>
      <c r="P82" s="6">
        <f t="shared" si="5"/>
        <v>21.2</v>
      </c>
      <c r="Q82" t="s">
        <v>8313</v>
      </c>
      <c r="R82" t="s">
        <v>8314</v>
      </c>
      <c r="S82" s="11">
        <f t="shared" si="6"/>
        <v>42141.762800925921</v>
      </c>
      <c r="T82" s="11">
        <f t="shared" si="7"/>
        <v>42164.083333333328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4"/>
        <v>4.2051249999999998</v>
      </c>
      <c r="P83" s="6">
        <f t="shared" si="5"/>
        <v>164.90686274509804</v>
      </c>
      <c r="Q83" t="s">
        <v>8309</v>
      </c>
      <c r="R83" t="s">
        <v>8310</v>
      </c>
      <c r="S83" s="11">
        <f t="shared" si="6"/>
        <v>41424.27107638889</v>
      </c>
      <c r="T83" s="11">
        <f t="shared" si="7"/>
        <v>41456.75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4"/>
        <v>4.1773333333333333</v>
      </c>
      <c r="P84" s="6">
        <f t="shared" si="5"/>
        <v>84.905149051490511</v>
      </c>
      <c r="Q84" t="s">
        <v>8324</v>
      </c>
      <c r="R84" t="s">
        <v>8325</v>
      </c>
      <c r="S84" s="11">
        <f t="shared" si="6"/>
        <v>42221.67432870371</v>
      </c>
      <c r="T84" s="11">
        <f t="shared" si="7"/>
        <v>42251.67432870371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4"/>
        <v>4.1217692027666546</v>
      </c>
      <c r="P85" s="6">
        <f t="shared" si="5"/>
        <v>44.056420233463037</v>
      </c>
      <c r="Q85" t="s">
        <v>8311</v>
      </c>
      <c r="R85" t="s">
        <v>8312</v>
      </c>
      <c r="S85" s="11">
        <f t="shared" si="6"/>
        <v>42633.586122685185</v>
      </c>
      <c r="T85" s="11">
        <f t="shared" si="7"/>
        <v>42668.708333333328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4"/>
        <v>4.0776923076923079</v>
      </c>
      <c r="P86" s="6">
        <f t="shared" si="5"/>
        <v>33.550632911392405</v>
      </c>
      <c r="Q86" t="s">
        <v>8311</v>
      </c>
      <c r="R86" t="s">
        <v>8312</v>
      </c>
      <c r="S86" s="11">
        <f t="shared" si="6"/>
        <v>41965.616655092599</v>
      </c>
      <c r="T86" s="11">
        <f t="shared" si="7"/>
        <v>41995.616655092599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4"/>
        <v>4.077</v>
      </c>
      <c r="P87" s="6">
        <f t="shared" si="5"/>
        <v>81.949748743718587</v>
      </c>
      <c r="Q87" t="s">
        <v>8309</v>
      </c>
      <c r="R87" t="s">
        <v>8318</v>
      </c>
      <c r="S87" s="11">
        <f t="shared" si="6"/>
        <v>42184.874675925923</v>
      </c>
      <c r="T87" s="11">
        <f t="shared" si="7"/>
        <v>42228.083333333328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4"/>
        <v>4.0357653061224488</v>
      </c>
      <c r="P88" s="6">
        <f t="shared" si="5"/>
        <v>82.396874999999994</v>
      </c>
      <c r="Q88" t="s">
        <v>8311</v>
      </c>
      <c r="R88" t="s">
        <v>8312</v>
      </c>
      <c r="S88" s="11">
        <f t="shared" si="6"/>
        <v>42234.624895833331</v>
      </c>
      <c r="T88" s="11">
        <f t="shared" si="7"/>
        <v>42264.624895833331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4"/>
        <v>4.0232999999999999</v>
      </c>
      <c r="P89" s="6">
        <f t="shared" si="5"/>
        <v>245.02436053593178</v>
      </c>
      <c r="Q89" t="s">
        <v>8309</v>
      </c>
      <c r="R89" t="s">
        <v>8310</v>
      </c>
      <c r="S89" s="11">
        <f t="shared" si="6"/>
        <v>42311.216898148152</v>
      </c>
      <c r="T89" s="11">
        <f t="shared" si="7"/>
        <v>42357.332638888889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4"/>
        <v>3.9859528571428569</v>
      </c>
      <c r="P90" s="6">
        <f t="shared" si="5"/>
        <v>577.27593103448271</v>
      </c>
      <c r="Q90" t="s">
        <v>8309</v>
      </c>
      <c r="R90" t="s">
        <v>8310</v>
      </c>
      <c r="S90" s="11">
        <f t="shared" si="6"/>
        <v>41020.271770833337</v>
      </c>
      <c r="T90" s="11">
        <f t="shared" si="7"/>
        <v>41052.791666666664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4"/>
        <v>3.9249999999999998</v>
      </c>
      <c r="P91" s="6">
        <f t="shared" si="5"/>
        <v>60.384615384615387</v>
      </c>
      <c r="Q91" t="s">
        <v>8319</v>
      </c>
      <c r="R91" t="s">
        <v>8320</v>
      </c>
      <c r="S91" s="11">
        <f t="shared" si="6"/>
        <v>40997.144872685189</v>
      </c>
      <c r="T91" s="11">
        <f t="shared" si="7"/>
        <v>41050.124305555553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4"/>
        <v>3.868199871794872</v>
      </c>
      <c r="P92" s="6">
        <f t="shared" si="5"/>
        <v>593.93620078740162</v>
      </c>
      <c r="Q92" t="s">
        <v>8309</v>
      </c>
      <c r="R92" t="s">
        <v>8310</v>
      </c>
      <c r="S92" s="11">
        <f t="shared" si="6"/>
        <v>42076.130011574074</v>
      </c>
      <c r="T92" s="11">
        <f t="shared" si="7"/>
        <v>42131.290277777778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4"/>
        <v>3.8515000000000001</v>
      </c>
      <c r="P93" s="6">
        <f t="shared" si="5"/>
        <v>32.095833333333331</v>
      </c>
      <c r="Q93" t="s">
        <v>8319</v>
      </c>
      <c r="R93" t="s">
        <v>8331</v>
      </c>
      <c r="S93" s="11">
        <f t="shared" si="6"/>
        <v>41304.833194444444</v>
      </c>
      <c r="T93" s="11">
        <f t="shared" si="7"/>
        <v>41334.833194444444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4"/>
        <v>3.8409090909090908</v>
      </c>
      <c r="P94" s="6">
        <f t="shared" si="5"/>
        <v>22.120418848167539</v>
      </c>
      <c r="Q94" t="s">
        <v>8309</v>
      </c>
      <c r="R94" t="s">
        <v>8310</v>
      </c>
      <c r="S94" s="11">
        <f t="shared" si="6"/>
        <v>41719.887928240743</v>
      </c>
      <c r="T94" s="11">
        <f t="shared" si="7"/>
        <v>41764.887928240743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4"/>
        <v>3.8271818181818182</v>
      </c>
      <c r="P95" s="6">
        <f t="shared" si="5"/>
        <v>15.035357142857142</v>
      </c>
      <c r="Q95" t="s">
        <v>8313</v>
      </c>
      <c r="R95" t="s">
        <v>8326</v>
      </c>
      <c r="S95" s="11">
        <f t="shared" si="6"/>
        <v>41276.846817129634</v>
      </c>
      <c r="T95" s="11">
        <f t="shared" si="7"/>
        <v>41290.846817129634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4"/>
        <v>3.8212909090909091</v>
      </c>
      <c r="P96" s="6">
        <f t="shared" si="5"/>
        <v>128.38790470372632</v>
      </c>
      <c r="Q96" t="s">
        <v>8309</v>
      </c>
      <c r="R96" t="s">
        <v>8310</v>
      </c>
      <c r="S96" s="11">
        <f t="shared" si="6"/>
        <v>42136.209675925929</v>
      </c>
      <c r="T96" s="11">
        <f t="shared" si="7"/>
        <v>42167.833333333328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4"/>
        <v>3.80525</v>
      </c>
      <c r="P97" s="6">
        <f t="shared" si="5"/>
        <v>188.37871287128712</v>
      </c>
      <c r="Q97" t="s">
        <v>8311</v>
      </c>
      <c r="R97" t="s">
        <v>8312</v>
      </c>
      <c r="S97" s="11">
        <f t="shared" si="6"/>
        <v>41968.829826388886</v>
      </c>
      <c r="T97" s="11">
        <f t="shared" si="7"/>
        <v>41994.041666666672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4"/>
        <v>3.7773333333333334</v>
      </c>
      <c r="P98" s="6">
        <f t="shared" si="5"/>
        <v>40.762589928057551</v>
      </c>
      <c r="Q98" t="s">
        <v>8322</v>
      </c>
      <c r="R98" t="s">
        <v>8332</v>
      </c>
      <c r="S98" s="11">
        <f t="shared" si="6"/>
        <v>42522.789803240739</v>
      </c>
      <c r="T98" s="11">
        <f t="shared" si="7"/>
        <v>42551.789803240739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4"/>
        <v>3.7702</v>
      </c>
      <c r="P99" s="6">
        <f t="shared" si="5"/>
        <v>65.00344827586207</v>
      </c>
      <c r="Q99" t="s">
        <v>8311</v>
      </c>
      <c r="R99" t="s">
        <v>8312</v>
      </c>
      <c r="S99" s="11">
        <f t="shared" si="6"/>
        <v>42647.818819444445</v>
      </c>
      <c r="T99" s="11">
        <f t="shared" si="7"/>
        <v>42659.854166666672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 s="6">
        <f t="shared" si="5"/>
        <v>186.81393034825871</v>
      </c>
      <c r="Q100" t="s">
        <v>8309</v>
      </c>
      <c r="R100" t="s">
        <v>8310</v>
      </c>
      <c r="S100" s="11">
        <f t="shared" si="6"/>
        <v>41445.334131944444</v>
      </c>
      <c r="T100" s="11">
        <f t="shared" si="7"/>
        <v>41505.334131944444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4"/>
        <v>3.7012999999999998</v>
      </c>
      <c r="P101" s="6">
        <f t="shared" si="5"/>
        <v>182.78024691358024</v>
      </c>
      <c r="Q101" t="s">
        <v>8309</v>
      </c>
      <c r="R101" t="s">
        <v>8310</v>
      </c>
      <c r="S101" s="11">
        <f t="shared" si="6"/>
        <v>41730.663530092592</v>
      </c>
      <c r="T101" s="11">
        <f t="shared" si="7"/>
        <v>41760.663530092592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4"/>
        <v>3.6120000000000001</v>
      </c>
      <c r="P102" s="6">
        <f t="shared" si="5"/>
        <v>96.063829787234042</v>
      </c>
      <c r="Q102" t="s">
        <v>8309</v>
      </c>
      <c r="R102" t="s">
        <v>8310</v>
      </c>
      <c r="S102" s="11">
        <f t="shared" si="6"/>
        <v>41848.021770833337</v>
      </c>
      <c r="T102" s="11">
        <f t="shared" si="7"/>
        <v>41878.021770833337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4"/>
        <v>3.5482402000000004</v>
      </c>
      <c r="P103" s="6">
        <f t="shared" si="5"/>
        <v>91.214401028277635</v>
      </c>
      <c r="Q103" t="s">
        <v>8309</v>
      </c>
      <c r="R103" t="s">
        <v>8310</v>
      </c>
      <c r="S103" s="11">
        <f t="shared" si="6"/>
        <v>42423.542384259257</v>
      </c>
      <c r="T103" s="11">
        <f t="shared" si="7"/>
        <v>42463.500717592593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4"/>
        <v>3.5461999999999998</v>
      </c>
      <c r="P104" s="6">
        <f t="shared" si="5"/>
        <v>89.100502512562812</v>
      </c>
      <c r="Q104" t="s">
        <v>8309</v>
      </c>
      <c r="R104" t="s">
        <v>8318</v>
      </c>
      <c r="S104" s="11">
        <f t="shared" si="6"/>
        <v>41667.823287037041</v>
      </c>
      <c r="T104" s="11">
        <f t="shared" si="7"/>
        <v>41697.958333333336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4"/>
        <v>3.5304799999999998</v>
      </c>
      <c r="P105" s="6">
        <f t="shared" si="5"/>
        <v>326.29205175600737</v>
      </c>
      <c r="Q105" t="s">
        <v>8309</v>
      </c>
      <c r="R105" t="s">
        <v>8310</v>
      </c>
      <c r="S105" s="11">
        <f t="shared" si="6"/>
        <v>42375.08394675926</v>
      </c>
      <c r="T105" s="11">
        <f t="shared" si="7"/>
        <v>42420.08394675926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4"/>
        <v>3.5292777777777777</v>
      </c>
      <c r="P106" s="6">
        <f t="shared" si="5"/>
        <v>64.625635808748726</v>
      </c>
      <c r="Q106" t="s">
        <v>8311</v>
      </c>
      <c r="R106" t="s">
        <v>8312</v>
      </c>
      <c r="S106" s="11">
        <f t="shared" si="6"/>
        <v>41915.003275462965</v>
      </c>
      <c r="T106" s="11">
        <f t="shared" si="7"/>
        <v>41955.332638888889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4"/>
        <v>3.5180366666666667</v>
      </c>
      <c r="P107" s="6">
        <f t="shared" si="5"/>
        <v>22.079728033472804</v>
      </c>
      <c r="Q107" t="s">
        <v>8313</v>
      </c>
      <c r="R107" t="s">
        <v>8326</v>
      </c>
      <c r="S107" s="11">
        <f t="shared" si="6"/>
        <v>42271.251979166671</v>
      </c>
      <c r="T107" s="11">
        <f t="shared" si="7"/>
        <v>42294.166666666672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4"/>
        <v>3.50844625</v>
      </c>
      <c r="P108" s="6">
        <f t="shared" si="5"/>
        <v>71.237487309644663</v>
      </c>
      <c r="Q108" t="s">
        <v>8316</v>
      </c>
      <c r="R108" t="s">
        <v>8329</v>
      </c>
      <c r="S108" s="11">
        <f t="shared" si="6"/>
        <v>41391.782905092594</v>
      </c>
      <c r="T108" s="11">
        <f t="shared" si="7"/>
        <v>41421.290972222225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6">
        <f t="shared" si="5"/>
        <v>75.035714285714292</v>
      </c>
      <c r="Q109" t="s">
        <v>8313</v>
      </c>
      <c r="R109" t="s">
        <v>8314</v>
      </c>
      <c r="S109" s="11">
        <f t="shared" si="6"/>
        <v>40565.032511574071</v>
      </c>
      <c r="T109" s="11">
        <f t="shared" si="7"/>
        <v>40580.032511574071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4"/>
        <v>3.4801799999999998</v>
      </c>
      <c r="P110" s="6">
        <f t="shared" si="5"/>
        <v>511.79117647058825</v>
      </c>
      <c r="Q110" t="s">
        <v>8309</v>
      </c>
      <c r="R110" t="s">
        <v>8310</v>
      </c>
      <c r="S110" s="11">
        <f t="shared" si="6"/>
        <v>42157.251828703709</v>
      </c>
      <c r="T110" s="11">
        <f t="shared" si="7"/>
        <v>42197.251828703709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4"/>
        <v>3.4660000000000002</v>
      </c>
      <c r="P111" s="6">
        <f t="shared" si="5"/>
        <v>29.310782241014799</v>
      </c>
      <c r="Q111" t="s">
        <v>8309</v>
      </c>
      <c r="R111" t="s">
        <v>8310</v>
      </c>
      <c r="S111" s="11">
        <f t="shared" si="6"/>
        <v>41438.899594907409</v>
      </c>
      <c r="T111" s="11">
        <f t="shared" si="7"/>
        <v>41468.899594907409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4"/>
        <v>3.4209999999999998</v>
      </c>
      <c r="P112" s="6">
        <f t="shared" si="5"/>
        <v>43.031446540880502</v>
      </c>
      <c r="Q112" t="s">
        <v>8313</v>
      </c>
      <c r="R112" t="s">
        <v>8326</v>
      </c>
      <c r="S112" s="11">
        <f t="shared" si="6"/>
        <v>42611.483206018514</v>
      </c>
      <c r="T112" s="11">
        <f t="shared" si="7"/>
        <v>42625.483206018514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4"/>
        <v>3.3870588235294119</v>
      </c>
      <c r="P113" s="6">
        <f t="shared" si="5"/>
        <v>62.586956521739133</v>
      </c>
      <c r="Q113" t="s">
        <v>8316</v>
      </c>
      <c r="R113" t="s">
        <v>8317</v>
      </c>
      <c r="S113" s="11">
        <f t="shared" si="6"/>
        <v>42462.140868055561</v>
      </c>
      <c r="T113" s="11">
        <f t="shared" si="7"/>
        <v>42489.875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4"/>
        <v>3.3558333333333334</v>
      </c>
      <c r="P114" s="6">
        <f t="shared" si="5"/>
        <v>41.773858921161825</v>
      </c>
      <c r="Q114" t="s">
        <v>8316</v>
      </c>
      <c r="R114" t="s">
        <v>8317</v>
      </c>
      <c r="S114" s="11">
        <f t="shared" si="6"/>
        <v>40633.154363425929</v>
      </c>
      <c r="T114" s="11">
        <f t="shared" si="7"/>
        <v>40664.207638888889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4"/>
        <v>3.3203999999999998</v>
      </c>
      <c r="P115" s="6">
        <f t="shared" si="5"/>
        <v>21.230179028132991</v>
      </c>
      <c r="Q115" t="s">
        <v>8311</v>
      </c>
      <c r="R115" t="s">
        <v>8312</v>
      </c>
      <c r="S115" s="11">
        <f t="shared" si="6"/>
        <v>42331.378923611104</v>
      </c>
      <c r="T115" s="11">
        <f t="shared" si="7"/>
        <v>42352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4"/>
        <v>3.3</v>
      </c>
      <c r="P116" s="6">
        <f t="shared" si="5"/>
        <v>43.421052631578945</v>
      </c>
      <c r="Q116" t="s">
        <v>8316</v>
      </c>
      <c r="R116" t="s">
        <v>8317</v>
      </c>
      <c r="S116" s="11">
        <f t="shared" si="6"/>
        <v>42487.62700231481</v>
      </c>
      <c r="T116" s="11">
        <f t="shared" si="7"/>
        <v>42521.458333333328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4"/>
        <v>3.2692000000000001</v>
      </c>
      <c r="P117" s="6">
        <f t="shared" si="5"/>
        <v>97.297619047619051</v>
      </c>
      <c r="Q117" t="s">
        <v>8311</v>
      </c>
      <c r="R117" t="s">
        <v>8312</v>
      </c>
      <c r="S117" s="11">
        <f t="shared" si="6"/>
        <v>41695.016782407409</v>
      </c>
      <c r="T117" s="11">
        <f t="shared" si="7"/>
        <v>41724.975115740745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4"/>
        <v>3.2609166666666667</v>
      </c>
      <c r="P118" s="6">
        <f t="shared" si="5"/>
        <v>80.022494887525568</v>
      </c>
      <c r="Q118" t="s">
        <v>8309</v>
      </c>
      <c r="R118" t="s">
        <v>8318</v>
      </c>
      <c r="S118" s="11">
        <f t="shared" si="6"/>
        <v>41915.747314814813</v>
      </c>
      <c r="T118" s="11">
        <f t="shared" si="7"/>
        <v>41955.888888888891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4"/>
        <v>3.2223999999999999</v>
      </c>
      <c r="P119" s="6">
        <f t="shared" si="5"/>
        <v>56.414565826330531</v>
      </c>
      <c r="Q119" t="s">
        <v>8324</v>
      </c>
      <c r="R119" t="s">
        <v>8325</v>
      </c>
      <c r="S119" s="11">
        <f t="shared" si="6"/>
        <v>42072.488182870366</v>
      </c>
      <c r="T119" s="11">
        <f t="shared" si="7"/>
        <v>42102.488182870366</v>
      </c>
    </row>
    <row r="120" spans="1:20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4"/>
        <v>3.2026666666666666</v>
      </c>
      <c r="P120" s="6">
        <f t="shared" si="5"/>
        <v>24.762886597938145</v>
      </c>
      <c r="Q120" t="s">
        <v>8311</v>
      </c>
      <c r="R120" t="s">
        <v>8312</v>
      </c>
      <c r="S120" s="11">
        <f t="shared" si="6"/>
        <v>42469.874907407408</v>
      </c>
      <c r="T120" s="11">
        <f t="shared" si="7"/>
        <v>42487.083333333328</v>
      </c>
    </row>
    <row r="121" spans="1:20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4"/>
        <v>3.2005299999999997</v>
      </c>
      <c r="P121" s="6">
        <f t="shared" si="5"/>
        <v>55.276856649395505</v>
      </c>
      <c r="Q121" t="s">
        <v>8309</v>
      </c>
      <c r="R121" t="s">
        <v>8310</v>
      </c>
      <c r="S121" s="11">
        <f t="shared" si="6"/>
        <v>42570.996423611112</v>
      </c>
      <c r="T121" s="11">
        <f t="shared" si="7"/>
        <v>42600.996423611112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4"/>
        <v>3.1869988910451896</v>
      </c>
      <c r="P122" s="6">
        <f t="shared" si="5"/>
        <v>131.37719999999999</v>
      </c>
      <c r="Q122" t="s">
        <v>8316</v>
      </c>
      <c r="R122" t="s">
        <v>8329</v>
      </c>
      <c r="S122" s="11">
        <f t="shared" si="6"/>
        <v>42534.895625000005</v>
      </c>
      <c r="T122" s="11">
        <f t="shared" si="7"/>
        <v>42564.895625000005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4"/>
        <v>3.1732719999999999</v>
      </c>
      <c r="P123" s="6">
        <f t="shared" si="5"/>
        <v>259.25424836601309</v>
      </c>
      <c r="Q123" t="s">
        <v>8309</v>
      </c>
      <c r="R123" t="s">
        <v>8310</v>
      </c>
      <c r="S123" s="11">
        <f t="shared" si="6"/>
        <v>42519.6565162037</v>
      </c>
      <c r="T123" s="11">
        <f t="shared" si="7"/>
        <v>42549.6565162037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4"/>
        <v>3.151388888888889</v>
      </c>
      <c r="P124" s="6">
        <f t="shared" si="5"/>
        <v>105.04629629629629</v>
      </c>
      <c r="Q124" t="s">
        <v>8322</v>
      </c>
      <c r="R124" t="s">
        <v>8332</v>
      </c>
      <c r="S124" s="11">
        <f t="shared" si="6"/>
        <v>41579.734259259261</v>
      </c>
      <c r="T124" s="11">
        <f t="shared" si="7"/>
        <v>41599.207638888889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4"/>
        <v>3.15</v>
      </c>
      <c r="P125" s="6">
        <f t="shared" si="5"/>
        <v>35.795454545454547</v>
      </c>
      <c r="Q125" t="s">
        <v>8316</v>
      </c>
      <c r="R125" t="s">
        <v>8317</v>
      </c>
      <c r="S125" s="11">
        <f t="shared" si="6"/>
        <v>42479.432291666672</v>
      </c>
      <c r="T125" s="11">
        <f t="shared" si="7"/>
        <v>42492.958333333328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4"/>
        <v>3.12</v>
      </c>
      <c r="P126" s="6">
        <f t="shared" si="5"/>
        <v>91.764705882352942</v>
      </c>
      <c r="Q126" t="s">
        <v>8309</v>
      </c>
      <c r="R126" t="s">
        <v>8310</v>
      </c>
      <c r="S126" s="11">
        <f t="shared" si="6"/>
        <v>40347.125601851854</v>
      </c>
      <c r="T126" s="11">
        <f t="shared" si="7"/>
        <v>40361.958333333336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4"/>
        <v>3.0865999999999998</v>
      </c>
      <c r="P127" s="6">
        <f t="shared" si="5"/>
        <v>117.36121673003802</v>
      </c>
      <c r="Q127" t="s">
        <v>8319</v>
      </c>
      <c r="R127" t="s">
        <v>8333</v>
      </c>
      <c r="S127" s="11">
        <f t="shared" si="6"/>
        <v>41802.790347222224</v>
      </c>
      <c r="T127" s="11">
        <f t="shared" si="7"/>
        <v>41833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4"/>
        <v>3.0683333333333334</v>
      </c>
      <c r="P128" s="6">
        <f t="shared" si="5"/>
        <v>61.366666666666667</v>
      </c>
      <c r="Q128" t="s">
        <v>8313</v>
      </c>
      <c r="R128" t="s">
        <v>8314</v>
      </c>
      <c r="S128" s="11">
        <f t="shared" si="6"/>
        <v>40926.047858796301</v>
      </c>
      <c r="T128" s="11">
        <f t="shared" si="7"/>
        <v>40986.006192129629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4"/>
        <v>3.0546000000000002</v>
      </c>
      <c r="P129" s="6">
        <f t="shared" si="5"/>
        <v>68.488789237668158</v>
      </c>
      <c r="Q129" t="s">
        <v>8319</v>
      </c>
      <c r="R129" t="s">
        <v>8331</v>
      </c>
      <c r="S129" s="11">
        <f t="shared" si="6"/>
        <v>40480.363483796296</v>
      </c>
      <c r="T129" s="11">
        <f t="shared" si="7"/>
        <v>40530.405150462961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8">IFERROR(E130/D130,0)</f>
        <v>3.05158</v>
      </c>
      <c r="P130" s="6">
        <f t="shared" ref="P130:P193" si="9">IFERROR(E130/L130,0)</f>
        <v>383.3643216080402</v>
      </c>
      <c r="Q130" t="s">
        <v>8309</v>
      </c>
      <c r="R130" t="s">
        <v>8310</v>
      </c>
      <c r="S130" s="11">
        <f t="shared" ref="S130:S193" si="10">(((J130/60)/60)/24)+DATE(1970,1,1)</f>
        <v>42661.323414351849</v>
      </c>
      <c r="T130" s="11">
        <f t="shared" ref="T130:T193" si="11">(((I130/60)/60)/24)+DATE(1970,1,1)</f>
        <v>42697.365081018521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8"/>
        <v>3.0418799999999999</v>
      </c>
      <c r="P131" s="6">
        <f t="shared" si="9"/>
        <v>143.21468926553672</v>
      </c>
      <c r="Q131" t="s">
        <v>8309</v>
      </c>
      <c r="R131" t="s">
        <v>8310</v>
      </c>
      <c r="S131" s="11">
        <f t="shared" si="10"/>
        <v>42689.565671296295</v>
      </c>
      <c r="T131" s="11">
        <f t="shared" si="11"/>
        <v>42719.208333333328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8"/>
        <v>3.038011142857143</v>
      </c>
      <c r="P132" s="6">
        <f t="shared" si="9"/>
        <v>157.29347633136095</v>
      </c>
      <c r="Q132" t="s">
        <v>8309</v>
      </c>
      <c r="R132" t="s">
        <v>8318</v>
      </c>
      <c r="S132" s="11">
        <f t="shared" si="10"/>
        <v>41075.237858796296</v>
      </c>
      <c r="T132" s="11">
        <f t="shared" si="11"/>
        <v>41105.237858796296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8"/>
        <v>3.0242</v>
      </c>
      <c r="P133" s="6">
        <f t="shared" si="9"/>
        <v>252.01666666666668</v>
      </c>
      <c r="Q133" t="s">
        <v>8316</v>
      </c>
      <c r="R133" t="s">
        <v>8317</v>
      </c>
      <c r="S133" s="11">
        <f t="shared" si="10"/>
        <v>42473.794710648144</v>
      </c>
      <c r="T133" s="11">
        <f t="shared" si="11"/>
        <v>42503.794710648144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8"/>
        <v>3.0219999999999998</v>
      </c>
      <c r="P134" s="6">
        <f t="shared" si="9"/>
        <v>52.103448275862071</v>
      </c>
      <c r="Q134" t="s">
        <v>8316</v>
      </c>
      <c r="R134" t="s">
        <v>8329</v>
      </c>
      <c r="S134" s="11">
        <f t="shared" si="10"/>
        <v>41761.509409722225</v>
      </c>
      <c r="T134" s="11">
        <f t="shared" si="11"/>
        <v>41789.666666666664</v>
      </c>
    </row>
    <row r="135" spans="1:20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8"/>
        <v>3.0047639999999998</v>
      </c>
      <c r="P135" s="6">
        <f t="shared" si="9"/>
        <v>70.041118881118877</v>
      </c>
      <c r="Q135" t="s">
        <v>8309</v>
      </c>
      <c r="R135" t="s">
        <v>8310</v>
      </c>
      <c r="S135" s="11">
        <f t="shared" si="10"/>
        <v>41578.210104166668</v>
      </c>
      <c r="T135" s="11">
        <f t="shared" si="11"/>
        <v>41638.251770833333</v>
      </c>
    </row>
    <row r="136" spans="1:20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8"/>
        <v>3.0011791999999997</v>
      </c>
      <c r="P136" s="6">
        <f t="shared" si="9"/>
        <v>73.486268364348675</v>
      </c>
      <c r="Q136" t="s">
        <v>8309</v>
      </c>
      <c r="R136" t="s">
        <v>8315</v>
      </c>
      <c r="S136" s="11">
        <f t="shared" si="10"/>
        <v>41898.665960648148</v>
      </c>
      <c r="T136" s="11">
        <f t="shared" si="11"/>
        <v>41941.041666666664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8"/>
        <v>3</v>
      </c>
      <c r="P137" s="6">
        <f t="shared" si="9"/>
        <v>53.846153846153847</v>
      </c>
      <c r="Q137" t="s">
        <v>8316</v>
      </c>
      <c r="R137" t="s">
        <v>8317</v>
      </c>
      <c r="S137" s="11">
        <f t="shared" si="10"/>
        <v>41810.142199074071</v>
      </c>
      <c r="T137" s="11">
        <f t="shared" si="11"/>
        <v>41824.142199074071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8"/>
        <v>2.9849999999999999</v>
      </c>
      <c r="P138" s="6">
        <f t="shared" si="9"/>
        <v>35.117647058823529</v>
      </c>
      <c r="Q138" t="s">
        <v>8311</v>
      </c>
      <c r="R138" t="s">
        <v>8312</v>
      </c>
      <c r="S138" s="11">
        <f t="shared" si="10"/>
        <v>42689.853090277778</v>
      </c>
      <c r="T138" s="11">
        <f t="shared" si="11"/>
        <v>42696.853090277778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8"/>
        <v>2.9687520259319289</v>
      </c>
      <c r="P139" s="6">
        <f t="shared" si="9"/>
        <v>7.1902649656526005</v>
      </c>
      <c r="Q139" t="s">
        <v>8309</v>
      </c>
      <c r="R139" t="s">
        <v>8310</v>
      </c>
      <c r="S139" s="11">
        <f t="shared" si="10"/>
        <v>42199.32707175926</v>
      </c>
      <c r="T139" s="11">
        <f t="shared" si="11"/>
        <v>42231.32707175926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8"/>
        <v>2.9472727272727273</v>
      </c>
      <c r="P140" s="6">
        <f t="shared" si="9"/>
        <v>92.102272727272734</v>
      </c>
      <c r="Q140" t="s">
        <v>8313</v>
      </c>
      <c r="R140" t="s">
        <v>8314</v>
      </c>
      <c r="S140" s="11">
        <f t="shared" si="10"/>
        <v>40587.085532407407</v>
      </c>
      <c r="T140" s="11">
        <f t="shared" si="11"/>
        <v>40636.043865740743</v>
      </c>
    </row>
    <row r="141" spans="1:20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8"/>
        <v>2.9420799999999998</v>
      </c>
      <c r="P141" s="6">
        <f t="shared" si="9"/>
        <v>66.623188405797094</v>
      </c>
      <c r="Q141" t="s">
        <v>8327</v>
      </c>
      <c r="R141" t="s">
        <v>8328</v>
      </c>
      <c r="S141" s="11">
        <f t="shared" si="10"/>
        <v>42692.79987268518</v>
      </c>
      <c r="T141" s="11">
        <f t="shared" si="11"/>
        <v>42723.332638888889</v>
      </c>
    </row>
    <row r="142" spans="1:20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8"/>
        <v>2.9403333333333332</v>
      </c>
      <c r="P142" s="6">
        <f t="shared" si="9"/>
        <v>483.34246575342468</v>
      </c>
      <c r="Q142" t="s">
        <v>8309</v>
      </c>
      <c r="R142" t="s">
        <v>8310</v>
      </c>
      <c r="S142" s="11">
        <f t="shared" si="10"/>
        <v>42067.923668981486</v>
      </c>
      <c r="T142" s="11">
        <f t="shared" si="11"/>
        <v>42112.882002314815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8"/>
        <v>2.9289999999999998</v>
      </c>
      <c r="P143" s="6">
        <f t="shared" si="9"/>
        <v>36.612499999999997</v>
      </c>
      <c r="Q143" t="s">
        <v>8319</v>
      </c>
      <c r="R143" t="s">
        <v>8331</v>
      </c>
      <c r="S143" s="11">
        <f t="shared" si="10"/>
        <v>41333.837187500001</v>
      </c>
      <c r="T143" s="11">
        <f t="shared" si="11"/>
        <v>41353.795520833337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8"/>
        <v>2.9250166666666666</v>
      </c>
      <c r="P144" s="6">
        <f t="shared" si="9"/>
        <v>73.125416666666666</v>
      </c>
      <c r="Q144" t="s">
        <v>8313</v>
      </c>
      <c r="R144" t="s">
        <v>8326</v>
      </c>
      <c r="S144" s="11">
        <f t="shared" si="10"/>
        <v>41646.792222222226</v>
      </c>
      <c r="T144" s="11">
        <f t="shared" si="11"/>
        <v>41676.792222222226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8"/>
        <v>2.9</v>
      </c>
      <c r="P145" s="6">
        <f t="shared" si="9"/>
        <v>19.333333333333332</v>
      </c>
      <c r="Q145" t="s">
        <v>8324</v>
      </c>
      <c r="R145" t="s">
        <v>8325</v>
      </c>
      <c r="S145" s="11">
        <f t="shared" si="10"/>
        <v>42747.506689814814</v>
      </c>
      <c r="T145" s="11">
        <f t="shared" si="11"/>
        <v>42777.506689814814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8"/>
        <v>2.89</v>
      </c>
      <c r="P146" s="6">
        <f t="shared" si="9"/>
        <v>43.35</v>
      </c>
      <c r="Q146" t="s">
        <v>8316</v>
      </c>
      <c r="R146" t="s">
        <v>8317</v>
      </c>
      <c r="S146" s="11">
        <f t="shared" si="10"/>
        <v>42521.291504629626</v>
      </c>
      <c r="T146" s="11">
        <f t="shared" si="11"/>
        <v>42529.582638888889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8"/>
        <v>2.8816999999999999</v>
      </c>
      <c r="P147" s="6">
        <f t="shared" si="9"/>
        <v>47.474464579901152</v>
      </c>
      <c r="Q147" t="s">
        <v>8309</v>
      </c>
      <c r="R147" t="s">
        <v>8310</v>
      </c>
      <c r="S147" s="11">
        <f t="shared" si="10"/>
        <v>42150.71056712963</v>
      </c>
      <c r="T147" s="11">
        <f t="shared" si="11"/>
        <v>42180.791666666672</v>
      </c>
    </row>
    <row r="148" spans="1:20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8"/>
        <v>2.87</v>
      </c>
      <c r="P148" s="6">
        <f t="shared" si="9"/>
        <v>58.571428571428569</v>
      </c>
      <c r="Q148" t="s">
        <v>8316</v>
      </c>
      <c r="R148" t="s">
        <v>8317</v>
      </c>
      <c r="S148" s="11">
        <f t="shared" si="10"/>
        <v>42451.095856481479</v>
      </c>
      <c r="T148" s="11">
        <f t="shared" si="11"/>
        <v>42465.095856481479</v>
      </c>
    </row>
    <row r="149" spans="1:20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8"/>
        <v>2.8665822784810127</v>
      </c>
      <c r="P149" s="6">
        <f t="shared" si="9"/>
        <v>41.782287822878232</v>
      </c>
      <c r="Q149" t="s">
        <v>8311</v>
      </c>
      <c r="R149" t="s">
        <v>8312</v>
      </c>
      <c r="S149" s="11">
        <f t="shared" si="10"/>
        <v>42467.951979166668</v>
      </c>
      <c r="T149" s="11">
        <f t="shared" si="11"/>
        <v>42497.951979166668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8"/>
        <v>2.8613861386138613</v>
      </c>
      <c r="P150" s="6">
        <f t="shared" si="9"/>
        <v>19.266666666666666</v>
      </c>
      <c r="Q150" t="s">
        <v>8316</v>
      </c>
      <c r="R150" t="s">
        <v>8317</v>
      </c>
      <c r="S150" s="11">
        <f t="shared" si="10"/>
        <v>42282.770231481481</v>
      </c>
      <c r="T150" s="11">
        <f t="shared" si="11"/>
        <v>42342.811898148153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8"/>
        <v>2.8496600000000001</v>
      </c>
      <c r="P151" s="6">
        <f t="shared" si="9"/>
        <v>279.37843137254902</v>
      </c>
      <c r="Q151" t="s">
        <v>8309</v>
      </c>
      <c r="R151" t="s">
        <v>8310</v>
      </c>
      <c r="S151" s="11">
        <f t="shared" si="10"/>
        <v>42676.586979166663</v>
      </c>
      <c r="T151" s="11">
        <f t="shared" si="11"/>
        <v>42707.628645833334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8"/>
        <v>2.8473999999999999</v>
      </c>
      <c r="P152" s="6">
        <f t="shared" si="9"/>
        <v>107.04511278195488</v>
      </c>
      <c r="Q152" t="s">
        <v>8311</v>
      </c>
      <c r="R152" t="s">
        <v>8312</v>
      </c>
      <c r="S152" s="11">
        <f t="shared" si="10"/>
        <v>42380.690289351856</v>
      </c>
      <c r="T152" s="11">
        <f t="shared" si="11"/>
        <v>42394.666666666672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8"/>
        <v>2.8332000000000002</v>
      </c>
      <c r="P153" s="6">
        <f t="shared" si="9"/>
        <v>49.880281690140848</v>
      </c>
      <c r="Q153" t="s">
        <v>8319</v>
      </c>
      <c r="R153" t="s">
        <v>8331</v>
      </c>
      <c r="S153" s="11">
        <f t="shared" si="10"/>
        <v>41330.038784722223</v>
      </c>
      <c r="T153" s="11">
        <f t="shared" si="11"/>
        <v>41359.997118055559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8"/>
        <v>2.8309000000000002</v>
      </c>
      <c r="P154" s="6">
        <f t="shared" si="9"/>
        <v>42.63403614457831</v>
      </c>
      <c r="Q154" t="s">
        <v>8311</v>
      </c>
      <c r="R154" t="s">
        <v>8312</v>
      </c>
      <c r="S154" s="11">
        <f t="shared" si="10"/>
        <v>42684.000046296293</v>
      </c>
      <c r="T154" s="11">
        <f t="shared" si="11"/>
        <v>42714.000046296293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8"/>
        <v>2.8156666666666665</v>
      </c>
      <c r="P155" s="6">
        <f t="shared" si="9"/>
        <v>52.793750000000003</v>
      </c>
      <c r="Q155" t="s">
        <v>8324</v>
      </c>
      <c r="R155" t="s">
        <v>8325</v>
      </c>
      <c r="S155" s="11">
        <f t="shared" si="10"/>
        <v>42736.732893518521</v>
      </c>
      <c r="T155" s="11">
        <f t="shared" si="11"/>
        <v>42767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8"/>
        <v>2.8109999999999999</v>
      </c>
      <c r="P156" s="6">
        <f t="shared" si="9"/>
        <v>147.94736842105263</v>
      </c>
      <c r="Q156" t="s">
        <v>8309</v>
      </c>
      <c r="R156" t="s">
        <v>8310</v>
      </c>
      <c r="S156" s="11">
        <f t="shared" si="10"/>
        <v>41861.070567129631</v>
      </c>
      <c r="T156" s="11">
        <f t="shared" si="11"/>
        <v>41906.070567129631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8"/>
        <v>2.8073000000000001</v>
      </c>
      <c r="P157" s="6">
        <f t="shared" si="9"/>
        <v>201.96402877697841</v>
      </c>
      <c r="Q157" t="s">
        <v>8309</v>
      </c>
      <c r="R157" t="s">
        <v>8310</v>
      </c>
      <c r="S157" s="11">
        <f t="shared" si="10"/>
        <v>42600.278749999998</v>
      </c>
      <c r="T157" s="11">
        <f t="shared" si="11"/>
        <v>42645.278749999998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8"/>
        <v>2.80375</v>
      </c>
      <c r="P158" s="6">
        <f t="shared" si="9"/>
        <v>81.268115942028984</v>
      </c>
      <c r="Q158" t="s">
        <v>8324</v>
      </c>
      <c r="R158" t="s">
        <v>8325</v>
      </c>
      <c r="S158" s="11">
        <f t="shared" si="10"/>
        <v>42430.720451388886</v>
      </c>
      <c r="T158" s="11">
        <f t="shared" si="11"/>
        <v>42461.166666666672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8"/>
        <v>2.7869999999999999</v>
      </c>
      <c r="P159" s="6">
        <f t="shared" si="9"/>
        <v>23.518987341772153</v>
      </c>
      <c r="Q159" t="s">
        <v>8309</v>
      </c>
      <c r="R159" t="s">
        <v>8315</v>
      </c>
      <c r="S159" s="11">
        <f t="shared" si="10"/>
        <v>42564.026319444441</v>
      </c>
      <c r="T159" s="11">
        <f t="shared" si="11"/>
        <v>42594.026319444441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8"/>
        <v>2.7793846153846156</v>
      </c>
      <c r="P160" s="6">
        <f t="shared" si="9"/>
        <v>67.159851301115239</v>
      </c>
      <c r="Q160" t="s">
        <v>8324</v>
      </c>
      <c r="R160" t="s">
        <v>8325</v>
      </c>
      <c r="S160" s="11">
        <f t="shared" si="10"/>
        <v>41772.657685185186</v>
      </c>
      <c r="T160" s="11">
        <f t="shared" si="11"/>
        <v>41800.356249999997</v>
      </c>
    </row>
    <row r="161" spans="1:20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8"/>
        <v>2.722777777777778</v>
      </c>
      <c r="P161" s="6">
        <f t="shared" si="9"/>
        <v>98.413654618473899</v>
      </c>
      <c r="Q161" t="s">
        <v>8311</v>
      </c>
      <c r="R161" t="s">
        <v>8312</v>
      </c>
      <c r="S161" s="11">
        <f t="shared" si="10"/>
        <v>42573.327986111108</v>
      </c>
      <c r="T161" s="11">
        <f t="shared" si="11"/>
        <v>42588.327986111108</v>
      </c>
    </row>
    <row r="162" spans="1:20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8"/>
        <v>2.7185000000000001</v>
      </c>
      <c r="P162" s="6">
        <f t="shared" si="9"/>
        <v>48.544642857142854</v>
      </c>
      <c r="Q162" t="s">
        <v>8313</v>
      </c>
      <c r="R162" t="s">
        <v>8314</v>
      </c>
      <c r="S162" s="11">
        <f t="shared" si="10"/>
        <v>41228.924884259257</v>
      </c>
      <c r="T162" s="11">
        <f t="shared" si="11"/>
        <v>41258.924884259257</v>
      </c>
    </row>
    <row r="163" spans="1:20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8"/>
        <v>2.7069999999999999</v>
      </c>
      <c r="P163" s="6">
        <f t="shared" si="9"/>
        <v>53.078431372549019</v>
      </c>
      <c r="Q163" t="s">
        <v>8311</v>
      </c>
      <c r="R163" t="s">
        <v>8312</v>
      </c>
      <c r="S163" s="11">
        <f t="shared" si="10"/>
        <v>42338.709108796291</v>
      </c>
      <c r="T163" s="11">
        <f t="shared" si="11"/>
        <v>42372.957638888889</v>
      </c>
    </row>
    <row r="164" spans="1:20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8"/>
        <v>2.7067999999999999</v>
      </c>
      <c r="P164" s="6">
        <f t="shared" si="9"/>
        <v>140.97916666666666</v>
      </c>
      <c r="Q164" t="s">
        <v>8311</v>
      </c>
      <c r="R164" t="s">
        <v>8312</v>
      </c>
      <c r="S164" s="11">
        <f t="shared" si="10"/>
        <v>42452.825740740736</v>
      </c>
      <c r="T164" s="11">
        <f t="shared" si="11"/>
        <v>42482.825740740736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8"/>
        <v>2.6991034482758622</v>
      </c>
      <c r="P165" s="6">
        <f t="shared" si="9"/>
        <v>76.439453125</v>
      </c>
      <c r="Q165" t="s">
        <v>8324</v>
      </c>
      <c r="R165" t="s">
        <v>8325</v>
      </c>
      <c r="S165" s="11">
        <f t="shared" si="10"/>
        <v>42326.818738425922</v>
      </c>
      <c r="T165" s="11">
        <f t="shared" si="11"/>
        <v>42356.818738425922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8"/>
        <v>2.6729166666666666</v>
      </c>
      <c r="P166" s="6">
        <f t="shared" si="9"/>
        <v>31.663376110562684</v>
      </c>
      <c r="Q166" t="s">
        <v>8309</v>
      </c>
      <c r="R166" t="s">
        <v>8315</v>
      </c>
      <c r="S166" s="11">
        <f t="shared" si="10"/>
        <v>42163.957326388889</v>
      </c>
      <c r="T166" s="11">
        <f t="shared" si="11"/>
        <v>42193.957326388889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8"/>
        <v>2.6713333333333331</v>
      </c>
      <c r="P167" s="6">
        <f t="shared" si="9"/>
        <v>63.102362204724407</v>
      </c>
      <c r="Q167" t="s">
        <v>8313</v>
      </c>
      <c r="R167" t="s">
        <v>8334</v>
      </c>
      <c r="S167" s="11">
        <f t="shared" si="10"/>
        <v>42695.257870370369</v>
      </c>
      <c r="T167" s="11">
        <f t="shared" si="11"/>
        <v>42712.333333333328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8"/>
        <v>2.6566666666666667</v>
      </c>
      <c r="P168" s="6">
        <f t="shared" si="9"/>
        <v>26.566666666666666</v>
      </c>
      <c r="Q168" t="s">
        <v>8313</v>
      </c>
      <c r="R168" t="s">
        <v>8330</v>
      </c>
      <c r="S168" s="11">
        <f t="shared" si="10"/>
        <v>40991.708055555559</v>
      </c>
      <c r="T168" s="11">
        <f t="shared" si="11"/>
        <v>41021.708055555559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8"/>
        <v>2.6524999999999999</v>
      </c>
      <c r="P169" s="6">
        <f t="shared" si="9"/>
        <v>84.206349206349202</v>
      </c>
      <c r="Q169" t="s">
        <v>8313</v>
      </c>
      <c r="R169" t="s">
        <v>8314</v>
      </c>
      <c r="S169" s="11">
        <f t="shared" si="10"/>
        <v>40939.837673611109</v>
      </c>
      <c r="T169" s="11">
        <f t="shared" si="11"/>
        <v>40970.290972222225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8"/>
        <v>2.6462241666666664</v>
      </c>
      <c r="P170" s="6">
        <f t="shared" si="9"/>
        <v>57.631016333938291</v>
      </c>
      <c r="Q170" t="s">
        <v>8316</v>
      </c>
      <c r="R170" t="s">
        <v>8329</v>
      </c>
      <c r="S170" s="11">
        <f t="shared" si="10"/>
        <v>42387.398472222223</v>
      </c>
      <c r="T170" s="11">
        <f t="shared" si="11"/>
        <v>42421.398472222223</v>
      </c>
    </row>
    <row r="171" spans="1:20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8"/>
        <v>2.6302771750000002</v>
      </c>
      <c r="P171" s="6">
        <f t="shared" si="9"/>
        <v>272.35590732591254</v>
      </c>
      <c r="Q171" t="s">
        <v>8309</v>
      </c>
      <c r="R171" t="s">
        <v>8310</v>
      </c>
      <c r="S171" s="11">
        <f t="shared" si="10"/>
        <v>41561.500706018516</v>
      </c>
      <c r="T171" s="11">
        <f t="shared" si="11"/>
        <v>41593.166666666664</v>
      </c>
    </row>
    <row r="172" spans="1:20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8"/>
        <v>2.625</v>
      </c>
      <c r="P172" s="6">
        <f t="shared" si="9"/>
        <v>42</v>
      </c>
      <c r="Q172" t="s">
        <v>8313</v>
      </c>
      <c r="R172" t="s">
        <v>8314</v>
      </c>
      <c r="S172" s="11">
        <f t="shared" si="10"/>
        <v>41303.044016203705</v>
      </c>
      <c r="T172" s="11">
        <f t="shared" si="11"/>
        <v>41335.332638888889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8"/>
        <v>2.6227999999999998</v>
      </c>
      <c r="P173" s="6">
        <f t="shared" si="9"/>
        <v>127.32038834951456</v>
      </c>
      <c r="Q173" t="s">
        <v>8309</v>
      </c>
      <c r="R173" t="s">
        <v>8310</v>
      </c>
      <c r="S173" s="11">
        <f t="shared" si="10"/>
        <v>40898.089236111111</v>
      </c>
      <c r="T173" s="11">
        <f t="shared" si="11"/>
        <v>40920.041666666664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8"/>
        <v>2.6059999999999999</v>
      </c>
      <c r="P174" s="6">
        <f t="shared" si="9"/>
        <v>54.616766467065865</v>
      </c>
      <c r="Q174" t="s">
        <v>8324</v>
      </c>
      <c r="R174" t="s">
        <v>8325</v>
      </c>
      <c r="S174" s="11">
        <f t="shared" si="10"/>
        <v>42333.619050925925</v>
      </c>
      <c r="T174" s="11">
        <f t="shared" si="11"/>
        <v>42369.125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8"/>
        <v>2.6016666666666666</v>
      </c>
      <c r="P175" s="6">
        <f t="shared" si="9"/>
        <v>34.68888888888889</v>
      </c>
      <c r="Q175" t="s">
        <v>8324</v>
      </c>
      <c r="R175" t="s">
        <v>8325</v>
      </c>
      <c r="S175" s="11">
        <f t="shared" si="10"/>
        <v>42627.253263888888</v>
      </c>
      <c r="T175" s="11">
        <f t="shared" si="11"/>
        <v>42657.253263888888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8"/>
        <v>2.5957748878923765</v>
      </c>
      <c r="P176" s="6">
        <f t="shared" si="9"/>
        <v>180.75185011709601</v>
      </c>
      <c r="Q176" t="s">
        <v>8309</v>
      </c>
      <c r="R176" t="s">
        <v>8310</v>
      </c>
      <c r="S176" s="11">
        <f t="shared" si="10"/>
        <v>42452.272824074069</v>
      </c>
      <c r="T176" s="11">
        <f t="shared" si="11"/>
        <v>42482.272824074069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8"/>
        <v>2.5683081313131315</v>
      </c>
      <c r="P177" s="6">
        <f t="shared" si="9"/>
        <v>247.94003412969283</v>
      </c>
      <c r="Q177" t="s">
        <v>8309</v>
      </c>
      <c r="R177" t="s">
        <v>8310</v>
      </c>
      <c r="S177" s="11">
        <f t="shared" si="10"/>
        <v>42549.722962962958</v>
      </c>
      <c r="T177" s="11">
        <f t="shared" si="11"/>
        <v>42588.291666666672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8"/>
        <v>2.5583333333333331</v>
      </c>
      <c r="P178" s="6">
        <f t="shared" si="9"/>
        <v>69.772727272727266</v>
      </c>
      <c r="Q178" t="s">
        <v>8319</v>
      </c>
      <c r="R178" t="s">
        <v>8331</v>
      </c>
      <c r="S178" s="11">
        <f t="shared" si="10"/>
        <v>41144.709490740745</v>
      </c>
      <c r="T178" s="11">
        <f t="shared" si="11"/>
        <v>41158.709490740745</v>
      </c>
    </row>
    <row r="179" spans="1:20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8"/>
        <v>2.5445000000000002</v>
      </c>
      <c r="P179" s="6">
        <f t="shared" si="9"/>
        <v>47.383612662942269</v>
      </c>
      <c r="Q179" t="s">
        <v>8327</v>
      </c>
      <c r="R179" t="s">
        <v>8328</v>
      </c>
      <c r="S179" s="11">
        <f t="shared" si="10"/>
        <v>42139.781678240746</v>
      </c>
      <c r="T179" s="11">
        <f t="shared" si="11"/>
        <v>42169.781678240746</v>
      </c>
    </row>
    <row r="180" spans="1:20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8"/>
        <v>2.5431499999999998</v>
      </c>
      <c r="P180" s="6">
        <f t="shared" si="9"/>
        <v>493.81553398058253</v>
      </c>
      <c r="Q180" t="s">
        <v>8324</v>
      </c>
      <c r="R180" t="s">
        <v>8325</v>
      </c>
      <c r="S180" s="11">
        <f t="shared" si="10"/>
        <v>42132.941805555558</v>
      </c>
      <c r="T180" s="11">
        <f t="shared" si="11"/>
        <v>42155.875</v>
      </c>
    </row>
    <row r="181" spans="1:20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8"/>
        <v>2.54</v>
      </c>
      <c r="P181" s="6">
        <f t="shared" si="9"/>
        <v>51.313131313131315</v>
      </c>
      <c r="Q181" t="s">
        <v>8313</v>
      </c>
      <c r="R181" t="s">
        <v>8330</v>
      </c>
      <c r="S181" s="11">
        <f t="shared" si="10"/>
        <v>41951.788807870369</v>
      </c>
      <c r="T181" s="11">
        <f t="shared" si="11"/>
        <v>41964.166666666672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8"/>
        <v>2.5329333333333333</v>
      </c>
      <c r="P182" s="6">
        <f t="shared" si="9"/>
        <v>121</v>
      </c>
      <c r="Q182" t="s">
        <v>8324</v>
      </c>
      <c r="R182" t="s">
        <v>8325</v>
      </c>
      <c r="S182" s="11">
        <f t="shared" si="10"/>
        <v>42503.66474537037</v>
      </c>
      <c r="T182" s="11">
        <f t="shared" si="11"/>
        <v>42534.249305555553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8"/>
        <v>2.5253999999999999</v>
      </c>
      <c r="P183" s="6">
        <f t="shared" si="9"/>
        <v>68.254054054054052</v>
      </c>
      <c r="Q183" t="s">
        <v>8309</v>
      </c>
      <c r="R183" t="s">
        <v>8310</v>
      </c>
      <c r="S183" s="11">
        <f t="shared" si="10"/>
        <v>42704.857094907406</v>
      </c>
      <c r="T183" s="11">
        <f t="shared" si="11"/>
        <v>42764.857094907406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8"/>
        <v>2.5248648648648651</v>
      </c>
      <c r="P184" s="6">
        <f t="shared" si="9"/>
        <v>55.607142857142854</v>
      </c>
      <c r="Q184" t="s">
        <v>8313</v>
      </c>
      <c r="R184" t="s">
        <v>8314</v>
      </c>
      <c r="S184" s="11">
        <f t="shared" si="10"/>
        <v>42677.669050925921</v>
      </c>
      <c r="T184" s="11">
        <f t="shared" si="11"/>
        <v>42707.710717592592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8"/>
        <v>2.5066666666666668</v>
      </c>
      <c r="P185" s="6">
        <f t="shared" si="9"/>
        <v>44.235294117647058</v>
      </c>
      <c r="Q185" t="s">
        <v>8316</v>
      </c>
      <c r="R185" t="s">
        <v>8317</v>
      </c>
      <c r="S185" s="11">
        <f t="shared" si="10"/>
        <v>42596.644699074073</v>
      </c>
      <c r="T185" s="11">
        <f t="shared" si="11"/>
        <v>42607.165972222225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8"/>
        <v>2.5030841666666666</v>
      </c>
      <c r="P186" s="6">
        <f t="shared" si="9"/>
        <v>66.015406593406595</v>
      </c>
      <c r="Q186" t="s">
        <v>8324</v>
      </c>
      <c r="R186" t="s">
        <v>8325</v>
      </c>
      <c r="S186" s="11">
        <f t="shared" si="10"/>
        <v>42213.802199074074</v>
      </c>
      <c r="T186" s="11">
        <f t="shared" si="11"/>
        <v>42243.802199074074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8"/>
        <v>2.5</v>
      </c>
      <c r="P187" s="6">
        <f t="shared" si="9"/>
        <v>67.307692307692307</v>
      </c>
      <c r="Q187" t="s">
        <v>8313</v>
      </c>
      <c r="R187" t="s">
        <v>8314</v>
      </c>
      <c r="S187" s="11">
        <f t="shared" si="10"/>
        <v>42565.009097222224</v>
      </c>
      <c r="T187" s="11">
        <f t="shared" si="11"/>
        <v>42572.009097222224</v>
      </c>
    </row>
    <row r="188" spans="1:20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8"/>
        <v>2.4817133333333334</v>
      </c>
      <c r="P188" s="6">
        <f t="shared" si="9"/>
        <v>27.472841328413285</v>
      </c>
      <c r="Q188" t="s">
        <v>8309</v>
      </c>
      <c r="R188" t="s">
        <v>8310</v>
      </c>
      <c r="S188" s="11">
        <f t="shared" si="10"/>
        <v>41578.927118055559</v>
      </c>
      <c r="T188" s="11">
        <f t="shared" si="11"/>
        <v>41593.968784722223</v>
      </c>
    </row>
    <row r="189" spans="1:20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8"/>
        <v>2.4784000000000002</v>
      </c>
      <c r="P189" s="6">
        <f t="shared" si="9"/>
        <v>408.97689768976898</v>
      </c>
      <c r="Q189" t="s">
        <v>8309</v>
      </c>
      <c r="R189" t="s">
        <v>8310</v>
      </c>
      <c r="S189" s="11">
        <f t="shared" si="10"/>
        <v>41941.500520833331</v>
      </c>
      <c r="T189" s="11">
        <f t="shared" si="11"/>
        <v>41976.542187500003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8"/>
        <v>2.4666666666666668</v>
      </c>
      <c r="P190" s="6">
        <f t="shared" si="9"/>
        <v>78.723404255319153</v>
      </c>
      <c r="Q190" t="s">
        <v>8319</v>
      </c>
      <c r="R190" t="s">
        <v>8320</v>
      </c>
      <c r="S190" s="11">
        <f t="shared" si="10"/>
        <v>41365.613078703704</v>
      </c>
      <c r="T190" s="11">
        <f t="shared" si="11"/>
        <v>41425.613078703704</v>
      </c>
    </row>
    <row r="191" spans="1:20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8"/>
        <v>2.4641999999999999</v>
      </c>
      <c r="P191" s="6">
        <f t="shared" si="9"/>
        <v>67.697802197802204</v>
      </c>
      <c r="Q191" t="s">
        <v>8316</v>
      </c>
      <c r="R191" t="s">
        <v>8329</v>
      </c>
      <c r="S191" s="11">
        <f t="shared" si="10"/>
        <v>41158.993923611109</v>
      </c>
      <c r="T191" s="11">
        <f t="shared" si="11"/>
        <v>41188.993923611109</v>
      </c>
    </row>
    <row r="192" spans="1:20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8"/>
        <v>2.4606080000000001</v>
      </c>
      <c r="P192" s="6">
        <f t="shared" si="9"/>
        <v>161.88210526315791</v>
      </c>
      <c r="Q192" t="s">
        <v>8309</v>
      </c>
      <c r="R192" t="s">
        <v>8310</v>
      </c>
      <c r="S192" s="11">
        <f t="shared" si="10"/>
        <v>41611.917673611111</v>
      </c>
      <c r="T192" s="11">
        <f t="shared" si="11"/>
        <v>41654.791666666664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8"/>
        <v>2.4315000000000002</v>
      </c>
      <c r="P193" s="6">
        <f t="shared" si="9"/>
        <v>82.145270270270274</v>
      </c>
      <c r="Q193" t="s">
        <v>8311</v>
      </c>
      <c r="R193" t="s">
        <v>8312</v>
      </c>
      <c r="S193" s="11">
        <f t="shared" si="10"/>
        <v>42644.667534722219</v>
      </c>
      <c r="T193" s="11">
        <f t="shared" si="11"/>
        <v>42672.791666666672</v>
      </c>
    </row>
    <row r="194" spans="1:20" ht="43.2" x14ac:dyDescent="0.3">
      <c r="A194">
        <v>2815</v>
      </c>
      <c r="B194" s="3" t="s">
        <v>2815</v>
      </c>
      <c r="C194" s="3" t="s">
        <v>6925</v>
      </c>
      <c r="D194">
        <v>250</v>
      </c>
      <c r="E194">
        <v>605</v>
      </c>
      <c r="F194" t="s">
        <v>8219</v>
      </c>
      <c r="G194" t="s">
        <v>8229</v>
      </c>
      <c r="H194" t="s">
        <v>8251</v>
      </c>
      <c r="I194">
        <v>1470595109</v>
      </c>
      <c r="J194">
        <v>1468003109</v>
      </c>
      <c r="K194" t="b">
        <v>0</v>
      </c>
      <c r="L194">
        <v>14</v>
      </c>
      <c r="M194" t="b">
        <v>1</v>
      </c>
      <c r="N194" t="s">
        <v>8271</v>
      </c>
      <c r="O194" s="5">
        <f t="shared" ref="O194:O257" si="12">IFERROR(E194/D194,0)</f>
        <v>2.42</v>
      </c>
      <c r="P194" s="6">
        <f t="shared" ref="P194:P257" si="13">IFERROR(E194/L194,0)</f>
        <v>43.214285714285715</v>
      </c>
      <c r="Q194" t="s">
        <v>8316</v>
      </c>
      <c r="R194" t="s">
        <v>8317</v>
      </c>
      <c r="S194" s="11">
        <f t="shared" ref="S194:S257" si="14">(((J194/60)/60)/24)+DATE(1970,1,1)</f>
        <v>42559.776724537034</v>
      </c>
      <c r="T194" s="11">
        <f t="shared" ref="T194:T257" si="15">(((I194/60)/60)/24)+DATE(1970,1,1)</f>
        <v>42589.776724537034</v>
      </c>
    </row>
    <row r="195" spans="1:20" ht="72" x14ac:dyDescent="0.3">
      <c r="A195">
        <v>1287</v>
      </c>
      <c r="B195" s="3" t="s">
        <v>1288</v>
      </c>
      <c r="C195" s="3" t="s">
        <v>5397</v>
      </c>
      <c r="D195">
        <v>250</v>
      </c>
      <c r="E195">
        <v>605</v>
      </c>
      <c r="F195" t="s">
        <v>8219</v>
      </c>
      <c r="G195" t="s">
        <v>8225</v>
      </c>
      <c r="H195" t="s">
        <v>8247</v>
      </c>
      <c r="I195">
        <v>1434120856</v>
      </c>
      <c r="J195">
        <v>1428936856</v>
      </c>
      <c r="K195" t="b">
        <v>0</v>
      </c>
      <c r="L195">
        <v>25</v>
      </c>
      <c r="M195" t="b">
        <v>1</v>
      </c>
      <c r="N195" t="s">
        <v>8271</v>
      </c>
      <c r="O195" s="5">
        <f t="shared" si="12"/>
        <v>2.42</v>
      </c>
      <c r="P195" s="6">
        <f t="shared" si="13"/>
        <v>24.2</v>
      </c>
      <c r="Q195" t="s">
        <v>8316</v>
      </c>
      <c r="R195" t="s">
        <v>8317</v>
      </c>
      <c r="S195" s="11">
        <f t="shared" si="14"/>
        <v>42107.621018518519</v>
      </c>
      <c r="T195" s="11">
        <f t="shared" si="15"/>
        <v>42167.621018518519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2"/>
        <v>2.4079999999999999</v>
      </c>
      <c r="P196" s="6">
        <f t="shared" si="13"/>
        <v>23.153846153846153</v>
      </c>
      <c r="Q196" t="s">
        <v>8313</v>
      </c>
      <c r="R196" t="s">
        <v>8330</v>
      </c>
      <c r="S196" s="11">
        <f t="shared" si="14"/>
        <v>40772.848749999997</v>
      </c>
      <c r="T196" s="11">
        <f t="shared" si="15"/>
        <v>40813.207638888889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2"/>
        <v>2.4</v>
      </c>
      <c r="P197" s="6">
        <f t="shared" si="13"/>
        <v>41.379310344827587</v>
      </c>
      <c r="Q197" t="s">
        <v>8319</v>
      </c>
      <c r="R197" t="s">
        <v>8331</v>
      </c>
      <c r="S197" s="11">
        <f t="shared" si="14"/>
        <v>40555.24800925926</v>
      </c>
      <c r="T197" s="11">
        <f t="shared" si="15"/>
        <v>40600.24800925926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2"/>
        <v>2.3940000000000001</v>
      </c>
      <c r="P198" s="6">
        <f t="shared" si="13"/>
        <v>26.021739130434781</v>
      </c>
      <c r="Q198" t="s">
        <v>8316</v>
      </c>
      <c r="R198" t="s">
        <v>8317</v>
      </c>
      <c r="S198" s="11">
        <f t="shared" si="14"/>
        <v>42032.716145833328</v>
      </c>
      <c r="T198" s="11">
        <f t="shared" si="15"/>
        <v>42062.716145833328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2"/>
        <v>2.38</v>
      </c>
      <c r="P199" s="6">
        <f t="shared" si="13"/>
        <v>33.055555555555557</v>
      </c>
      <c r="Q199" t="s">
        <v>8322</v>
      </c>
      <c r="R199" t="s">
        <v>8332</v>
      </c>
      <c r="S199" s="11">
        <f t="shared" si="14"/>
        <v>41235.054560185185</v>
      </c>
      <c r="T199" s="11">
        <f t="shared" si="15"/>
        <v>41249.054560185185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2"/>
        <v>2.3715000000000002</v>
      </c>
      <c r="P200" s="6">
        <f t="shared" si="13"/>
        <v>36.206106870229007</v>
      </c>
      <c r="Q200" t="s">
        <v>8313</v>
      </c>
      <c r="R200" t="s">
        <v>8326</v>
      </c>
      <c r="S200" s="11">
        <f t="shared" si="14"/>
        <v>42145.919687500005</v>
      </c>
      <c r="T200" s="11">
        <f t="shared" si="15"/>
        <v>42175.919687500005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2"/>
        <v>2.3490000000000002</v>
      </c>
      <c r="P201" s="6">
        <f t="shared" si="13"/>
        <v>64.180327868852459</v>
      </c>
      <c r="Q201" t="s">
        <v>8309</v>
      </c>
      <c r="R201" t="s">
        <v>8310</v>
      </c>
      <c r="S201" s="11">
        <f t="shared" si="14"/>
        <v>42010.822233796294</v>
      </c>
      <c r="T201" s="11">
        <f t="shared" si="15"/>
        <v>42040.822233796294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2"/>
        <v>2.3442048</v>
      </c>
      <c r="P202" s="6">
        <f t="shared" si="13"/>
        <v>331.10237288135596</v>
      </c>
      <c r="Q202" t="s">
        <v>8309</v>
      </c>
      <c r="R202" t="s">
        <v>8310</v>
      </c>
      <c r="S202" s="11">
        <f t="shared" si="14"/>
        <v>41800.604895833334</v>
      </c>
      <c r="T202" s="11">
        <f t="shared" si="15"/>
        <v>41830.604895833334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2"/>
        <v>2.3333333333333335</v>
      </c>
      <c r="P203" s="6">
        <f t="shared" si="13"/>
        <v>175</v>
      </c>
      <c r="Q203" t="s">
        <v>8313</v>
      </c>
      <c r="R203" t="s">
        <v>8314</v>
      </c>
      <c r="S203" s="11">
        <f t="shared" si="14"/>
        <v>40996.646921296298</v>
      </c>
      <c r="T203" s="11">
        <f t="shared" si="15"/>
        <v>41026.646921296298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2"/>
        <v>2.3321535</v>
      </c>
      <c r="P204" s="6">
        <f t="shared" si="13"/>
        <v>44.464318398474738</v>
      </c>
      <c r="Q204" t="s">
        <v>8316</v>
      </c>
      <c r="R204" t="s">
        <v>8329</v>
      </c>
      <c r="S204" s="11">
        <f t="shared" si="14"/>
        <v>42512.698217592595</v>
      </c>
      <c r="T204" s="11">
        <f t="shared" si="15"/>
        <v>42572.698217592595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2"/>
        <v>2.3164705882352941</v>
      </c>
      <c r="P205" s="6">
        <f t="shared" si="13"/>
        <v>106.43243243243244</v>
      </c>
      <c r="Q205" t="s">
        <v>8319</v>
      </c>
      <c r="R205" t="s">
        <v>8331</v>
      </c>
      <c r="S205" s="11">
        <f t="shared" si="14"/>
        <v>41114.094872685186</v>
      </c>
      <c r="T205" s="11">
        <f t="shared" si="15"/>
        <v>41153.083333333336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2"/>
        <v>2.2882507142857142</v>
      </c>
      <c r="P206" s="6">
        <f t="shared" si="13"/>
        <v>56.901438721136763</v>
      </c>
      <c r="Q206" t="s">
        <v>8319</v>
      </c>
      <c r="R206" t="s">
        <v>8331</v>
      </c>
      <c r="S206" s="11">
        <f t="shared" si="14"/>
        <v>41506.756111111114</v>
      </c>
      <c r="T206" s="11">
        <f t="shared" si="15"/>
        <v>41536.756111111114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2"/>
        <v>2.2799999999999998</v>
      </c>
      <c r="P207" s="6">
        <f t="shared" si="13"/>
        <v>57</v>
      </c>
      <c r="Q207" t="s">
        <v>8316</v>
      </c>
      <c r="R207" t="s">
        <v>8317</v>
      </c>
      <c r="S207" s="11">
        <f t="shared" si="14"/>
        <v>42045.84238425926</v>
      </c>
      <c r="T207" s="11">
        <f t="shared" si="15"/>
        <v>42075.800717592589</v>
      </c>
    </row>
    <row r="208" spans="1:20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2"/>
        <v>2.26239013671875</v>
      </c>
      <c r="P208" s="6">
        <f t="shared" si="13"/>
        <v>118.6144</v>
      </c>
      <c r="Q208" t="s">
        <v>8309</v>
      </c>
      <c r="R208" t="s">
        <v>8310</v>
      </c>
      <c r="S208" s="11">
        <f t="shared" si="14"/>
        <v>41212.996481481481</v>
      </c>
      <c r="T208" s="11">
        <f t="shared" si="15"/>
        <v>41242.996481481481</v>
      </c>
    </row>
    <row r="209" spans="1:20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2"/>
        <v>2.2594666666666665</v>
      </c>
      <c r="P209" s="6">
        <f t="shared" si="13"/>
        <v>230.55782312925169</v>
      </c>
      <c r="Q209" t="s">
        <v>8309</v>
      </c>
      <c r="R209" t="s">
        <v>8310</v>
      </c>
      <c r="S209" s="11">
        <f t="shared" si="14"/>
        <v>40941.199826388889</v>
      </c>
      <c r="T209" s="11">
        <f t="shared" si="15"/>
        <v>40970.125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2"/>
        <v>2.2566666666666668</v>
      </c>
      <c r="P210" s="6">
        <f t="shared" si="13"/>
        <v>94.027777777777771</v>
      </c>
      <c r="Q210" t="s">
        <v>8313</v>
      </c>
      <c r="R210" t="s">
        <v>8330</v>
      </c>
      <c r="S210" s="11">
        <f t="shared" si="14"/>
        <v>40564.081030092595</v>
      </c>
      <c r="T210" s="11">
        <f t="shared" si="15"/>
        <v>40594.081030092595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2"/>
        <v>2.25</v>
      </c>
      <c r="P211" s="6">
        <f t="shared" si="13"/>
        <v>75</v>
      </c>
      <c r="Q211" t="s">
        <v>8316</v>
      </c>
      <c r="R211" t="s">
        <v>8317</v>
      </c>
      <c r="S211" s="11">
        <f t="shared" si="14"/>
        <v>42503.740868055553</v>
      </c>
      <c r="T211" s="11">
        <f t="shared" si="15"/>
        <v>42517.740868055553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2"/>
        <v>2.2392500000000002</v>
      </c>
      <c r="P212" s="6">
        <f t="shared" si="13"/>
        <v>58.92763157894737</v>
      </c>
      <c r="Q212" t="s">
        <v>8309</v>
      </c>
      <c r="R212" t="s">
        <v>8318</v>
      </c>
      <c r="S212" s="11">
        <f t="shared" si="14"/>
        <v>42767.801712962959</v>
      </c>
      <c r="T212" s="11">
        <f t="shared" si="15"/>
        <v>42809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2"/>
        <v>2.23</v>
      </c>
      <c r="P213" s="6">
        <f t="shared" si="13"/>
        <v>61.944444444444443</v>
      </c>
      <c r="Q213" t="s">
        <v>8316</v>
      </c>
      <c r="R213" t="s">
        <v>8317</v>
      </c>
      <c r="S213" s="11">
        <f t="shared" si="14"/>
        <v>41830.545694444445</v>
      </c>
      <c r="T213" s="11">
        <f t="shared" si="15"/>
        <v>41859.936111111114</v>
      </c>
    </row>
    <row r="214" spans="1:20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2"/>
        <v>2.2270833333333333</v>
      </c>
      <c r="P214" s="6">
        <f t="shared" si="13"/>
        <v>21.38</v>
      </c>
      <c r="Q214" t="s">
        <v>8311</v>
      </c>
      <c r="R214" t="s">
        <v>8312</v>
      </c>
      <c r="S214" s="11">
        <f t="shared" si="14"/>
        <v>42682.451921296291</v>
      </c>
      <c r="T214" s="11">
        <f t="shared" si="15"/>
        <v>42696.451921296291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2"/>
        <v>2.21</v>
      </c>
      <c r="P215" s="6">
        <f t="shared" si="13"/>
        <v>61.388888888888886</v>
      </c>
      <c r="Q215" t="s">
        <v>8316</v>
      </c>
      <c r="R215" t="s">
        <v>8317</v>
      </c>
      <c r="S215" s="11">
        <f t="shared" si="14"/>
        <v>42107.067557870367</v>
      </c>
      <c r="T215" s="11">
        <f t="shared" si="15"/>
        <v>42137.067557870367</v>
      </c>
    </row>
    <row r="216" spans="1:20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2"/>
        <v>2.2035999999999998</v>
      </c>
      <c r="P216" s="6">
        <f t="shared" si="13"/>
        <v>37.476190476190474</v>
      </c>
      <c r="Q216" t="s">
        <v>8311</v>
      </c>
      <c r="R216" t="s">
        <v>8312</v>
      </c>
      <c r="S216" s="11">
        <f t="shared" si="14"/>
        <v>42781.549097222218</v>
      </c>
      <c r="T216" s="11">
        <f t="shared" si="15"/>
        <v>42806.507430555561</v>
      </c>
    </row>
    <row r="217" spans="1:20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2"/>
        <v>2.1949999999999998</v>
      </c>
      <c r="P217" s="6">
        <f t="shared" si="13"/>
        <v>46.702127659574465</v>
      </c>
      <c r="Q217" t="s">
        <v>8319</v>
      </c>
      <c r="R217" t="s">
        <v>8320</v>
      </c>
      <c r="S217" s="11">
        <f t="shared" si="14"/>
        <v>40570.025810185187</v>
      </c>
      <c r="T217" s="11">
        <f t="shared" si="15"/>
        <v>40600.025810185187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2"/>
        <v>2.1875</v>
      </c>
      <c r="P218" s="6">
        <f t="shared" si="13"/>
        <v>62.5</v>
      </c>
      <c r="Q218" t="s">
        <v>8313</v>
      </c>
      <c r="R218" t="s">
        <v>8314</v>
      </c>
      <c r="S218" s="11">
        <f t="shared" si="14"/>
        <v>42184.646863425922</v>
      </c>
      <c r="T218" s="11">
        <f t="shared" si="15"/>
        <v>42214.646863425922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2"/>
        <v>2.1859999999999999</v>
      </c>
      <c r="P219" s="6">
        <f t="shared" si="13"/>
        <v>67.261538461538464</v>
      </c>
      <c r="Q219" t="s">
        <v>8309</v>
      </c>
      <c r="R219" t="s">
        <v>8310</v>
      </c>
      <c r="S219" s="11">
        <f t="shared" si="14"/>
        <v>41844.771793981483</v>
      </c>
      <c r="T219" s="11">
        <f t="shared" si="15"/>
        <v>41874.771793981483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2"/>
        <v>2.1800000000000002</v>
      </c>
      <c r="P220" s="6">
        <f t="shared" si="13"/>
        <v>19.464285714285715</v>
      </c>
      <c r="Q220" t="s">
        <v>8313</v>
      </c>
      <c r="R220" t="s">
        <v>8334</v>
      </c>
      <c r="S220" s="11">
        <f t="shared" si="14"/>
        <v>42609.311990740738</v>
      </c>
      <c r="T220" s="11">
        <f t="shared" si="15"/>
        <v>42668.791666666672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2"/>
        <v>2.1800000000000002</v>
      </c>
      <c r="P221" s="6">
        <f t="shared" si="13"/>
        <v>54.5</v>
      </c>
      <c r="Q221" t="s">
        <v>8316</v>
      </c>
      <c r="R221" t="s">
        <v>8317</v>
      </c>
      <c r="S221" s="11">
        <f t="shared" si="14"/>
        <v>42056.091631944444</v>
      </c>
      <c r="T221" s="11">
        <f t="shared" si="15"/>
        <v>42070.204861111109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2"/>
        <v>2.1679422000000002</v>
      </c>
      <c r="P222" s="6">
        <f t="shared" si="13"/>
        <v>78.834261818181815</v>
      </c>
      <c r="Q222" t="s">
        <v>8309</v>
      </c>
      <c r="R222" t="s">
        <v>8310</v>
      </c>
      <c r="S222" s="11">
        <f t="shared" si="14"/>
        <v>42728.71230324074</v>
      </c>
      <c r="T222" s="11">
        <f t="shared" si="15"/>
        <v>42758.71230324074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2"/>
        <v>2.15</v>
      </c>
      <c r="P223" s="6">
        <f t="shared" si="13"/>
        <v>78.181818181818187</v>
      </c>
      <c r="Q223" t="s">
        <v>8324</v>
      </c>
      <c r="R223" t="s">
        <v>8325</v>
      </c>
      <c r="S223" s="11">
        <f t="shared" si="14"/>
        <v>40254.450335648151</v>
      </c>
      <c r="T223" s="11">
        <f t="shared" si="15"/>
        <v>40313.340277777781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2"/>
        <v>2.1459999999999999</v>
      </c>
      <c r="P224" s="6">
        <f t="shared" si="13"/>
        <v>35.766666666666666</v>
      </c>
      <c r="Q224" t="s">
        <v>8316</v>
      </c>
      <c r="R224" t="s">
        <v>8317</v>
      </c>
      <c r="S224" s="11">
        <f t="shared" si="14"/>
        <v>41841.820486111108</v>
      </c>
      <c r="T224" s="11">
        <f t="shared" si="15"/>
        <v>41882.833333333336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2"/>
        <v>2.1398947368421051</v>
      </c>
      <c r="P225" s="6">
        <f t="shared" si="13"/>
        <v>144.69039145907473</v>
      </c>
      <c r="Q225" t="s">
        <v>8319</v>
      </c>
      <c r="R225" t="s">
        <v>8331</v>
      </c>
      <c r="S225" s="11">
        <f t="shared" si="14"/>
        <v>42200.67659722222</v>
      </c>
      <c r="T225" s="11">
        <f t="shared" si="15"/>
        <v>42231.25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2"/>
        <v>2.1356000000000002</v>
      </c>
      <c r="P226" s="6">
        <f t="shared" si="13"/>
        <v>122.73563218390805</v>
      </c>
      <c r="Q226" t="s">
        <v>8309</v>
      </c>
      <c r="R226" t="s">
        <v>8315</v>
      </c>
      <c r="S226" s="11">
        <f t="shared" si="14"/>
        <v>42417.804618055554</v>
      </c>
      <c r="T226" s="11">
        <f t="shared" si="15"/>
        <v>42477.762951388882</v>
      </c>
    </row>
    <row r="227" spans="1:20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2"/>
        <v>2.1320000000000001</v>
      </c>
      <c r="P227" s="6">
        <f t="shared" si="13"/>
        <v>33.3125</v>
      </c>
      <c r="Q227" t="s">
        <v>8316</v>
      </c>
      <c r="R227" t="s">
        <v>8329</v>
      </c>
      <c r="S227" s="11">
        <f t="shared" si="14"/>
        <v>40378.893206018518</v>
      </c>
      <c r="T227" s="11">
        <f t="shared" si="15"/>
        <v>40453.207638888889</v>
      </c>
    </row>
    <row r="228" spans="1:20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2"/>
        <v>2.1314633333333335</v>
      </c>
      <c r="P228" s="6">
        <f t="shared" si="13"/>
        <v>38.175462686567165</v>
      </c>
      <c r="Q228" t="s">
        <v>8313</v>
      </c>
      <c r="R228" t="s">
        <v>8314</v>
      </c>
      <c r="S228" s="11">
        <f t="shared" si="14"/>
        <v>41487.611250000002</v>
      </c>
      <c r="T228" s="11">
        <f t="shared" si="15"/>
        <v>41517.611250000002</v>
      </c>
    </row>
    <row r="229" spans="1:20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2"/>
        <v>2.1244399999999999</v>
      </c>
      <c r="P229" s="6">
        <f t="shared" si="13"/>
        <v>127.36450839328538</v>
      </c>
      <c r="Q229" t="s">
        <v>8309</v>
      </c>
      <c r="R229" t="s">
        <v>8310</v>
      </c>
      <c r="S229" s="11">
        <f t="shared" si="14"/>
        <v>42651.420567129629</v>
      </c>
      <c r="T229" s="11">
        <f t="shared" si="15"/>
        <v>42681.462233796294</v>
      </c>
    </row>
    <row r="230" spans="1:20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2"/>
        <v>2.124090909090909</v>
      </c>
      <c r="P230" s="6">
        <f t="shared" si="13"/>
        <v>50.247311827956992</v>
      </c>
      <c r="Q230" t="s">
        <v>8313</v>
      </c>
      <c r="R230" t="s">
        <v>8314</v>
      </c>
      <c r="S230" s="11">
        <f t="shared" si="14"/>
        <v>42707.074976851851</v>
      </c>
      <c r="T230" s="11">
        <f t="shared" si="15"/>
        <v>42727.074976851851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2"/>
        <v>2.1216666666666666</v>
      </c>
      <c r="P231" s="6">
        <f t="shared" si="13"/>
        <v>13.542553191489361</v>
      </c>
      <c r="Q231" t="s">
        <v>8327</v>
      </c>
      <c r="R231" t="s">
        <v>8328</v>
      </c>
      <c r="S231" s="11">
        <f t="shared" si="14"/>
        <v>41767.650347222225</v>
      </c>
      <c r="T231" s="11">
        <f t="shared" si="15"/>
        <v>41788.743055555555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2"/>
        <v>2.1105</v>
      </c>
      <c r="P232" s="6">
        <f t="shared" si="13"/>
        <v>95.931818181818187</v>
      </c>
      <c r="Q232" t="s">
        <v>8313</v>
      </c>
      <c r="R232" t="s">
        <v>8314</v>
      </c>
      <c r="S232" s="11">
        <f t="shared" si="14"/>
        <v>41320.717465277776</v>
      </c>
      <c r="T232" s="11">
        <f t="shared" si="15"/>
        <v>41344.166666666664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2"/>
        <v>2.1103642500000004</v>
      </c>
      <c r="P233" s="6">
        <f t="shared" si="13"/>
        <v>262.15704968944101</v>
      </c>
      <c r="Q233" t="s">
        <v>8309</v>
      </c>
      <c r="R233" t="s">
        <v>8310</v>
      </c>
      <c r="S233" s="11">
        <f t="shared" si="14"/>
        <v>42311.625081018516</v>
      </c>
      <c r="T233" s="11">
        <f t="shared" si="15"/>
        <v>42357.041666666672</v>
      </c>
    </row>
    <row r="234" spans="1:20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2"/>
        <v>2.11</v>
      </c>
      <c r="P234" s="6">
        <f t="shared" si="13"/>
        <v>58.611111111111114</v>
      </c>
      <c r="Q234" t="s">
        <v>8316</v>
      </c>
      <c r="R234" t="s">
        <v>8317</v>
      </c>
      <c r="S234" s="11">
        <f t="shared" si="14"/>
        <v>41808.991944444446</v>
      </c>
      <c r="T234" s="11">
        <f t="shared" si="15"/>
        <v>41838.991944444446</v>
      </c>
    </row>
    <row r="235" spans="1:20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2"/>
        <v>2.1074999999999999</v>
      </c>
      <c r="P235" s="6">
        <f t="shared" si="13"/>
        <v>29.068965517241381</v>
      </c>
      <c r="Q235" t="s">
        <v>8316</v>
      </c>
      <c r="R235" t="s">
        <v>8317</v>
      </c>
      <c r="S235" s="11">
        <f t="shared" si="14"/>
        <v>42105.267488425925</v>
      </c>
      <c r="T235" s="11">
        <f t="shared" si="15"/>
        <v>42132.836805555555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2"/>
        <v>2.1</v>
      </c>
      <c r="P236" s="6">
        <f t="shared" si="13"/>
        <v>105</v>
      </c>
      <c r="Q236" t="s">
        <v>8316</v>
      </c>
      <c r="R236" t="s">
        <v>8317</v>
      </c>
      <c r="S236" s="11">
        <f t="shared" si="14"/>
        <v>42147.729930555557</v>
      </c>
      <c r="T236" s="11">
        <f t="shared" si="15"/>
        <v>42177.729930555557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2"/>
        <v>2.0870837499999997</v>
      </c>
      <c r="P237" s="6">
        <f t="shared" si="13"/>
        <v>131.98948616600788</v>
      </c>
      <c r="Q237" t="s">
        <v>8309</v>
      </c>
      <c r="R237" t="s">
        <v>8310</v>
      </c>
      <c r="S237" s="11">
        <f t="shared" si="14"/>
        <v>41313.755219907405</v>
      </c>
      <c r="T237" s="11">
        <f t="shared" si="15"/>
        <v>41343.755219907405</v>
      </c>
    </row>
    <row r="238" spans="1:20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2"/>
        <v>2.0699999999999998</v>
      </c>
      <c r="P238" s="6">
        <f t="shared" si="13"/>
        <v>221.78571428571428</v>
      </c>
      <c r="Q238" t="s">
        <v>8324</v>
      </c>
      <c r="R238" t="s">
        <v>8325</v>
      </c>
      <c r="S238" s="11">
        <f t="shared" si="14"/>
        <v>42756.501041666663</v>
      </c>
      <c r="T238" s="11">
        <f t="shared" si="15"/>
        <v>42786.501041666663</v>
      </c>
    </row>
    <row r="239" spans="1:20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2"/>
        <v>2.0674309000000002</v>
      </c>
      <c r="P239" s="6">
        <f t="shared" si="13"/>
        <v>136.6444745538665</v>
      </c>
      <c r="Q239" t="s">
        <v>8309</v>
      </c>
      <c r="R239" t="s">
        <v>8310</v>
      </c>
      <c r="S239" s="11">
        <f t="shared" si="14"/>
        <v>41835.540486111109</v>
      </c>
      <c r="T239" s="11">
        <f t="shared" si="15"/>
        <v>41865.540486111109</v>
      </c>
    </row>
    <row r="240" spans="1:20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2"/>
        <v>2.0670670670670672</v>
      </c>
      <c r="P240" s="6">
        <f t="shared" si="13"/>
        <v>43.020833333333336</v>
      </c>
      <c r="Q240" t="s">
        <v>8319</v>
      </c>
      <c r="R240" t="s">
        <v>8331</v>
      </c>
      <c r="S240" s="11">
        <f t="shared" si="14"/>
        <v>41755.117581018516</v>
      </c>
      <c r="T240" s="11">
        <f t="shared" si="15"/>
        <v>41778.117581018516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2"/>
        <v>2.0554838709677421</v>
      </c>
      <c r="P241" s="6">
        <f t="shared" si="13"/>
        <v>106.2</v>
      </c>
      <c r="Q241" t="s">
        <v>8313</v>
      </c>
      <c r="R241" t="s">
        <v>8326</v>
      </c>
      <c r="S241" s="11">
        <f t="shared" si="14"/>
        <v>42127.069548611107</v>
      </c>
      <c r="T241" s="11">
        <f t="shared" si="15"/>
        <v>42157.032638888893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2"/>
        <v>2.0536666666666665</v>
      </c>
      <c r="P242" s="6">
        <f t="shared" si="13"/>
        <v>130.52966101694915</v>
      </c>
      <c r="Q242" t="s">
        <v>8324</v>
      </c>
      <c r="R242" t="s">
        <v>8325</v>
      </c>
      <c r="S242" s="11">
        <f t="shared" si="14"/>
        <v>41760.8200462963</v>
      </c>
      <c r="T242" s="11">
        <f t="shared" si="15"/>
        <v>41790.8200462963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2"/>
        <v>2.0529999999999999</v>
      </c>
      <c r="P243" s="6">
        <f t="shared" si="13"/>
        <v>45.62222222222222</v>
      </c>
      <c r="Q243" t="s">
        <v>8313</v>
      </c>
      <c r="R243" t="s">
        <v>8314</v>
      </c>
      <c r="S243" s="11">
        <f t="shared" si="14"/>
        <v>42614.722013888888</v>
      </c>
      <c r="T243" s="11">
        <f t="shared" si="15"/>
        <v>42644.722013888888</v>
      </c>
    </row>
    <row r="244" spans="1:20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2"/>
        <v>2.0419999999999998</v>
      </c>
      <c r="P244" s="6">
        <f t="shared" si="13"/>
        <v>59.360465116279073</v>
      </c>
      <c r="Q244" t="s">
        <v>8322</v>
      </c>
      <c r="R244" t="s">
        <v>8332</v>
      </c>
      <c r="S244" s="11">
        <f t="shared" si="14"/>
        <v>42317.33258101852</v>
      </c>
      <c r="T244" s="11">
        <f t="shared" si="15"/>
        <v>42354.290972222225</v>
      </c>
    </row>
    <row r="245" spans="1:20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2"/>
        <v>2.03505</v>
      </c>
      <c r="P245" s="6">
        <f t="shared" si="13"/>
        <v>59.85441176470588</v>
      </c>
      <c r="Q245" t="s">
        <v>8313</v>
      </c>
      <c r="R245" t="s">
        <v>8314</v>
      </c>
      <c r="S245" s="11">
        <f t="shared" si="14"/>
        <v>41059.006805555553</v>
      </c>
      <c r="T245" s="11">
        <f t="shared" si="15"/>
        <v>41097.165972222225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2"/>
        <v>2.0335000000000001</v>
      </c>
      <c r="P246" s="6">
        <f t="shared" si="13"/>
        <v>30.578947368421051</v>
      </c>
      <c r="Q246" t="s">
        <v>8313</v>
      </c>
      <c r="R246" t="s">
        <v>8314</v>
      </c>
      <c r="S246" s="11">
        <f t="shared" si="14"/>
        <v>42568.759374999994</v>
      </c>
      <c r="T246" s="11">
        <f t="shared" si="15"/>
        <v>42583.759374999994</v>
      </c>
    </row>
    <row r="247" spans="1:20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2"/>
        <v>2.0262500000000001</v>
      </c>
      <c r="P247" s="6">
        <f t="shared" si="13"/>
        <v>47.676470588235297</v>
      </c>
      <c r="Q247" t="s">
        <v>8313</v>
      </c>
      <c r="R247" t="s">
        <v>8330</v>
      </c>
      <c r="S247" s="11">
        <f t="shared" si="14"/>
        <v>41226.648576388885</v>
      </c>
      <c r="T247" s="11">
        <f t="shared" si="15"/>
        <v>41274.75</v>
      </c>
    </row>
    <row r="248" spans="1:20" ht="43.2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2"/>
        <v>2.0251494999999999</v>
      </c>
      <c r="P248" s="6">
        <f t="shared" si="13"/>
        <v>130.23469453376205</v>
      </c>
      <c r="Q248" t="s">
        <v>8327</v>
      </c>
      <c r="R248" t="s">
        <v>8328</v>
      </c>
      <c r="S248" s="11">
        <f t="shared" si="14"/>
        <v>41836.625254629631</v>
      </c>
      <c r="T248" s="11">
        <f t="shared" si="15"/>
        <v>41866.625254629631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2"/>
        <v>2.0236666666666667</v>
      </c>
      <c r="P249" s="6">
        <f t="shared" si="13"/>
        <v>55.697247706422019</v>
      </c>
      <c r="Q249" t="s">
        <v>8313</v>
      </c>
      <c r="R249" t="s">
        <v>8314</v>
      </c>
      <c r="S249" s="11">
        <f t="shared" si="14"/>
        <v>41579.845509259263</v>
      </c>
      <c r="T249" s="11">
        <f t="shared" si="15"/>
        <v>41609.887175925927</v>
      </c>
    </row>
    <row r="250" spans="1:20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2"/>
        <v>2.022322</v>
      </c>
      <c r="P250" s="6">
        <f t="shared" si="13"/>
        <v>45.547792792792798</v>
      </c>
      <c r="Q250" t="s">
        <v>8309</v>
      </c>
      <c r="R250" t="s">
        <v>8310</v>
      </c>
      <c r="S250" s="11">
        <f t="shared" si="14"/>
        <v>42396.494583333333</v>
      </c>
      <c r="T250" s="11">
        <f t="shared" si="15"/>
        <v>42426.494583333333</v>
      </c>
    </row>
    <row r="251" spans="1:20" ht="43.2" x14ac:dyDescent="0.3">
      <c r="A251">
        <v>3599</v>
      </c>
      <c r="B251" s="3" t="s">
        <v>3598</v>
      </c>
      <c r="C251" s="3" t="s">
        <v>7709</v>
      </c>
      <c r="D251">
        <v>500</v>
      </c>
      <c r="E251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5">
        <f t="shared" si="12"/>
        <v>2.02</v>
      </c>
      <c r="P251" s="6">
        <f t="shared" si="13"/>
        <v>59.411764705882355</v>
      </c>
      <c r="Q251" t="s">
        <v>8316</v>
      </c>
      <c r="R251" t="s">
        <v>8317</v>
      </c>
      <c r="S251" s="11">
        <f t="shared" si="14"/>
        <v>42220.79487268519</v>
      </c>
      <c r="T251" s="11">
        <f t="shared" si="15"/>
        <v>42246</v>
      </c>
    </row>
    <row r="252" spans="1:20" ht="43.2" x14ac:dyDescent="0.3">
      <c r="A252">
        <v>3462</v>
      </c>
      <c r="B252" s="3" t="s">
        <v>3461</v>
      </c>
      <c r="C252" s="3" t="s">
        <v>7572</v>
      </c>
      <c r="D252">
        <v>250</v>
      </c>
      <c r="E252">
        <v>505</v>
      </c>
      <c r="F252" t="s">
        <v>8219</v>
      </c>
      <c r="G252" t="s">
        <v>8224</v>
      </c>
      <c r="H252" t="s">
        <v>8246</v>
      </c>
      <c r="I252">
        <v>1436551200</v>
      </c>
      <c r="J252">
        <v>1435181628</v>
      </c>
      <c r="K252" t="b">
        <v>0</v>
      </c>
      <c r="L252">
        <v>17</v>
      </c>
      <c r="M252" t="b">
        <v>1</v>
      </c>
      <c r="N252" t="s">
        <v>8271</v>
      </c>
      <c r="O252" s="5">
        <f t="shared" si="12"/>
        <v>2.02</v>
      </c>
      <c r="P252" s="6">
        <f t="shared" si="13"/>
        <v>29.705882352941178</v>
      </c>
      <c r="Q252" t="s">
        <v>8316</v>
      </c>
      <c r="R252" t="s">
        <v>8317</v>
      </c>
      <c r="S252" s="11">
        <f t="shared" si="14"/>
        <v>42179.898472222223</v>
      </c>
      <c r="T252" s="11">
        <f t="shared" si="15"/>
        <v>42195.75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2"/>
        <v>2.0182666666666669</v>
      </c>
      <c r="P253" s="6">
        <f t="shared" si="13"/>
        <v>77.229591836734699</v>
      </c>
      <c r="Q253" t="s">
        <v>8309</v>
      </c>
      <c r="R253" t="s">
        <v>8310</v>
      </c>
      <c r="S253" s="11">
        <f t="shared" si="14"/>
        <v>42333.59993055556</v>
      </c>
      <c r="T253" s="11">
        <f t="shared" si="15"/>
        <v>42368.59993055556</v>
      </c>
    </row>
    <row r="254" spans="1:20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2"/>
        <v>2.0169999999999999</v>
      </c>
      <c r="P254" s="6">
        <f t="shared" si="13"/>
        <v>89.247787610619469</v>
      </c>
      <c r="Q254" t="s">
        <v>8313</v>
      </c>
      <c r="R254" t="s">
        <v>8321</v>
      </c>
      <c r="S254" s="11">
        <f t="shared" si="14"/>
        <v>42569.605393518519</v>
      </c>
      <c r="T254" s="11">
        <f t="shared" si="15"/>
        <v>42600.290972222225</v>
      </c>
    </row>
    <row r="255" spans="1:20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2"/>
        <v>2.0162</v>
      </c>
      <c r="P255" s="6">
        <f t="shared" si="13"/>
        <v>80.647999999999996</v>
      </c>
      <c r="Q255" t="s">
        <v>8324</v>
      </c>
      <c r="R255" t="s">
        <v>8325</v>
      </c>
      <c r="S255" s="11">
        <f t="shared" si="14"/>
        <v>42454.836851851855</v>
      </c>
      <c r="T255" s="11">
        <f t="shared" si="15"/>
        <v>42479.836851851855</v>
      </c>
    </row>
    <row r="256" spans="1:20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2"/>
        <v>2.0114999999999998</v>
      </c>
      <c r="P256" s="6">
        <f t="shared" si="13"/>
        <v>220.74074074074073</v>
      </c>
      <c r="Q256" t="s">
        <v>8309</v>
      </c>
      <c r="R256" t="s">
        <v>8310</v>
      </c>
      <c r="S256" s="11">
        <f t="shared" si="14"/>
        <v>42136.184560185182</v>
      </c>
      <c r="T256" s="11">
        <f t="shared" si="15"/>
        <v>42166.184560185182</v>
      </c>
    </row>
    <row r="257" spans="1:20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2"/>
        <v>2.0051866666666669</v>
      </c>
      <c r="P257" s="6">
        <f t="shared" si="13"/>
        <v>51.3054157782516</v>
      </c>
      <c r="Q257" t="s">
        <v>8309</v>
      </c>
      <c r="R257" t="s">
        <v>8310</v>
      </c>
      <c r="S257" s="11">
        <f t="shared" si="14"/>
        <v>40624.181400462963</v>
      </c>
      <c r="T257" s="11">
        <f t="shared" si="15"/>
        <v>40655.181400462963</v>
      </c>
    </row>
    <row r="258" spans="1:20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16">IFERROR(E258/D258,0)</f>
        <v>2.0034000000000001</v>
      </c>
      <c r="P258" s="6">
        <f t="shared" ref="P258:P321" si="17">IFERROR(E258/L258,0)</f>
        <v>182.12727272727273</v>
      </c>
      <c r="Q258" t="s">
        <v>8313</v>
      </c>
      <c r="R258" t="s">
        <v>8314</v>
      </c>
      <c r="S258" s="11">
        <f t="shared" ref="S258:S321" si="18">(((J258/60)/60)/24)+DATE(1970,1,1)</f>
        <v>41305.809363425928</v>
      </c>
      <c r="T258" s="11">
        <f t="shared" ref="T258:T321" si="19">(((I258/60)/60)/24)+DATE(1970,1,1)</f>
        <v>41322.809363425928</v>
      </c>
    </row>
    <row r="259" spans="1:20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16"/>
        <v>2.0015333333333332</v>
      </c>
      <c r="P259" s="6">
        <f t="shared" si="17"/>
        <v>118.2007874015748</v>
      </c>
      <c r="Q259" t="s">
        <v>8313</v>
      </c>
      <c r="R259" t="s">
        <v>8314</v>
      </c>
      <c r="S259" s="11">
        <f t="shared" si="18"/>
        <v>41843.64271990741</v>
      </c>
      <c r="T259" s="11">
        <f t="shared" si="19"/>
        <v>41888.64271990741</v>
      </c>
    </row>
    <row r="260" spans="1:20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16"/>
        <v>2</v>
      </c>
      <c r="P260" s="6">
        <f t="shared" si="17"/>
        <v>10</v>
      </c>
      <c r="Q260" t="s">
        <v>8313</v>
      </c>
      <c r="R260" t="s">
        <v>8326</v>
      </c>
      <c r="S260" s="11">
        <f t="shared" si="18"/>
        <v>42109.826145833329</v>
      </c>
      <c r="T260" s="11">
        <f t="shared" si="19"/>
        <v>42139.826145833329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16"/>
        <v>1.99244</v>
      </c>
      <c r="P261" s="6">
        <f t="shared" si="17"/>
        <v>183.80442804428046</v>
      </c>
      <c r="Q261" t="s">
        <v>8324</v>
      </c>
      <c r="R261" t="s">
        <v>8325</v>
      </c>
      <c r="S261" s="11">
        <f t="shared" si="18"/>
        <v>42152.288819444439</v>
      </c>
      <c r="T261" s="11">
        <f t="shared" si="19"/>
        <v>42182.288819444439</v>
      </c>
    </row>
    <row r="262" spans="1:20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16"/>
        <v>1.99215125</v>
      </c>
      <c r="P262" s="6">
        <f t="shared" si="17"/>
        <v>51.212114395886893</v>
      </c>
      <c r="Q262" t="s">
        <v>8309</v>
      </c>
      <c r="R262" t="s">
        <v>8310</v>
      </c>
      <c r="S262" s="11">
        <f t="shared" si="18"/>
        <v>41603.333668981482</v>
      </c>
      <c r="T262" s="11">
        <f t="shared" si="19"/>
        <v>41633.333668981482</v>
      </c>
    </row>
    <row r="263" spans="1:20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16"/>
        <v>1.9885074626865671</v>
      </c>
      <c r="P263" s="6">
        <f t="shared" si="17"/>
        <v>94.489361702127653</v>
      </c>
      <c r="Q263" t="s">
        <v>8313</v>
      </c>
      <c r="R263" t="s">
        <v>8314</v>
      </c>
      <c r="S263" s="11">
        <f t="shared" si="18"/>
        <v>40487.621365740742</v>
      </c>
      <c r="T263" s="11">
        <f t="shared" si="19"/>
        <v>40544.207638888889</v>
      </c>
    </row>
    <row r="264" spans="1:20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16"/>
        <v>1.9847237142857144</v>
      </c>
      <c r="P264" s="6">
        <f t="shared" si="17"/>
        <v>101.85532258064516</v>
      </c>
      <c r="Q264" t="s">
        <v>8309</v>
      </c>
      <c r="R264" t="s">
        <v>8310</v>
      </c>
      <c r="S264" s="11">
        <f t="shared" si="18"/>
        <v>41526.60665509259</v>
      </c>
      <c r="T264" s="11">
        <f t="shared" si="19"/>
        <v>41563.60665509259</v>
      </c>
    </row>
    <row r="265" spans="1:20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16"/>
        <v>1.98</v>
      </c>
      <c r="P265" s="6">
        <f t="shared" si="17"/>
        <v>53.035714285714285</v>
      </c>
      <c r="Q265" t="s">
        <v>8319</v>
      </c>
      <c r="R265" t="s">
        <v>8320</v>
      </c>
      <c r="S265" s="11">
        <f t="shared" si="18"/>
        <v>41100.158877314818</v>
      </c>
      <c r="T265" s="11">
        <f t="shared" si="19"/>
        <v>41104.126388888886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16"/>
        <v>1.964</v>
      </c>
      <c r="P266" s="6">
        <f t="shared" si="17"/>
        <v>35.997067448680355</v>
      </c>
      <c r="Q266" t="s">
        <v>8309</v>
      </c>
      <c r="R266" t="s">
        <v>8310</v>
      </c>
      <c r="S266" s="11">
        <f t="shared" si="18"/>
        <v>41783.642939814818</v>
      </c>
      <c r="T266" s="11">
        <f t="shared" si="19"/>
        <v>41843.642939814818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16"/>
        <v>1.956</v>
      </c>
      <c r="P267" s="6">
        <f t="shared" si="17"/>
        <v>40.75</v>
      </c>
      <c r="Q267" t="s">
        <v>8313</v>
      </c>
      <c r="R267" t="s">
        <v>8326</v>
      </c>
      <c r="S267" s="11">
        <f t="shared" si="18"/>
        <v>41716.785011574073</v>
      </c>
      <c r="T267" s="11">
        <f t="shared" si="19"/>
        <v>41739.290972222225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16"/>
        <v>1.9537933333333333</v>
      </c>
      <c r="P268" s="6">
        <f t="shared" si="17"/>
        <v>27.3896261682243</v>
      </c>
      <c r="Q268" t="s">
        <v>8313</v>
      </c>
      <c r="R268" t="s">
        <v>8330</v>
      </c>
      <c r="S268" s="11">
        <f t="shared" si="18"/>
        <v>40456.954351851848</v>
      </c>
      <c r="T268" s="11">
        <f t="shared" si="19"/>
        <v>40484.018055555556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16"/>
        <v>1.9530000000000001</v>
      </c>
      <c r="P269" s="6">
        <f t="shared" si="17"/>
        <v>64.032786885245898</v>
      </c>
      <c r="Q269" t="s">
        <v>8313</v>
      </c>
      <c r="R269" t="s">
        <v>8335</v>
      </c>
      <c r="S269" s="11">
        <f t="shared" si="18"/>
        <v>42027.13817129629</v>
      </c>
      <c r="T269" s="11">
        <f t="shared" si="19"/>
        <v>42062.020833333328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16"/>
        <v>1.9413333333333334</v>
      </c>
      <c r="P270" s="6">
        <f t="shared" si="17"/>
        <v>36.628930817610062</v>
      </c>
      <c r="Q270" t="s">
        <v>8313</v>
      </c>
      <c r="R270" t="s">
        <v>8334</v>
      </c>
      <c r="S270" s="11">
        <f t="shared" si="18"/>
        <v>41905.684629629628</v>
      </c>
      <c r="T270" s="11">
        <f t="shared" si="19"/>
        <v>41944.207638888889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16"/>
        <v>1.9292499999999999</v>
      </c>
      <c r="P271" s="6">
        <f t="shared" si="17"/>
        <v>63.04738562091503</v>
      </c>
      <c r="Q271" t="s">
        <v>8309</v>
      </c>
      <c r="R271" t="s">
        <v>8310</v>
      </c>
      <c r="S271" s="11">
        <f t="shared" si="18"/>
        <v>41742.780509259261</v>
      </c>
      <c r="T271" s="11">
        <f t="shared" si="19"/>
        <v>41772.780509259261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16"/>
        <v>1.9233333333333333</v>
      </c>
      <c r="P272" s="6">
        <f t="shared" si="17"/>
        <v>23.647540983606557</v>
      </c>
      <c r="Q272" t="s">
        <v>8309</v>
      </c>
      <c r="R272" t="s">
        <v>8310</v>
      </c>
      <c r="S272" s="11">
        <f t="shared" si="18"/>
        <v>41737.097499999996</v>
      </c>
      <c r="T272" s="11">
        <f t="shared" si="19"/>
        <v>41773.961111111108</v>
      </c>
    </row>
    <row r="273" spans="1:20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16"/>
        <v>1.913</v>
      </c>
      <c r="P273" s="6">
        <f t="shared" si="17"/>
        <v>358.6875</v>
      </c>
      <c r="Q273" t="s">
        <v>8316</v>
      </c>
      <c r="R273" t="s">
        <v>8317</v>
      </c>
      <c r="S273" s="11">
        <f t="shared" si="18"/>
        <v>41821.205636574072</v>
      </c>
      <c r="T273" s="11">
        <f t="shared" si="19"/>
        <v>41852.290972222225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16"/>
        <v>1.9116676082790633</v>
      </c>
      <c r="P274" s="6">
        <f t="shared" si="17"/>
        <v>86.163845492085343</v>
      </c>
      <c r="Q274" t="s">
        <v>8309</v>
      </c>
      <c r="R274" t="s">
        <v>8310</v>
      </c>
      <c r="S274" s="11">
        <f t="shared" si="18"/>
        <v>41389.364849537036</v>
      </c>
      <c r="T274" s="11">
        <f t="shared" si="19"/>
        <v>41425.5</v>
      </c>
    </row>
    <row r="275" spans="1:20" ht="43.2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16"/>
        <v>1.9114</v>
      </c>
      <c r="P275" s="6">
        <f t="shared" si="17"/>
        <v>83.345930232558146</v>
      </c>
      <c r="Q275" t="s">
        <v>8319</v>
      </c>
      <c r="R275" t="s">
        <v>8331</v>
      </c>
      <c r="S275" s="11">
        <f t="shared" si="18"/>
        <v>40682.051689814813</v>
      </c>
      <c r="T275" s="11">
        <f t="shared" si="19"/>
        <v>40712.051689814813</v>
      </c>
    </row>
    <row r="276" spans="1:20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16"/>
        <v>1.9084810126582279</v>
      </c>
      <c r="P276" s="6">
        <f t="shared" si="17"/>
        <v>259.94827586206895</v>
      </c>
      <c r="Q276" t="s">
        <v>8316</v>
      </c>
      <c r="R276" t="s">
        <v>8329</v>
      </c>
      <c r="S276" s="11">
        <f t="shared" si="18"/>
        <v>41862.803078703706</v>
      </c>
      <c r="T276" s="11">
        <f t="shared" si="19"/>
        <v>41892.202777777777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16"/>
        <v>1.9</v>
      </c>
      <c r="P277" s="6">
        <f t="shared" si="17"/>
        <v>50</v>
      </c>
      <c r="Q277" t="s">
        <v>8316</v>
      </c>
      <c r="R277" t="s">
        <v>8317</v>
      </c>
      <c r="S277" s="11">
        <f t="shared" si="18"/>
        <v>41852.527222222219</v>
      </c>
      <c r="T277" s="11">
        <f t="shared" si="19"/>
        <v>41866.527222222219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16"/>
        <v>1.8946666666666667</v>
      </c>
      <c r="P278" s="6">
        <f t="shared" si="17"/>
        <v>43.060606060606062</v>
      </c>
      <c r="Q278" t="s">
        <v>8313</v>
      </c>
      <c r="R278" t="s">
        <v>8314</v>
      </c>
      <c r="S278" s="11">
        <f t="shared" si="18"/>
        <v>42424.161898148144</v>
      </c>
      <c r="T278" s="11">
        <f t="shared" si="19"/>
        <v>42454.12023148148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16"/>
        <v>1.8866966666666667</v>
      </c>
      <c r="P279" s="6">
        <f t="shared" si="17"/>
        <v>64.173356009070289</v>
      </c>
      <c r="Q279" t="s">
        <v>8322</v>
      </c>
      <c r="R279" t="s">
        <v>8323</v>
      </c>
      <c r="S279" s="11">
        <f t="shared" si="18"/>
        <v>41960.722951388889</v>
      </c>
      <c r="T279" s="11">
        <f t="shared" si="19"/>
        <v>41993.207638888889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16"/>
        <v>1.885046</v>
      </c>
      <c r="P280" s="6">
        <f t="shared" si="17"/>
        <v>31.209370860927152</v>
      </c>
      <c r="Q280" t="s">
        <v>8316</v>
      </c>
      <c r="R280" t="s">
        <v>8317</v>
      </c>
      <c r="S280" s="11">
        <f t="shared" si="18"/>
        <v>41233.499131944445</v>
      </c>
      <c r="T280" s="11">
        <f t="shared" si="19"/>
        <v>41263.499131944445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16"/>
        <v>1.8839999999999999</v>
      </c>
      <c r="P281" s="6">
        <f t="shared" si="17"/>
        <v>35.547169811320757</v>
      </c>
      <c r="Q281" t="s">
        <v>8309</v>
      </c>
      <c r="R281" t="s">
        <v>8318</v>
      </c>
      <c r="S281" s="11">
        <f t="shared" si="18"/>
        <v>42273.884305555555</v>
      </c>
      <c r="T281" s="11">
        <f t="shared" si="19"/>
        <v>42300.458333333328</v>
      </c>
    </row>
    <row r="282" spans="1:20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16"/>
        <v>1.873</v>
      </c>
      <c r="P282" s="6">
        <f t="shared" si="17"/>
        <v>37.46</v>
      </c>
      <c r="Q282" t="s">
        <v>8309</v>
      </c>
      <c r="R282" t="s">
        <v>8318</v>
      </c>
      <c r="S282" s="11">
        <f t="shared" si="18"/>
        <v>42636.614745370374</v>
      </c>
      <c r="T282" s="11">
        <f t="shared" si="19"/>
        <v>42659.041666666672</v>
      </c>
    </row>
    <row r="283" spans="1:20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16"/>
        <v>1.8724499999999999</v>
      </c>
      <c r="P283" s="6">
        <f t="shared" si="17"/>
        <v>38.740344827586206</v>
      </c>
      <c r="Q283" t="s">
        <v>8313</v>
      </c>
      <c r="R283" t="s">
        <v>8330</v>
      </c>
      <c r="S283" s="11">
        <f t="shared" si="18"/>
        <v>41059.118993055556</v>
      </c>
      <c r="T283" s="11">
        <f t="shared" si="19"/>
        <v>41075.165972222225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16"/>
        <v>1.8709899999999999</v>
      </c>
      <c r="P284" s="6">
        <f t="shared" si="17"/>
        <v>20.118172043010752</v>
      </c>
      <c r="Q284" t="s">
        <v>8316</v>
      </c>
      <c r="R284" t="s">
        <v>8317</v>
      </c>
      <c r="S284" s="11">
        <f t="shared" si="18"/>
        <v>42313.703900462962</v>
      </c>
      <c r="T284" s="11">
        <f t="shared" si="19"/>
        <v>42343</v>
      </c>
    </row>
    <row r="285" spans="1:20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16"/>
        <v>1.86</v>
      </c>
      <c r="P285" s="6">
        <f t="shared" si="17"/>
        <v>80.869565217391298</v>
      </c>
      <c r="Q285" t="s">
        <v>8316</v>
      </c>
      <c r="R285" t="s">
        <v>8317</v>
      </c>
      <c r="S285" s="11">
        <f t="shared" si="18"/>
        <v>42552.048356481479</v>
      </c>
      <c r="T285" s="11">
        <f t="shared" si="19"/>
        <v>42573.226388888885</v>
      </c>
    </row>
    <row r="286" spans="1:20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16"/>
        <v>1.855</v>
      </c>
      <c r="P286" s="6">
        <f t="shared" si="17"/>
        <v>41.222222222222221</v>
      </c>
      <c r="Q286" t="s">
        <v>8316</v>
      </c>
      <c r="R286" t="s">
        <v>8317</v>
      </c>
      <c r="S286" s="11">
        <f t="shared" si="18"/>
        <v>41861.524837962963</v>
      </c>
      <c r="T286" s="11">
        <f t="shared" si="19"/>
        <v>41891.524837962963</v>
      </c>
    </row>
    <row r="287" spans="1:20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16"/>
        <v>1.8533333333333333</v>
      </c>
      <c r="P287" s="6">
        <f t="shared" si="17"/>
        <v>115.83333333333333</v>
      </c>
      <c r="Q287" t="s">
        <v>8313</v>
      </c>
      <c r="R287" t="s">
        <v>8314</v>
      </c>
      <c r="S287" s="11">
        <f t="shared" si="18"/>
        <v>42323.17460648148</v>
      </c>
      <c r="T287" s="11">
        <f t="shared" si="19"/>
        <v>42383.17460648148</v>
      </c>
    </row>
    <row r="288" spans="1:20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16"/>
        <v>1.85</v>
      </c>
      <c r="P288" s="6">
        <f t="shared" si="17"/>
        <v>50.454545454545453</v>
      </c>
      <c r="Q288" t="s">
        <v>8313</v>
      </c>
      <c r="R288" t="s">
        <v>8314</v>
      </c>
      <c r="S288" s="11">
        <f t="shared" si="18"/>
        <v>40687.285844907405</v>
      </c>
      <c r="T288" s="11">
        <f t="shared" si="19"/>
        <v>40749.284722222219</v>
      </c>
    </row>
    <row r="289" spans="1:20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16"/>
        <v>1.8461052631578947</v>
      </c>
      <c r="P289" s="6">
        <f t="shared" si="17"/>
        <v>65.318435754189949</v>
      </c>
      <c r="Q289" t="s">
        <v>8311</v>
      </c>
      <c r="R289" t="s">
        <v>8312</v>
      </c>
      <c r="S289" s="11">
        <f t="shared" si="18"/>
        <v>42417.625046296293</v>
      </c>
      <c r="T289" s="11">
        <f t="shared" si="19"/>
        <v>42452.290972222225</v>
      </c>
    </row>
    <row r="290" spans="1:20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16"/>
        <v>1.8455999999999999</v>
      </c>
      <c r="P290" s="6">
        <f t="shared" si="17"/>
        <v>85.444444444444443</v>
      </c>
      <c r="Q290" t="s">
        <v>8319</v>
      </c>
      <c r="R290" t="s">
        <v>8331</v>
      </c>
      <c r="S290" s="11">
        <f t="shared" si="18"/>
        <v>40266.662708333337</v>
      </c>
      <c r="T290" s="11">
        <f t="shared" si="19"/>
        <v>40330.165972222225</v>
      </c>
    </row>
    <row r="291" spans="1:20" ht="57.6" x14ac:dyDescent="0.3">
      <c r="A291">
        <v>3605</v>
      </c>
      <c r="B291" s="3" t="s">
        <v>3604</v>
      </c>
      <c r="C291" s="3" t="s">
        <v>7715</v>
      </c>
      <c r="D291">
        <v>250</v>
      </c>
      <c r="E291">
        <v>460</v>
      </c>
      <c r="F291" t="s">
        <v>8219</v>
      </c>
      <c r="G291" t="s">
        <v>8225</v>
      </c>
      <c r="H291" t="s">
        <v>8247</v>
      </c>
      <c r="I291">
        <v>1455390126</v>
      </c>
      <c r="J291">
        <v>1452798126</v>
      </c>
      <c r="K291" t="b">
        <v>0</v>
      </c>
      <c r="L291">
        <v>15</v>
      </c>
      <c r="M291" t="b">
        <v>1</v>
      </c>
      <c r="N291" t="s">
        <v>8271</v>
      </c>
      <c r="O291" s="5">
        <f t="shared" si="16"/>
        <v>1.84</v>
      </c>
      <c r="P291" s="6">
        <f t="shared" si="17"/>
        <v>30.666666666666668</v>
      </c>
      <c r="Q291" t="s">
        <v>8316</v>
      </c>
      <c r="R291" t="s">
        <v>8317</v>
      </c>
      <c r="S291" s="11">
        <f t="shared" si="18"/>
        <v>42383.793124999997</v>
      </c>
      <c r="T291" s="11">
        <f t="shared" si="19"/>
        <v>42413.793124999997</v>
      </c>
    </row>
    <row r="292" spans="1:20" ht="28.8" x14ac:dyDescent="0.3">
      <c r="A292">
        <v>3395</v>
      </c>
      <c r="B292" s="3" t="s">
        <v>3394</v>
      </c>
      <c r="C292" s="3" t="s">
        <v>7505</v>
      </c>
      <c r="D292">
        <v>500</v>
      </c>
      <c r="E292">
        <v>920</v>
      </c>
      <c r="F292" t="s">
        <v>8219</v>
      </c>
      <c r="G292" t="s">
        <v>8225</v>
      </c>
      <c r="H292" t="s">
        <v>8247</v>
      </c>
      <c r="I292">
        <v>1433009400</v>
      </c>
      <c r="J292">
        <v>1431795944</v>
      </c>
      <c r="K292" t="b">
        <v>0</v>
      </c>
      <c r="L292">
        <v>38</v>
      </c>
      <c r="M292" t="b">
        <v>1</v>
      </c>
      <c r="N292" t="s">
        <v>8271</v>
      </c>
      <c r="O292" s="5">
        <f t="shared" si="16"/>
        <v>1.84</v>
      </c>
      <c r="P292" s="6">
        <f t="shared" si="17"/>
        <v>24.210526315789473</v>
      </c>
      <c r="Q292" t="s">
        <v>8316</v>
      </c>
      <c r="R292" t="s">
        <v>8317</v>
      </c>
      <c r="S292" s="11">
        <f t="shared" si="18"/>
        <v>42140.712314814817</v>
      </c>
      <c r="T292" s="11">
        <f t="shared" si="19"/>
        <v>42154.756944444445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16"/>
        <v>1.8344090909090909</v>
      </c>
      <c r="P293" s="6">
        <f t="shared" si="17"/>
        <v>159.51383399209487</v>
      </c>
      <c r="Q293" t="s">
        <v>8319</v>
      </c>
      <c r="R293" t="s">
        <v>8333</v>
      </c>
      <c r="S293" s="11">
        <f t="shared" si="18"/>
        <v>42032.693043981482</v>
      </c>
      <c r="T293" s="11">
        <f t="shared" si="19"/>
        <v>42062.693043981482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16"/>
        <v>1.8281058823529412</v>
      </c>
      <c r="P294" s="6">
        <f t="shared" si="17"/>
        <v>71.443218390804603</v>
      </c>
      <c r="Q294" t="s">
        <v>8322</v>
      </c>
      <c r="R294" t="s">
        <v>8332</v>
      </c>
      <c r="S294" s="11">
        <f t="shared" si="18"/>
        <v>41430.038888888892</v>
      </c>
      <c r="T294" s="11">
        <f t="shared" si="19"/>
        <v>41460.038888888892</v>
      </c>
    </row>
    <row r="295" spans="1:20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16"/>
        <v>1.82</v>
      </c>
      <c r="P295" s="6">
        <f t="shared" si="17"/>
        <v>34.125</v>
      </c>
      <c r="Q295" t="s">
        <v>8327</v>
      </c>
      <c r="R295" t="s">
        <v>8328</v>
      </c>
      <c r="S295" s="11">
        <f t="shared" si="18"/>
        <v>42452.781828703708</v>
      </c>
      <c r="T295" s="11">
        <f t="shared" si="19"/>
        <v>42480.781828703708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16"/>
        <v>1.8186315789473684</v>
      </c>
      <c r="P296" s="6">
        <f t="shared" si="17"/>
        <v>143.97499999999999</v>
      </c>
      <c r="Q296" t="s">
        <v>8309</v>
      </c>
      <c r="R296" t="s">
        <v>8310</v>
      </c>
      <c r="S296" s="11">
        <f t="shared" si="18"/>
        <v>42654.525775462964</v>
      </c>
      <c r="T296" s="11">
        <f t="shared" si="19"/>
        <v>42684.567442129628</v>
      </c>
    </row>
    <row r="297" spans="1:20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16"/>
        <v>1.8153547058823529</v>
      </c>
      <c r="P297" s="6">
        <f t="shared" si="17"/>
        <v>81.75107284768211</v>
      </c>
      <c r="Q297" t="s">
        <v>8319</v>
      </c>
      <c r="R297" t="s">
        <v>8331</v>
      </c>
      <c r="S297" s="11">
        <f t="shared" si="18"/>
        <v>41674.063078703701</v>
      </c>
      <c r="T297" s="11">
        <f t="shared" si="19"/>
        <v>41705.957638888889</v>
      </c>
    </row>
    <row r="298" spans="1:20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16"/>
        <v>1.8086666666666666</v>
      </c>
      <c r="P298" s="6">
        <f t="shared" si="17"/>
        <v>40.492537313432834</v>
      </c>
      <c r="Q298" t="s">
        <v>8327</v>
      </c>
      <c r="R298" t="s">
        <v>8328</v>
      </c>
      <c r="S298" s="11">
        <f t="shared" si="18"/>
        <v>42761.961099537039</v>
      </c>
      <c r="T298" s="11">
        <f t="shared" si="19"/>
        <v>42791.961099537039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16"/>
        <v>1.8085714285714285</v>
      </c>
      <c r="P299" s="6">
        <f t="shared" si="17"/>
        <v>33.315789473684212</v>
      </c>
      <c r="Q299" t="s">
        <v>8313</v>
      </c>
      <c r="R299" t="s">
        <v>8314</v>
      </c>
      <c r="S299" s="11">
        <f t="shared" si="18"/>
        <v>42198.750254629631</v>
      </c>
      <c r="T299" s="11">
        <f t="shared" si="19"/>
        <v>42238.750254629631</v>
      </c>
    </row>
    <row r="300" spans="1:20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16"/>
        <v>1.8062799999999999</v>
      </c>
      <c r="P300" s="6">
        <f t="shared" si="17"/>
        <v>31.142758620689655</v>
      </c>
      <c r="Q300" t="s">
        <v>8313</v>
      </c>
      <c r="R300" t="s">
        <v>8314</v>
      </c>
      <c r="S300" s="11">
        <f t="shared" si="18"/>
        <v>41303.593923611108</v>
      </c>
      <c r="T300" s="11">
        <f t="shared" si="19"/>
        <v>41333.593923611108</v>
      </c>
    </row>
    <row r="301" spans="1:20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16"/>
        <v>1.8044444444444445</v>
      </c>
      <c r="P301" s="6">
        <f t="shared" si="17"/>
        <v>43.5</v>
      </c>
      <c r="Q301" t="s">
        <v>8316</v>
      </c>
      <c r="R301" t="s">
        <v>8317</v>
      </c>
      <c r="S301" s="11">
        <f t="shared" si="18"/>
        <v>41923.354351851849</v>
      </c>
      <c r="T301" s="11">
        <f t="shared" si="19"/>
        <v>41960.332638888889</v>
      </c>
    </row>
    <row r="302" spans="1:20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16"/>
        <v>1.8014285714285714</v>
      </c>
      <c r="P302" s="6">
        <f t="shared" si="17"/>
        <v>26.270833333333332</v>
      </c>
      <c r="Q302" t="s">
        <v>8313</v>
      </c>
      <c r="R302" t="s">
        <v>8330</v>
      </c>
      <c r="S302" s="11">
        <f t="shared" si="18"/>
        <v>41145.719305555554</v>
      </c>
      <c r="T302" s="11">
        <f t="shared" si="19"/>
        <v>41175.719305555554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16"/>
        <v>1.8003333333333333</v>
      </c>
      <c r="P303" s="6">
        <f t="shared" si="17"/>
        <v>24.274157303370785</v>
      </c>
      <c r="Q303" t="s">
        <v>8311</v>
      </c>
      <c r="R303" t="s">
        <v>8312</v>
      </c>
      <c r="S303" s="11">
        <f t="shared" si="18"/>
        <v>42496.582337962958</v>
      </c>
      <c r="T303" s="11">
        <f t="shared" si="19"/>
        <v>42513.125</v>
      </c>
    </row>
    <row r="304" spans="1:20" ht="43.2" x14ac:dyDescent="0.3">
      <c r="A304">
        <v>3508</v>
      </c>
      <c r="B304" s="3" t="s">
        <v>3507</v>
      </c>
      <c r="C304" s="3" t="s">
        <v>7618</v>
      </c>
      <c r="D304">
        <v>100</v>
      </c>
      <c r="E304">
        <v>180</v>
      </c>
      <c r="F304" t="s">
        <v>8219</v>
      </c>
      <c r="G304" t="s">
        <v>8225</v>
      </c>
      <c r="H304" t="s">
        <v>8247</v>
      </c>
      <c r="I304">
        <v>1462914000</v>
      </c>
      <c r="J304">
        <v>1460914253</v>
      </c>
      <c r="K304" t="b">
        <v>0</v>
      </c>
      <c r="L304">
        <v>15</v>
      </c>
      <c r="M304" t="b">
        <v>1</v>
      </c>
      <c r="N304" t="s">
        <v>8271</v>
      </c>
      <c r="O304" s="5">
        <f t="shared" si="16"/>
        <v>1.8</v>
      </c>
      <c r="P304" s="6">
        <f t="shared" si="17"/>
        <v>12</v>
      </c>
      <c r="Q304" t="s">
        <v>8316</v>
      </c>
      <c r="R304" t="s">
        <v>8317</v>
      </c>
      <c r="S304" s="11">
        <f t="shared" si="18"/>
        <v>42477.729780092588</v>
      </c>
      <c r="T304" s="11">
        <f t="shared" si="19"/>
        <v>42500.875</v>
      </c>
    </row>
    <row r="305" spans="1:20" ht="28.8" x14ac:dyDescent="0.3">
      <c r="A305">
        <v>3007</v>
      </c>
      <c r="B305" s="3" t="s">
        <v>3007</v>
      </c>
      <c r="C305" s="3" t="s">
        <v>7117</v>
      </c>
      <c r="D305">
        <v>600</v>
      </c>
      <c r="E305">
        <v>1080</v>
      </c>
      <c r="F305" t="s">
        <v>8219</v>
      </c>
      <c r="G305" t="s">
        <v>8224</v>
      </c>
      <c r="H305" t="s">
        <v>8246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8303</v>
      </c>
      <c r="O305" s="5">
        <f t="shared" si="16"/>
        <v>1.8</v>
      </c>
      <c r="P305" s="6">
        <f t="shared" si="17"/>
        <v>54</v>
      </c>
      <c r="Q305" t="s">
        <v>8316</v>
      </c>
      <c r="R305" t="s">
        <v>8329</v>
      </c>
      <c r="S305" s="11">
        <f t="shared" si="18"/>
        <v>42098.216238425928</v>
      </c>
      <c r="T305" s="11">
        <f t="shared" si="19"/>
        <v>42119.216238425928</v>
      </c>
    </row>
    <row r="306" spans="1:20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16"/>
        <v>1.7989999999999999</v>
      </c>
      <c r="P306" s="6">
        <f t="shared" si="17"/>
        <v>96.375</v>
      </c>
      <c r="Q306" t="s">
        <v>8324</v>
      </c>
      <c r="R306" t="s">
        <v>8325</v>
      </c>
      <c r="S306" s="11">
        <f t="shared" si="18"/>
        <v>42552.315127314811</v>
      </c>
      <c r="T306" s="11">
        <f t="shared" si="19"/>
        <v>42588.75</v>
      </c>
    </row>
    <row r="307" spans="1:20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16"/>
        <v>1.7949999999999999</v>
      </c>
      <c r="P307" s="6">
        <f t="shared" si="17"/>
        <v>43.515151515151516</v>
      </c>
      <c r="Q307" t="s">
        <v>8313</v>
      </c>
      <c r="R307" t="s">
        <v>8314</v>
      </c>
      <c r="S307" s="11">
        <f t="shared" si="18"/>
        <v>42055.972824074073</v>
      </c>
      <c r="T307" s="11">
        <f t="shared" si="19"/>
        <v>42085.931157407409</v>
      </c>
    </row>
    <row r="308" spans="1:20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16"/>
        <v>1.7909909909909909</v>
      </c>
      <c r="P308" s="6">
        <f t="shared" si="17"/>
        <v>53.729729729729726</v>
      </c>
      <c r="Q308" t="s">
        <v>8322</v>
      </c>
      <c r="R308" t="s">
        <v>8332</v>
      </c>
      <c r="S308" s="11">
        <f t="shared" si="18"/>
        <v>41367.572280092594</v>
      </c>
      <c r="T308" s="11">
        <f t="shared" si="19"/>
        <v>41397.572280092594</v>
      </c>
    </row>
    <row r="309" spans="1:20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16"/>
        <v>1.789525</v>
      </c>
      <c r="P309" s="6">
        <f t="shared" si="17"/>
        <v>73.341188524590166</v>
      </c>
      <c r="Q309" t="s">
        <v>8319</v>
      </c>
      <c r="R309" t="s">
        <v>8331</v>
      </c>
      <c r="S309" s="11">
        <f t="shared" si="18"/>
        <v>40469.225231481483</v>
      </c>
      <c r="T309" s="11">
        <f t="shared" si="19"/>
        <v>40499.266898148147</v>
      </c>
    </row>
    <row r="310" spans="1:20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16"/>
        <v>1.7867599999999999</v>
      </c>
      <c r="P310" s="6">
        <f t="shared" si="17"/>
        <v>282.71518987341773</v>
      </c>
      <c r="Q310" t="s">
        <v>8309</v>
      </c>
      <c r="R310" t="s">
        <v>8310</v>
      </c>
      <c r="S310" s="11">
        <f t="shared" si="18"/>
        <v>41725.082384259258</v>
      </c>
      <c r="T310" s="11">
        <f t="shared" si="19"/>
        <v>41755.082384259258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16"/>
        <v>1.7743366666666667</v>
      </c>
      <c r="P311" s="6">
        <f t="shared" si="17"/>
        <v>81.892461538461546</v>
      </c>
      <c r="Q311" t="s">
        <v>8319</v>
      </c>
      <c r="R311" t="s">
        <v>8331</v>
      </c>
      <c r="S311" s="11">
        <f t="shared" si="18"/>
        <v>40235.900358796294</v>
      </c>
      <c r="T311" s="11">
        <f t="shared" si="19"/>
        <v>40296.78402777778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16"/>
        <v>1.76535</v>
      </c>
      <c r="P312" s="6">
        <f t="shared" si="17"/>
        <v>96.997252747252745</v>
      </c>
      <c r="Q312" t="s">
        <v>8316</v>
      </c>
      <c r="R312" t="s">
        <v>8329</v>
      </c>
      <c r="S312" s="11">
        <f t="shared" si="18"/>
        <v>42337.02039351852</v>
      </c>
      <c r="T312" s="11">
        <f t="shared" si="19"/>
        <v>42359.207638888889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16"/>
        <v>1.7629999999999999</v>
      </c>
      <c r="P313" s="6">
        <f t="shared" si="17"/>
        <v>91.189655172413794</v>
      </c>
      <c r="Q313" t="s">
        <v>8319</v>
      </c>
      <c r="R313" t="s">
        <v>8331</v>
      </c>
      <c r="S313" s="11">
        <f t="shared" si="18"/>
        <v>41184.277986111112</v>
      </c>
      <c r="T313" s="11">
        <f t="shared" si="19"/>
        <v>41215.166666666664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16"/>
        <v>1.7595744680851064</v>
      </c>
      <c r="P314" s="6">
        <f t="shared" si="17"/>
        <v>56.643835616438359</v>
      </c>
      <c r="Q314" t="s">
        <v>8324</v>
      </c>
      <c r="R314" t="s">
        <v>8325</v>
      </c>
      <c r="S314" s="11">
        <f t="shared" si="18"/>
        <v>41941.802384259259</v>
      </c>
      <c r="T314" s="11">
        <f t="shared" si="19"/>
        <v>41974.125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16"/>
        <v>1.7584040000000001</v>
      </c>
      <c r="P315" s="6">
        <f t="shared" si="17"/>
        <v>56.000127388535034</v>
      </c>
      <c r="Q315" t="s">
        <v>8313</v>
      </c>
      <c r="R315" t="s">
        <v>8330</v>
      </c>
      <c r="S315" s="11">
        <f t="shared" si="18"/>
        <v>41002.958634259259</v>
      </c>
      <c r="T315" s="11">
        <f t="shared" si="19"/>
        <v>41032.958634259259</v>
      </c>
    </row>
    <row r="316" spans="1:20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16"/>
        <v>1.7533333333333334</v>
      </c>
      <c r="P316" s="6">
        <f t="shared" si="17"/>
        <v>48.703703703703702</v>
      </c>
      <c r="Q316" t="s">
        <v>8316</v>
      </c>
      <c r="R316" t="s">
        <v>8317</v>
      </c>
      <c r="S316" s="11">
        <f t="shared" si="18"/>
        <v>42493.219236111108</v>
      </c>
      <c r="T316" s="11">
        <f t="shared" si="19"/>
        <v>42531.125</v>
      </c>
    </row>
    <row r="317" spans="1:20" ht="43.2" x14ac:dyDescent="0.3">
      <c r="A317">
        <v>3591</v>
      </c>
      <c r="B317" s="3" t="s">
        <v>3590</v>
      </c>
      <c r="C317" s="3" t="s">
        <v>7701</v>
      </c>
      <c r="D317">
        <v>700</v>
      </c>
      <c r="E317">
        <v>1225</v>
      </c>
      <c r="F317" t="s">
        <v>8219</v>
      </c>
      <c r="G317" t="s">
        <v>8224</v>
      </c>
      <c r="H317" t="s">
        <v>8246</v>
      </c>
      <c r="I317">
        <v>1422075540</v>
      </c>
      <c r="J317">
        <v>1419979544</v>
      </c>
      <c r="K317" t="b">
        <v>0</v>
      </c>
      <c r="L317">
        <v>18</v>
      </c>
      <c r="M317" t="b">
        <v>1</v>
      </c>
      <c r="N317" t="s">
        <v>8271</v>
      </c>
      <c r="O317" s="5">
        <f t="shared" si="16"/>
        <v>1.75</v>
      </c>
      <c r="P317" s="6">
        <f t="shared" si="17"/>
        <v>68.055555555555557</v>
      </c>
      <c r="Q317" t="s">
        <v>8316</v>
      </c>
      <c r="R317" t="s">
        <v>8317</v>
      </c>
      <c r="S317" s="11">
        <f t="shared" si="18"/>
        <v>42003.948425925926</v>
      </c>
      <c r="T317" s="11">
        <f t="shared" si="19"/>
        <v>42028.207638888889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16"/>
        <v>1.75</v>
      </c>
      <c r="P318" s="6">
        <f t="shared" si="17"/>
        <v>29.166666666666668</v>
      </c>
      <c r="Q318" t="s">
        <v>8316</v>
      </c>
      <c r="R318" t="s">
        <v>8317</v>
      </c>
      <c r="S318" s="11">
        <f t="shared" si="18"/>
        <v>41889.768229166664</v>
      </c>
      <c r="T318" s="11">
        <f t="shared" si="19"/>
        <v>41919.768229166664</v>
      </c>
    </row>
    <row r="319" spans="1:20" ht="57.6" x14ac:dyDescent="0.3">
      <c r="A319">
        <v>1679</v>
      </c>
      <c r="B319" s="3" t="s">
        <v>1680</v>
      </c>
      <c r="C319" s="3" t="s">
        <v>5789</v>
      </c>
      <c r="D319">
        <v>2000</v>
      </c>
      <c r="E319">
        <v>3500</v>
      </c>
      <c r="F319" t="s">
        <v>8219</v>
      </c>
      <c r="G319" t="s">
        <v>8224</v>
      </c>
      <c r="H319" t="s">
        <v>8246</v>
      </c>
      <c r="I319">
        <v>1311298745</v>
      </c>
      <c r="J319">
        <v>1309311545</v>
      </c>
      <c r="K319" t="b">
        <v>0</v>
      </c>
      <c r="L319">
        <v>56</v>
      </c>
      <c r="M319" t="b">
        <v>1</v>
      </c>
      <c r="N319" t="s">
        <v>8292</v>
      </c>
      <c r="O319" s="5">
        <f t="shared" si="16"/>
        <v>1.75</v>
      </c>
      <c r="P319" s="6">
        <f t="shared" si="17"/>
        <v>62.5</v>
      </c>
      <c r="Q319" t="s">
        <v>8313</v>
      </c>
      <c r="R319" t="s">
        <v>8321</v>
      </c>
      <c r="S319" s="11">
        <f t="shared" si="18"/>
        <v>40723.068807870368</v>
      </c>
      <c r="T319" s="11">
        <f t="shared" si="19"/>
        <v>40746.068807870368</v>
      </c>
    </row>
    <row r="320" spans="1:20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16"/>
        <v>1.748</v>
      </c>
      <c r="P320" s="6">
        <f t="shared" si="17"/>
        <v>264.84848484848487</v>
      </c>
      <c r="Q320" t="s">
        <v>8316</v>
      </c>
      <c r="R320" t="s">
        <v>8317</v>
      </c>
      <c r="S320" s="11">
        <f t="shared" si="18"/>
        <v>42341.818379629629</v>
      </c>
      <c r="T320" s="11">
        <f t="shared" si="19"/>
        <v>42370.166666666672</v>
      </c>
    </row>
    <row r="321" spans="1:20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16"/>
        <v>1.744</v>
      </c>
      <c r="P321" s="6">
        <f t="shared" si="17"/>
        <v>68.84210526315789</v>
      </c>
      <c r="Q321" t="s">
        <v>8316</v>
      </c>
      <c r="R321" t="s">
        <v>8317</v>
      </c>
      <c r="S321" s="11">
        <f t="shared" si="18"/>
        <v>42440.416504629626</v>
      </c>
      <c r="T321" s="11">
        <f t="shared" si="19"/>
        <v>42463.708333333328</v>
      </c>
    </row>
    <row r="322" spans="1:20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20">IFERROR(E322/D322,0)</f>
        <v>1.7423040000000001</v>
      </c>
      <c r="P322" s="6">
        <f t="shared" ref="P322:P385" si="21">IFERROR(E322/L322,0)</f>
        <v>51.854285714285716</v>
      </c>
      <c r="Q322" t="s">
        <v>8313</v>
      </c>
      <c r="R322" t="s">
        <v>8321</v>
      </c>
      <c r="S322" s="11">
        <f t="shared" ref="S322:S385" si="22">(((J322/60)/60)/24)+DATE(1970,1,1)</f>
        <v>40626.834444444445</v>
      </c>
      <c r="T322" s="11">
        <f t="shared" ref="T322:T385" si="23">(((I322/60)/60)/24)+DATE(1970,1,1)</f>
        <v>40657.834444444445</v>
      </c>
    </row>
    <row r="323" spans="1:20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20"/>
        <v>1.7400576923076922</v>
      </c>
      <c r="P323" s="6">
        <f t="shared" si="21"/>
        <v>32.315357142857138</v>
      </c>
      <c r="Q323" t="s">
        <v>8324</v>
      </c>
      <c r="R323" t="s">
        <v>8325</v>
      </c>
      <c r="S323" s="11">
        <f t="shared" si="22"/>
        <v>42570.702986111108</v>
      </c>
      <c r="T323" s="11">
        <f t="shared" si="23"/>
        <v>42600.702986111108</v>
      </c>
    </row>
    <row r="324" spans="1:20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20"/>
        <v>1.74</v>
      </c>
      <c r="P324" s="6">
        <f t="shared" si="21"/>
        <v>86.138613861386133</v>
      </c>
      <c r="Q324" t="s">
        <v>8319</v>
      </c>
      <c r="R324" t="s">
        <v>8331</v>
      </c>
      <c r="S324" s="11">
        <f t="shared" si="22"/>
        <v>42078.222187499996</v>
      </c>
      <c r="T324" s="11">
        <f t="shared" si="23"/>
        <v>42118.222187499996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20"/>
        <v>1.7333333333333334</v>
      </c>
      <c r="P325" s="6">
        <f t="shared" si="21"/>
        <v>86.666666666666671</v>
      </c>
      <c r="Q325" t="s">
        <v>8319</v>
      </c>
      <c r="R325" t="s">
        <v>8320</v>
      </c>
      <c r="S325" s="11">
        <f t="shared" si="22"/>
        <v>41433.01829861111</v>
      </c>
      <c r="T325" s="11">
        <f t="shared" si="23"/>
        <v>41463.01829861111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20"/>
        <v>1.732</v>
      </c>
      <c r="P326" s="6">
        <f t="shared" si="21"/>
        <v>32.074074074074076</v>
      </c>
      <c r="Q326" t="s">
        <v>8322</v>
      </c>
      <c r="R326" t="s">
        <v>8332</v>
      </c>
      <c r="S326" s="11">
        <f t="shared" si="22"/>
        <v>41095.900694444441</v>
      </c>
      <c r="T326" s="11">
        <f t="shared" si="23"/>
        <v>41123.900694444441</v>
      </c>
    </row>
    <row r="327" spans="1:20" ht="57.6" x14ac:dyDescent="0.3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5">
        <f t="shared" si="20"/>
        <v>1.728</v>
      </c>
      <c r="P327" s="6">
        <f t="shared" si="21"/>
        <v>75.130434782608702</v>
      </c>
      <c r="Q327" t="s">
        <v>8327</v>
      </c>
      <c r="R327" t="s">
        <v>8328</v>
      </c>
      <c r="S327" s="11">
        <f t="shared" si="22"/>
        <v>42243.190057870372</v>
      </c>
      <c r="T327" s="11">
        <f t="shared" si="23"/>
        <v>42273.190057870372</v>
      </c>
    </row>
    <row r="328" spans="1:20" ht="43.2" x14ac:dyDescent="0.3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5">
        <f t="shared" si="20"/>
        <v>1.728</v>
      </c>
      <c r="P328" s="6">
        <f t="shared" si="21"/>
        <v>100.46511627906976</v>
      </c>
      <c r="Q328" t="s">
        <v>8313</v>
      </c>
      <c r="R328" t="s">
        <v>8314</v>
      </c>
      <c r="S328" s="11">
        <f t="shared" si="22"/>
        <v>40987.977060185185</v>
      </c>
      <c r="T328" s="11">
        <f t="shared" si="23"/>
        <v>41022.166666666664</v>
      </c>
    </row>
    <row r="329" spans="1:20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20"/>
        <v>1.726845</v>
      </c>
      <c r="P329" s="6">
        <f t="shared" si="21"/>
        <v>49.338428571428572</v>
      </c>
      <c r="Q329" t="s">
        <v>8313</v>
      </c>
      <c r="R329" t="s">
        <v>8330</v>
      </c>
      <c r="S329" s="11">
        <f t="shared" si="22"/>
        <v>42043.152650462958</v>
      </c>
      <c r="T329" s="11">
        <f t="shared" si="23"/>
        <v>42073.110983796301</v>
      </c>
    </row>
    <row r="330" spans="1:20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20"/>
        <v>1.7243333333333333</v>
      </c>
      <c r="P330" s="6">
        <f t="shared" si="21"/>
        <v>94.054545454545448</v>
      </c>
      <c r="Q330" t="s">
        <v>8313</v>
      </c>
      <c r="R330" t="s">
        <v>8330</v>
      </c>
      <c r="S330" s="11">
        <f t="shared" si="22"/>
        <v>41879.130868055552</v>
      </c>
      <c r="T330" s="11">
        <f t="shared" si="23"/>
        <v>41909.130868055552</v>
      </c>
    </row>
    <row r="331" spans="1:20" ht="43.2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20"/>
        <v>1.7227777777777777</v>
      </c>
      <c r="P331" s="6">
        <f t="shared" si="21"/>
        <v>174.2134831460674</v>
      </c>
      <c r="Q331" t="s">
        <v>8324</v>
      </c>
      <c r="R331" t="s">
        <v>8325</v>
      </c>
      <c r="S331" s="11">
        <f t="shared" si="22"/>
        <v>42278.662037037036</v>
      </c>
      <c r="T331" s="11">
        <f t="shared" si="23"/>
        <v>42309.125</v>
      </c>
    </row>
    <row r="332" spans="1:20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20"/>
        <v>1.7194285714285715</v>
      </c>
      <c r="P332" s="6">
        <f t="shared" si="21"/>
        <v>153.5204081632653</v>
      </c>
      <c r="Q332" t="s">
        <v>8316</v>
      </c>
      <c r="R332" t="s">
        <v>8329</v>
      </c>
      <c r="S332" s="11">
        <f t="shared" si="22"/>
        <v>42090.912500000006</v>
      </c>
      <c r="T332" s="11">
        <f t="shared" si="23"/>
        <v>42150.912500000006</v>
      </c>
    </row>
    <row r="333" spans="1:20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20"/>
        <v>1.7176130000000001</v>
      </c>
      <c r="P333" s="6">
        <f t="shared" si="21"/>
        <v>58.422210884353746</v>
      </c>
      <c r="Q333" t="s">
        <v>8309</v>
      </c>
      <c r="R333" t="s">
        <v>8318</v>
      </c>
      <c r="S333" s="11">
        <f t="shared" si="22"/>
        <v>41982.143171296295</v>
      </c>
      <c r="T333" s="11">
        <f t="shared" si="23"/>
        <v>42013.143171296295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20"/>
        <v>1.7173333333333334</v>
      </c>
      <c r="P334" s="6">
        <f t="shared" si="21"/>
        <v>33.025641025641029</v>
      </c>
      <c r="Q334" t="s">
        <v>8316</v>
      </c>
      <c r="R334" t="s">
        <v>8317</v>
      </c>
      <c r="S334" s="11">
        <f t="shared" si="22"/>
        <v>41806.605034722219</v>
      </c>
      <c r="T334" s="11">
        <f t="shared" si="23"/>
        <v>41836.605034722219</v>
      </c>
    </row>
    <row r="335" spans="1:20" ht="43.2" x14ac:dyDescent="0.3">
      <c r="A335">
        <v>3343</v>
      </c>
      <c r="B335" s="3" t="s">
        <v>3343</v>
      </c>
      <c r="C335" s="3" t="s">
        <v>7453</v>
      </c>
      <c r="D335">
        <v>700</v>
      </c>
      <c r="E33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5">
        <f t="shared" si="20"/>
        <v>1.7142857142857142</v>
      </c>
      <c r="P335" s="6">
        <f t="shared" si="21"/>
        <v>52.173913043478258</v>
      </c>
      <c r="Q335" t="s">
        <v>8316</v>
      </c>
      <c r="R335" t="s">
        <v>8317</v>
      </c>
      <c r="S335" s="11">
        <f t="shared" si="22"/>
        <v>42452.916481481487</v>
      </c>
      <c r="T335" s="11">
        <f t="shared" si="23"/>
        <v>42473.554166666669</v>
      </c>
    </row>
    <row r="336" spans="1:20" ht="43.2" x14ac:dyDescent="0.3">
      <c r="A336">
        <v>2976</v>
      </c>
      <c r="B336" s="3" t="s">
        <v>2976</v>
      </c>
      <c r="C336" s="3" t="s">
        <v>7086</v>
      </c>
      <c r="D336">
        <v>70</v>
      </c>
      <c r="E336">
        <v>120</v>
      </c>
      <c r="F336" t="s">
        <v>8219</v>
      </c>
      <c r="G336" t="s">
        <v>8225</v>
      </c>
      <c r="H336" t="s">
        <v>8247</v>
      </c>
      <c r="I336">
        <v>1457870400</v>
      </c>
      <c r="J336">
        <v>1456421530</v>
      </c>
      <c r="K336" t="b">
        <v>0</v>
      </c>
      <c r="L336">
        <v>14</v>
      </c>
      <c r="M336" t="b">
        <v>1</v>
      </c>
      <c r="N336" t="s">
        <v>8271</v>
      </c>
      <c r="O336" s="5">
        <f t="shared" si="20"/>
        <v>1.7142857142857142</v>
      </c>
      <c r="P336" s="6">
        <f t="shared" si="21"/>
        <v>8.5714285714285712</v>
      </c>
      <c r="Q336" t="s">
        <v>8316</v>
      </c>
      <c r="R336" t="s">
        <v>8317</v>
      </c>
      <c r="S336" s="11">
        <f t="shared" si="22"/>
        <v>42425.730671296296</v>
      </c>
      <c r="T336" s="11">
        <f t="shared" si="23"/>
        <v>42442.5</v>
      </c>
    </row>
    <row r="337" spans="1:20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20"/>
        <v>1.7133333333333334</v>
      </c>
      <c r="P337" s="6">
        <f t="shared" si="21"/>
        <v>31.341463414634145</v>
      </c>
      <c r="Q337" t="s">
        <v>8313</v>
      </c>
      <c r="R337" t="s">
        <v>8330</v>
      </c>
      <c r="S337" s="11">
        <f t="shared" si="22"/>
        <v>41088.691493055558</v>
      </c>
      <c r="T337" s="11">
        <f t="shared" si="23"/>
        <v>41133.691493055558</v>
      </c>
    </row>
    <row r="338" spans="1:20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20"/>
        <v>1.7132499999999999</v>
      </c>
      <c r="P338" s="6">
        <f t="shared" si="21"/>
        <v>62.871559633027523</v>
      </c>
      <c r="Q338" t="s">
        <v>8313</v>
      </c>
      <c r="R338" t="s">
        <v>8314</v>
      </c>
      <c r="S338" s="11">
        <f t="shared" si="22"/>
        <v>42720.066192129627</v>
      </c>
      <c r="T338" s="11">
        <f t="shared" si="23"/>
        <v>42750.066192129627</v>
      </c>
    </row>
    <row r="339" spans="1:20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20"/>
        <v>1.7104755366949576</v>
      </c>
      <c r="P339" s="6">
        <f t="shared" si="21"/>
        <v>25.42547309833024</v>
      </c>
      <c r="Q339" t="s">
        <v>8311</v>
      </c>
      <c r="R339" t="s">
        <v>8312</v>
      </c>
      <c r="S339" s="11">
        <f t="shared" si="22"/>
        <v>41484.664247685185</v>
      </c>
      <c r="T339" s="11">
        <f t="shared" si="23"/>
        <v>41520.166666666664</v>
      </c>
    </row>
    <row r="340" spans="1:20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20"/>
        <v>1.7092307692307693</v>
      </c>
      <c r="P340" s="6">
        <f t="shared" si="21"/>
        <v>35.838709677419352</v>
      </c>
      <c r="Q340" t="s">
        <v>8313</v>
      </c>
      <c r="R340" t="s">
        <v>8330</v>
      </c>
      <c r="S340" s="11">
        <f t="shared" si="22"/>
        <v>40670.507326388892</v>
      </c>
      <c r="T340" s="11">
        <f t="shared" si="23"/>
        <v>40709.165972222225</v>
      </c>
    </row>
    <row r="341" spans="1:20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20"/>
        <v>1.7070000000000001</v>
      </c>
      <c r="P341" s="6">
        <f t="shared" si="21"/>
        <v>60.964285714285715</v>
      </c>
      <c r="Q341" t="s">
        <v>8309</v>
      </c>
      <c r="R341" t="s">
        <v>8336</v>
      </c>
      <c r="S341" s="11">
        <f t="shared" si="22"/>
        <v>42275.588715277772</v>
      </c>
      <c r="T341" s="11">
        <f t="shared" si="23"/>
        <v>42317.60555555555</v>
      </c>
    </row>
    <row r="342" spans="1:20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20"/>
        <v>1.7066666666666668</v>
      </c>
      <c r="P342" s="6">
        <f t="shared" si="21"/>
        <v>44.912280701754383</v>
      </c>
      <c r="Q342" t="s">
        <v>8316</v>
      </c>
      <c r="R342" t="s">
        <v>8317</v>
      </c>
      <c r="S342" s="11">
        <f t="shared" si="22"/>
        <v>42283.864351851851</v>
      </c>
      <c r="T342" s="11">
        <f t="shared" si="23"/>
        <v>42313.906018518523</v>
      </c>
    </row>
    <row r="343" spans="1:20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20"/>
        <v>1.7065217391304348</v>
      </c>
      <c r="P343" s="6">
        <f t="shared" si="21"/>
        <v>46.176470588235297</v>
      </c>
      <c r="Q343" t="s">
        <v>8313</v>
      </c>
      <c r="R343" t="s">
        <v>8330</v>
      </c>
      <c r="S343" s="11">
        <f t="shared" si="22"/>
        <v>41605.868449074071</v>
      </c>
      <c r="T343" s="11">
        <f t="shared" si="23"/>
        <v>41639.291666666664</v>
      </c>
    </row>
    <row r="344" spans="1:20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20"/>
        <v>1.70625</v>
      </c>
      <c r="P344" s="6">
        <f t="shared" si="21"/>
        <v>68.25</v>
      </c>
      <c r="Q344" t="s">
        <v>8316</v>
      </c>
      <c r="R344" t="s">
        <v>8317</v>
      </c>
      <c r="S344" s="11">
        <f t="shared" si="22"/>
        <v>42532.052523148144</v>
      </c>
      <c r="T344" s="11">
        <f t="shared" si="23"/>
        <v>42560.166666666672</v>
      </c>
    </row>
    <row r="345" spans="1:20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20"/>
        <v>1.7044444444444444</v>
      </c>
      <c r="P345" s="6">
        <f t="shared" si="21"/>
        <v>84.285714285714292</v>
      </c>
      <c r="Q345" t="s">
        <v>8316</v>
      </c>
      <c r="R345" t="s">
        <v>8317</v>
      </c>
      <c r="S345" s="11">
        <f t="shared" si="22"/>
        <v>42768.425370370373</v>
      </c>
      <c r="T345" s="11">
        <f t="shared" si="23"/>
        <v>42798.425370370373</v>
      </c>
    </row>
    <row r="346" spans="1:20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20"/>
        <v>1.7029262962962963</v>
      </c>
      <c r="P346" s="6">
        <f t="shared" si="21"/>
        <v>67.417903225806455</v>
      </c>
      <c r="Q346" t="s">
        <v>8309</v>
      </c>
      <c r="R346" t="s">
        <v>8310</v>
      </c>
      <c r="S346" s="11">
        <f t="shared" si="22"/>
        <v>41351.541377314818</v>
      </c>
      <c r="T346" s="11">
        <f t="shared" si="23"/>
        <v>41386.541377314818</v>
      </c>
    </row>
    <row r="347" spans="1:20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20"/>
        <v>1.7028880000000002</v>
      </c>
      <c r="P347" s="6">
        <f t="shared" si="21"/>
        <v>90.579148936170213</v>
      </c>
      <c r="Q347" t="s">
        <v>8319</v>
      </c>
      <c r="R347" t="s">
        <v>8331</v>
      </c>
      <c r="S347" s="11">
        <f t="shared" si="22"/>
        <v>42261.500243055561</v>
      </c>
      <c r="T347" s="11">
        <f t="shared" si="23"/>
        <v>42291.500243055561</v>
      </c>
    </row>
    <row r="348" spans="1:20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20"/>
        <v>1.7</v>
      </c>
      <c r="P348" s="6">
        <f t="shared" si="21"/>
        <v>64.761904761904759</v>
      </c>
      <c r="Q348" t="s">
        <v>8316</v>
      </c>
      <c r="R348" t="s">
        <v>8317</v>
      </c>
      <c r="S348" s="11">
        <f t="shared" si="22"/>
        <v>42019.959837962961</v>
      </c>
      <c r="T348" s="11">
        <f t="shared" si="23"/>
        <v>42034.959837962961</v>
      </c>
    </row>
    <row r="349" spans="1:20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20"/>
        <v>1.6986000000000001</v>
      </c>
      <c r="P349" s="6">
        <f t="shared" si="21"/>
        <v>39.967058823529413</v>
      </c>
      <c r="Q349" t="s">
        <v>8313</v>
      </c>
      <c r="R349" t="s">
        <v>8314</v>
      </c>
      <c r="S349" s="11">
        <f t="shared" si="22"/>
        <v>40379.23096064815</v>
      </c>
      <c r="T349" s="11">
        <f t="shared" si="23"/>
        <v>40393.082638888889</v>
      </c>
    </row>
    <row r="350" spans="1:20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20"/>
        <v>1.6976511744127936</v>
      </c>
      <c r="P350" s="6">
        <f t="shared" si="21"/>
        <v>47.180555555555557</v>
      </c>
      <c r="Q350" t="s">
        <v>8309</v>
      </c>
      <c r="R350" t="s">
        <v>8318</v>
      </c>
      <c r="S350" s="11">
        <f t="shared" si="22"/>
        <v>42453.49726851852</v>
      </c>
      <c r="T350" s="11">
        <f t="shared" si="23"/>
        <v>42490.5</v>
      </c>
    </row>
    <row r="351" spans="1:20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20"/>
        <v>1.6942857142857144</v>
      </c>
      <c r="P351" s="6">
        <f t="shared" si="21"/>
        <v>45.615384615384613</v>
      </c>
      <c r="Q351" t="s">
        <v>8316</v>
      </c>
      <c r="R351" t="s">
        <v>8317</v>
      </c>
      <c r="S351" s="11">
        <f t="shared" si="22"/>
        <v>41881.361342592594</v>
      </c>
      <c r="T351" s="11">
        <f t="shared" si="23"/>
        <v>41911.361342592594</v>
      </c>
    </row>
    <row r="352" spans="1:20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20"/>
        <v>1.6877142857142857</v>
      </c>
      <c r="P352" s="6">
        <f t="shared" si="21"/>
        <v>32.81666666666667</v>
      </c>
      <c r="Q352" t="s">
        <v>8311</v>
      </c>
      <c r="R352" t="s">
        <v>8312</v>
      </c>
      <c r="S352" s="11">
        <f t="shared" si="22"/>
        <v>41336.703298611108</v>
      </c>
      <c r="T352" s="11">
        <f t="shared" si="23"/>
        <v>41366.661631944444</v>
      </c>
    </row>
    <row r="353" spans="1:20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20"/>
        <v>1.6828125</v>
      </c>
      <c r="P353" s="6">
        <f t="shared" si="21"/>
        <v>10.507317073170732</v>
      </c>
      <c r="Q353" t="s">
        <v>8309</v>
      </c>
      <c r="R353" t="s">
        <v>8310</v>
      </c>
      <c r="S353" s="11">
        <f t="shared" si="22"/>
        <v>42026.370717592596</v>
      </c>
      <c r="T353" s="11">
        <f t="shared" si="23"/>
        <v>42065.833333333328</v>
      </c>
    </row>
    <row r="354" spans="1:20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20"/>
        <v>1.6801999999999999</v>
      </c>
      <c r="P354" s="6">
        <f t="shared" si="21"/>
        <v>84.858585858585855</v>
      </c>
      <c r="Q354" t="s">
        <v>8316</v>
      </c>
      <c r="R354" t="s">
        <v>8329</v>
      </c>
      <c r="S354" s="11">
        <f t="shared" si="22"/>
        <v>42567.264178240745</v>
      </c>
      <c r="T354" s="11">
        <f t="shared" si="23"/>
        <v>42597.264178240745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20"/>
        <v>1.6798</v>
      </c>
      <c r="P355" s="6">
        <f t="shared" si="21"/>
        <v>75.666666666666671</v>
      </c>
      <c r="Q355" t="s">
        <v>8327</v>
      </c>
      <c r="R355" t="s">
        <v>8328</v>
      </c>
      <c r="S355" s="11">
        <f t="shared" si="22"/>
        <v>42670.602673611109</v>
      </c>
      <c r="T355" s="11">
        <f t="shared" si="23"/>
        <v>42700.64434027778</v>
      </c>
    </row>
    <row r="356" spans="1:20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20"/>
        <v>1.6750470000000002</v>
      </c>
      <c r="P356" s="6">
        <f t="shared" si="21"/>
        <v>76.138500000000008</v>
      </c>
      <c r="Q356" t="s">
        <v>8309</v>
      </c>
      <c r="R356" t="s">
        <v>8310</v>
      </c>
      <c r="S356" s="11">
        <f t="shared" si="22"/>
        <v>41179.098530092589</v>
      </c>
      <c r="T356" s="11">
        <f t="shared" si="23"/>
        <v>41209.098530092589</v>
      </c>
    </row>
    <row r="357" spans="1:20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20"/>
        <v>1.6742857142857144</v>
      </c>
      <c r="P357" s="6">
        <f t="shared" si="21"/>
        <v>17.235294117647058</v>
      </c>
      <c r="Q357" t="s">
        <v>8313</v>
      </c>
      <c r="R357" t="s">
        <v>8314</v>
      </c>
      <c r="S357" s="11">
        <f t="shared" si="22"/>
        <v>42498.341122685189</v>
      </c>
      <c r="T357" s="11">
        <f t="shared" si="23"/>
        <v>42533.229166666672</v>
      </c>
    </row>
    <row r="358" spans="1:20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20"/>
        <v>1.6741666666666666</v>
      </c>
      <c r="P358" s="6">
        <f t="shared" si="21"/>
        <v>99.455445544554451</v>
      </c>
      <c r="Q358" t="s">
        <v>8309</v>
      </c>
      <c r="R358" t="s">
        <v>8310</v>
      </c>
      <c r="S358" s="11">
        <f t="shared" si="22"/>
        <v>41946.674108796295</v>
      </c>
      <c r="T358" s="11">
        <f t="shared" si="23"/>
        <v>41976.166666666672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20"/>
        <v>1.6668333333333334</v>
      </c>
      <c r="P359" s="6">
        <f t="shared" si="21"/>
        <v>75.765151515151516</v>
      </c>
      <c r="Q359" t="s">
        <v>8313</v>
      </c>
      <c r="R359" t="s">
        <v>8314</v>
      </c>
      <c r="S359" s="11">
        <f t="shared" si="22"/>
        <v>40516.087627314817</v>
      </c>
      <c r="T359" s="11">
        <f t="shared" si="23"/>
        <v>40564.916666666664</v>
      </c>
    </row>
    <row r="360" spans="1:20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20"/>
        <v>1.665</v>
      </c>
      <c r="P360" s="6">
        <f t="shared" si="21"/>
        <v>59.464285714285715</v>
      </c>
      <c r="Q360" t="s">
        <v>8319</v>
      </c>
      <c r="R360" t="s">
        <v>8333</v>
      </c>
      <c r="S360" s="11">
        <f t="shared" si="22"/>
        <v>42098.291828703703</v>
      </c>
      <c r="T360" s="11">
        <f t="shared" si="23"/>
        <v>42122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20"/>
        <v>1.6646153846153846</v>
      </c>
      <c r="P361" s="6">
        <f t="shared" si="21"/>
        <v>31.823529411764707</v>
      </c>
      <c r="Q361" t="s">
        <v>8313</v>
      </c>
      <c r="R361" t="s">
        <v>8314</v>
      </c>
      <c r="S361" s="11">
        <f t="shared" si="22"/>
        <v>41547.662997685184</v>
      </c>
      <c r="T361" s="11">
        <f t="shared" si="23"/>
        <v>41576.662997685184</v>
      </c>
    </row>
    <row r="362" spans="1:20" ht="43.2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20"/>
        <v>1.6639999999999999</v>
      </c>
      <c r="P362" s="6">
        <f t="shared" si="21"/>
        <v>177.02127659574469</v>
      </c>
      <c r="Q362" t="s">
        <v>8316</v>
      </c>
      <c r="R362" t="s">
        <v>8329</v>
      </c>
      <c r="S362" s="11">
        <f t="shared" si="22"/>
        <v>41975.901180555549</v>
      </c>
      <c r="T362" s="11">
        <f t="shared" si="23"/>
        <v>42004.890277777777</v>
      </c>
    </row>
    <row r="363" spans="1:20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20"/>
        <v>1.6633076923076924</v>
      </c>
      <c r="P363" s="6">
        <f t="shared" si="21"/>
        <v>97.731073446327684</v>
      </c>
      <c r="Q363" t="s">
        <v>8324</v>
      </c>
      <c r="R363" t="s">
        <v>8325</v>
      </c>
      <c r="S363" s="11">
        <f t="shared" si="22"/>
        <v>42163.583599537036</v>
      </c>
      <c r="T363" s="11">
        <f t="shared" si="23"/>
        <v>42193.583599537036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20"/>
        <v>1.6619999999999999</v>
      </c>
      <c r="P364" s="6">
        <f t="shared" si="21"/>
        <v>31.96153846153846</v>
      </c>
      <c r="Q364" t="s">
        <v>8309</v>
      </c>
      <c r="R364" t="s">
        <v>8318</v>
      </c>
      <c r="S364" s="11">
        <f t="shared" si="22"/>
        <v>42639.549479166672</v>
      </c>
      <c r="T364" s="11">
        <f t="shared" si="23"/>
        <v>42655.549479166672</v>
      </c>
    </row>
    <row r="365" spans="1:20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20"/>
        <v>1.6608000000000001</v>
      </c>
      <c r="P365" s="6">
        <f t="shared" si="21"/>
        <v>46.651685393258425</v>
      </c>
      <c r="Q365" t="s">
        <v>8313</v>
      </c>
      <c r="R365" t="s">
        <v>8330</v>
      </c>
      <c r="S365" s="11">
        <f t="shared" si="22"/>
        <v>40299.239953703705</v>
      </c>
      <c r="T365" s="11">
        <f t="shared" si="23"/>
        <v>40330.207638888889</v>
      </c>
    </row>
    <row r="366" spans="1:20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20"/>
        <v>1.6544000000000001</v>
      </c>
      <c r="P366" s="6">
        <f t="shared" si="21"/>
        <v>81.098039215686271</v>
      </c>
      <c r="Q366" t="s">
        <v>8324</v>
      </c>
      <c r="R366" t="s">
        <v>8325</v>
      </c>
      <c r="S366" s="11">
        <f t="shared" si="22"/>
        <v>42405.67260416667</v>
      </c>
      <c r="T366" s="11">
        <f t="shared" si="23"/>
        <v>42425.67260416667</v>
      </c>
    </row>
    <row r="367" spans="1:20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20"/>
        <v>1.6529333333333334</v>
      </c>
      <c r="P367" s="6">
        <f t="shared" si="21"/>
        <v>59.961305925030231</v>
      </c>
      <c r="Q367" t="s">
        <v>8319</v>
      </c>
      <c r="R367" t="s">
        <v>8333</v>
      </c>
      <c r="S367" s="11">
        <f t="shared" si="22"/>
        <v>41791.713252314818</v>
      </c>
      <c r="T367" s="11">
        <f t="shared" si="23"/>
        <v>41836.125</v>
      </c>
    </row>
    <row r="368" spans="1:20" ht="43.2" x14ac:dyDescent="0.3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5">
        <f t="shared" si="20"/>
        <v>1.64</v>
      </c>
      <c r="P368" s="6">
        <f t="shared" si="21"/>
        <v>70.285714285714292</v>
      </c>
      <c r="Q368" t="s">
        <v>8316</v>
      </c>
      <c r="R368" t="s">
        <v>8317</v>
      </c>
      <c r="S368" s="11">
        <f t="shared" si="22"/>
        <v>42311.711979166663</v>
      </c>
      <c r="T368" s="11">
        <f t="shared" si="23"/>
        <v>42341.708333333328</v>
      </c>
    </row>
    <row r="369" spans="1:20" ht="43.2" x14ac:dyDescent="0.3">
      <c r="A369">
        <v>2639</v>
      </c>
      <c r="B369" s="3" t="s">
        <v>2639</v>
      </c>
      <c r="C369" s="3" t="s">
        <v>6749</v>
      </c>
      <c r="D369">
        <v>300</v>
      </c>
      <c r="E369">
        <v>492</v>
      </c>
      <c r="F369" t="s">
        <v>8219</v>
      </c>
      <c r="G369" t="s">
        <v>8225</v>
      </c>
      <c r="H369" t="s">
        <v>8247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8301</v>
      </c>
      <c r="O369" s="5">
        <f t="shared" si="20"/>
        <v>1.64</v>
      </c>
      <c r="P369" s="6">
        <f t="shared" si="21"/>
        <v>10.040816326530612</v>
      </c>
      <c r="Q369" t="s">
        <v>8309</v>
      </c>
      <c r="R369" t="s">
        <v>8318</v>
      </c>
      <c r="S369" s="11">
        <f t="shared" si="22"/>
        <v>42024.86513888889</v>
      </c>
      <c r="T369" s="11">
        <f t="shared" si="23"/>
        <v>42054.86513888889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20"/>
        <v>1.6319999999999999</v>
      </c>
      <c r="P370" s="6">
        <f t="shared" si="21"/>
        <v>34.871794871794869</v>
      </c>
      <c r="Q370" t="s">
        <v>8322</v>
      </c>
      <c r="R370" t="s">
        <v>8323</v>
      </c>
      <c r="S370" s="11">
        <f t="shared" si="22"/>
        <v>41291.661550925928</v>
      </c>
      <c r="T370" s="11">
        <f t="shared" si="23"/>
        <v>41321.661550925928</v>
      </c>
    </row>
    <row r="371" spans="1:20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20"/>
        <v>1.6266666666666667</v>
      </c>
      <c r="P371" s="6">
        <f t="shared" si="21"/>
        <v>58.095238095238095</v>
      </c>
      <c r="Q371" t="s">
        <v>8316</v>
      </c>
      <c r="R371" t="s">
        <v>8317</v>
      </c>
      <c r="S371" s="11">
        <f t="shared" si="22"/>
        <v>40644.159259259257</v>
      </c>
      <c r="T371" s="11">
        <f t="shared" si="23"/>
        <v>40666.165972222225</v>
      </c>
    </row>
    <row r="372" spans="1:20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20"/>
        <v>1.6259999999999999</v>
      </c>
      <c r="P372" s="6">
        <f t="shared" si="21"/>
        <v>27.1</v>
      </c>
      <c r="Q372" t="s">
        <v>8311</v>
      </c>
      <c r="R372" t="s">
        <v>8312</v>
      </c>
      <c r="S372" s="11">
        <f t="shared" si="22"/>
        <v>40906.787581018521</v>
      </c>
      <c r="T372" s="11">
        <f t="shared" si="23"/>
        <v>40936.787581018521</v>
      </c>
    </row>
    <row r="373" spans="1:20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20"/>
        <v>1.625</v>
      </c>
      <c r="P373" s="6">
        <f t="shared" si="21"/>
        <v>95.588235294117652</v>
      </c>
      <c r="Q373" t="s">
        <v>8316</v>
      </c>
      <c r="R373" t="s">
        <v>8317</v>
      </c>
      <c r="S373" s="11">
        <f t="shared" si="22"/>
        <v>42097.786493055552</v>
      </c>
      <c r="T373" s="11">
        <f t="shared" si="23"/>
        <v>42127.952083333337</v>
      </c>
    </row>
    <row r="374" spans="1:20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20"/>
        <v>1.623</v>
      </c>
      <c r="P374" s="6">
        <f t="shared" si="21"/>
        <v>52.354838709677416</v>
      </c>
      <c r="Q374" t="s">
        <v>8316</v>
      </c>
      <c r="R374" t="s">
        <v>8317</v>
      </c>
      <c r="S374" s="11">
        <f t="shared" si="22"/>
        <v>42203.432129629626</v>
      </c>
      <c r="T374" s="11">
        <f t="shared" si="23"/>
        <v>42233.432129629626</v>
      </c>
    </row>
    <row r="375" spans="1:20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20"/>
        <v>1.6214066666666667</v>
      </c>
      <c r="P375" s="6">
        <f t="shared" si="21"/>
        <v>62.522107969151669</v>
      </c>
      <c r="Q375" t="s">
        <v>8313</v>
      </c>
      <c r="R375" t="s">
        <v>8314</v>
      </c>
      <c r="S375" s="11">
        <f t="shared" si="22"/>
        <v>41458.867905092593</v>
      </c>
      <c r="T375" s="11">
        <f t="shared" si="23"/>
        <v>41493.867905092593</v>
      </c>
    </row>
    <row r="376" spans="1:20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20"/>
        <v>1.6197999999999999</v>
      </c>
      <c r="P376" s="6">
        <f t="shared" si="21"/>
        <v>39.507317073170732</v>
      </c>
      <c r="Q376" t="s">
        <v>8324</v>
      </c>
      <c r="R376" t="s">
        <v>8325</v>
      </c>
      <c r="S376" s="11">
        <f t="shared" si="22"/>
        <v>41948.56658564815</v>
      </c>
      <c r="T376" s="11">
        <f t="shared" si="23"/>
        <v>41979.25</v>
      </c>
    </row>
    <row r="377" spans="1:20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20"/>
        <v>1.61459</v>
      </c>
      <c r="P377" s="6">
        <f t="shared" si="21"/>
        <v>457.39093484419266</v>
      </c>
      <c r="Q377" t="s">
        <v>8309</v>
      </c>
      <c r="R377" t="s">
        <v>8310</v>
      </c>
      <c r="S377" s="11">
        <f t="shared" si="22"/>
        <v>42136.420752314814</v>
      </c>
      <c r="T377" s="11">
        <f t="shared" si="23"/>
        <v>42166.420752314814</v>
      </c>
    </row>
    <row r="378" spans="1:20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20"/>
        <v>1.6140000000000001</v>
      </c>
      <c r="P378" s="6">
        <f t="shared" si="21"/>
        <v>76.857142857142861</v>
      </c>
      <c r="Q378" t="s">
        <v>8313</v>
      </c>
      <c r="R378" t="s">
        <v>8314</v>
      </c>
      <c r="S378" s="11">
        <f t="shared" si="22"/>
        <v>42075.171203703707</v>
      </c>
      <c r="T378" s="11">
        <f t="shared" si="23"/>
        <v>42105.171203703707</v>
      </c>
    </row>
    <row r="379" spans="1:20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20"/>
        <v>1.61</v>
      </c>
      <c r="P379" s="6">
        <f t="shared" si="21"/>
        <v>57.5</v>
      </c>
      <c r="Q379" t="s">
        <v>8316</v>
      </c>
      <c r="R379" t="s">
        <v>8317</v>
      </c>
      <c r="S379" s="11">
        <f t="shared" si="22"/>
        <v>42446.943831018521</v>
      </c>
      <c r="T379" s="11">
        <f t="shared" si="23"/>
        <v>42476.943831018521</v>
      </c>
    </row>
    <row r="380" spans="1:20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20"/>
        <v>1.6088</v>
      </c>
      <c r="P380" s="6">
        <f t="shared" si="21"/>
        <v>41.04081632653061</v>
      </c>
      <c r="Q380" t="s">
        <v>8313</v>
      </c>
      <c r="R380" t="s">
        <v>8321</v>
      </c>
      <c r="S380" s="11">
        <f t="shared" si="22"/>
        <v>41331.253159722226</v>
      </c>
      <c r="T380" s="11">
        <f t="shared" si="23"/>
        <v>41361.211493055554</v>
      </c>
    </row>
    <row r="381" spans="1:20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20"/>
        <v>1.6054999999999999</v>
      </c>
      <c r="P381" s="6">
        <f t="shared" si="21"/>
        <v>37.776470588235291</v>
      </c>
      <c r="Q381" t="s">
        <v>8324</v>
      </c>
      <c r="R381" t="s">
        <v>8325</v>
      </c>
      <c r="S381" s="11">
        <f t="shared" si="22"/>
        <v>42711.700694444444</v>
      </c>
      <c r="T381" s="11">
        <f t="shared" si="23"/>
        <v>42732.700694444444</v>
      </c>
    </row>
    <row r="382" spans="1:20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20"/>
        <v>1.6022808571428573</v>
      </c>
      <c r="P382" s="6">
        <f t="shared" si="21"/>
        <v>60.300892473118282</v>
      </c>
      <c r="Q382" t="s">
        <v>8316</v>
      </c>
      <c r="R382" t="s">
        <v>8317</v>
      </c>
      <c r="S382" s="11">
        <f t="shared" si="22"/>
        <v>41940.69158564815</v>
      </c>
      <c r="T382" s="11">
        <f t="shared" si="23"/>
        <v>41969.332638888889</v>
      </c>
    </row>
    <row r="383" spans="1:20" ht="43.2" x14ac:dyDescent="0.3">
      <c r="A383">
        <v>3835</v>
      </c>
      <c r="B383" s="3" t="s">
        <v>3832</v>
      </c>
      <c r="C383" s="3" t="s">
        <v>7944</v>
      </c>
      <c r="D383">
        <v>200</v>
      </c>
      <c r="E383">
        <v>320</v>
      </c>
      <c r="F383" t="s">
        <v>8219</v>
      </c>
      <c r="G383" t="s">
        <v>8225</v>
      </c>
      <c r="H383" t="s">
        <v>8247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8271</v>
      </c>
      <c r="O383" s="5">
        <f t="shared" si="20"/>
        <v>1.6</v>
      </c>
      <c r="P383" s="6">
        <f t="shared" si="21"/>
        <v>40</v>
      </c>
      <c r="Q383" t="s">
        <v>8316</v>
      </c>
      <c r="R383" t="s">
        <v>8317</v>
      </c>
      <c r="S383" s="11">
        <f t="shared" si="22"/>
        <v>42460.94222222222</v>
      </c>
      <c r="T383" s="11">
        <f t="shared" si="23"/>
        <v>42481.94222222222</v>
      </c>
    </row>
    <row r="384" spans="1:20" ht="43.2" x14ac:dyDescent="0.3">
      <c r="A384">
        <v>732</v>
      </c>
      <c r="B384" s="3" t="s">
        <v>733</v>
      </c>
      <c r="C384" s="3" t="s">
        <v>4842</v>
      </c>
      <c r="D384">
        <v>40</v>
      </c>
      <c r="E384">
        <v>64</v>
      </c>
      <c r="F384" t="s">
        <v>8219</v>
      </c>
      <c r="G384" t="s">
        <v>8225</v>
      </c>
      <c r="H384" t="s">
        <v>8247</v>
      </c>
      <c r="I384">
        <v>1380449461</v>
      </c>
      <c r="J384">
        <v>1375265461</v>
      </c>
      <c r="K384" t="b">
        <v>0</v>
      </c>
      <c r="L384">
        <v>13</v>
      </c>
      <c r="M384" t="b">
        <v>1</v>
      </c>
      <c r="N384" t="s">
        <v>8274</v>
      </c>
      <c r="O384" s="5">
        <f t="shared" si="20"/>
        <v>1.6</v>
      </c>
      <c r="P384" s="6">
        <f t="shared" si="21"/>
        <v>4.9230769230769234</v>
      </c>
      <c r="Q384" t="s">
        <v>8322</v>
      </c>
      <c r="R384" t="s">
        <v>8332</v>
      </c>
      <c r="S384" s="11">
        <f t="shared" si="22"/>
        <v>41486.424317129626</v>
      </c>
      <c r="T384" s="11">
        <f t="shared" si="23"/>
        <v>41546.424317129626</v>
      </c>
    </row>
    <row r="385" spans="1:20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20"/>
        <v>1.59996</v>
      </c>
      <c r="P385" s="6">
        <f t="shared" si="21"/>
        <v>24.999375000000001</v>
      </c>
      <c r="Q385" t="s">
        <v>8313</v>
      </c>
      <c r="R385" t="s">
        <v>8314</v>
      </c>
      <c r="S385" s="11">
        <f t="shared" si="22"/>
        <v>41080.960243055553</v>
      </c>
      <c r="T385" s="11">
        <f t="shared" si="23"/>
        <v>41110.960243055553</v>
      </c>
    </row>
    <row r="386" spans="1:20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24">IFERROR(E386/D386,0)</f>
        <v>1.5997142857142856</v>
      </c>
      <c r="P386" s="6">
        <f t="shared" ref="P386:P449" si="25">IFERROR(E386/L386,0)</f>
        <v>109.78431372549019</v>
      </c>
      <c r="Q386" t="s">
        <v>8319</v>
      </c>
      <c r="R386" t="s">
        <v>8333</v>
      </c>
      <c r="S386" s="11">
        <f t="shared" ref="S386:S449" si="26">(((J386/60)/60)/24)+DATE(1970,1,1)</f>
        <v>42508.677187499998</v>
      </c>
      <c r="T386" s="11">
        <f t="shared" ref="T386:T449" si="27">(((I386/60)/60)/24)+DATE(1970,1,1)</f>
        <v>42544.852083333331</v>
      </c>
    </row>
    <row r="387" spans="1:20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24"/>
        <v>1.599402985074627</v>
      </c>
      <c r="P387" s="6">
        <f t="shared" si="25"/>
        <v>40.285714285714285</v>
      </c>
      <c r="Q387" t="s">
        <v>8316</v>
      </c>
      <c r="R387" t="s">
        <v>8317</v>
      </c>
      <c r="S387" s="11">
        <f t="shared" si="26"/>
        <v>41793.668761574074</v>
      </c>
      <c r="T387" s="11">
        <f t="shared" si="27"/>
        <v>41823.668761574074</v>
      </c>
    </row>
    <row r="388" spans="1:20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24"/>
        <v>1.5942857142857143</v>
      </c>
      <c r="P388" s="6">
        <f t="shared" si="25"/>
        <v>18</v>
      </c>
      <c r="Q388" t="s">
        <v>8316</v>
      </c>
      <c r="R388" t="s">
        <v>8317</v>
      </c>
      <c r="S388" s="11">
        <f t="shared" si="26"/>
        <v>42628.650208333333</v>
      </c>
      <c r="T388" s="11">
        <f t="shared" si="27"/>
        <v>42659.650208333333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24"/>
        <v>1.592951</v>
      </c>
      <c r="P389" s="6">
        <f t="shared" si="25"/>
        <v>77.327718446601949</v>
      </c>
      <c r="Q389" t="s">
        <v>8309</v>
      </c>
      <c r="R389" t="s">
        <v>8336</v>
      </c>
      <c r="S389" s="11">
        <f t="shared" si="26"/>
        <v>42235.764340277776</v>
      </c>
      <c r="T389" s="11">
        <f t="shared" si="27"/>
        <v>42272.875</v>
      </c>
    </row>
    <row r="390" spans="1:20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24"/>
        <v>1.5916819571865444</v>
      </c>
      <c r="P390" s="6">
        <f t="shared" si="25"/>
        <v>102.86166007905139</v>
      </c>
      <c r="Q390" t="s">
        <v>8324</v>
      </c>
      <c r="R390" t="s">
        <v>8325</v>
      </c>
      <c r="S390" s="11">
        <f t="shared" si="26"/>
        <v>42633.461956018517</v>
      </c>
      <c r="T390" s="11">
        <f t="shared" si="27"/>
        <v>42663.461956018517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24"/>
        <v>1.5833333333333333</v>
      </c>
      <c r="P391" s="6">
        <f t="shared" si="25"/>
        <v>68.345323741007192</v>
      </c>
      <c r="Q391" t="s">
        <v>8322</v>
      </c>
      <c r="R391" t="s">
        <v>8332</v>
      </c>
      <c r="S391" s="11">
        <f t="shared" si="26"/>
        <v>41829.502650462964</v>
      </c>
      <c r="T391" s="11">
        <f t="shared" si="27"/>
        <v>41862.502650462964</v>
      </c>
    </row>
    <row r="392" spans="1:20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24"/>
        <v>1.5820000000000001</v>
      </c>
      <c r="P392" s="6">
        <f t="shared" si="25"/>
        <v>79.099999999999994</v>
      </c>
      <c r="Q392" t="s">
        <v>8316</v>
      </c>
      <c r="R392" t="s">
        <v>8317</v>
      </c>
      <c r="S392" s="11">
        <f t="shared" si="26"/>
        <v>42121.249814814815</v>
      </c>
      <c r="T392" s="11">
        <f t="shared" si="27"/>
        <v>42142.249814814815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24"/>
        <v>1.58</v>
      </c>
      <c r="P393" s="6">
        <f t="shared" si="25"/>
        <v>158</v>
      </c>
      <c r="Q393" t="s">
        <v>8316</v>
      </c>
      <c r="R393" t="s">
        <v>8329</v>
      </c>
      <c r="S393" s="11">
        <f t="shared" si="26"/>
        <v>41996.832395833335</v>
      </c>
      <c r="T393" s="11">
        <f t="shared" si="27"/>
        <v>42056.832395833335</v>
      </c>
    </row>
    <row r="394" spans="1:20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24"/>
        <v>1.579</v>
      </c>
      <c r="P394" s="6">
        <f t="shared" si="25"/>
        <v>38.987654320987652</v>
      </c>
      <c r="Q394" t="s">
        <v>8309</v>
      </c>
      <c r="R394" t="s">
        <v>8318</v>
      </c>
      <c r="S394" s="11">
        <f t="shared" si="26"/>
        <v>42524.105462962965</v>
      </c>
      <c r="T394" s="11">
        <f t="shared" si="27"/>
        <v>42551.416666666672</v>
      </c>
    </row>
    <row r="395" spans="1:20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24"/>
        <v>1.5737692307692308</v>
      </c>
      <c r="P395" s="6">
        <f t="shared" si="25"/>
        <v>67.970099667774093</v>
      </c>
      <c r="Q395" t="s">
        <v>8311</v>
      </c>
      <c r="R395" t="s">
        <v>8312</v>
      </c>
      <c r="S395" s="11">
        <f t="shared" si="26"/>
        <v>41561.807349537034</v>
      </c>
      <c r="T395" s="11">
        <f t="shared" si="27"/>
        <v>41591.849016203705</v>
      </c>
    </row>
    <row r="396" spans="1:20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24"/>
        <v>1.5731829411764706</v>
      </c>
      <c r="P396" s="6">
        <f t="shared" si="25"/>
        <v>87.685606557377056</v>
      </c>
      <c r="Q396" t="s">
        <v>8319</v>
      </c>
      <c r="R396" t="s">
        <v>8331</v>
      </c>
      <c r="S396" s="11">
        <f t="shared" si="26"/>
        <v>42759.244166666671</v>
      </c>
      <c r="T396" s="11">
        <f t="shared" si="27"/>
        <v>42793.084027777775</v>
      </c>
    </row>
    <row r="397" spans="1:20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24"/>
        <v>1.57189</v>
      </c>
      <c r="P397" s="6">
        <f t="shared" si="25"/>
        <v>849.67027027027029</v>
      </c>
      <c r="Q397" t="s">
        <v>8324</v>
      </c>
      <c r="R397" t="s">
        <v>8325</v>
      </c>
      <c r="S397" s="11">
        <f t="shared" si="26"/>
        <v>42415.253437499996</v>
      </c>
      <c r="T397" s="11">
        <f t="shared" si="27"/>
        <v>42445.211770833332</v>
      </c>
    </row>
    <row r="398" spans="1:20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24"/>
        <v>1.5697000000000001</v>
      </c>
      <c r="P398" s="6">
        <f t="shared" si="25"/>
        <v>37.672800000000002</v>
      </c>
      <c r="Q398" t="s">
        <v>8313</v>
      </c>
      <c r="R398" t="s">
        <v>8330</v>
      </c>
      <c r="S398" s="11">
        <f t="shared" si="26"/>
        <v>41037.551585648151</v>
      </c>
      <c r="T398" s="11">
        <f t="shared" si="27"/>
        <v>41067.551585648151</v>
      </c>
    </row>
    <row r="399" spans="1:20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24"/>
        <v>1.5696000000000001</v>
      </c>
      <c r="P399" s="6">
        <f t="shared" si="25"/>
        <v>146.69158878504672</v>
      </c>
      <c r="Q399" t="s">
        <v>8316</v>
      </c>
      <c r="R399" t="s">
        <v>8329</v>
      </c>
      <c r="S399" s="11">
        <f t="shared" si="26"/>
        <v>42146.836215277777</v>
      </c>
      <c r="T399" s="11">
        <f t="shared" si="27"/>
        <v>42176.836215277777</v>
      </c>
    </row>
    <row r="400" spans="1:20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24"/>
        <v>1.5673440000000001</v>
      </c>
      <c r="P400" s="6">
        <f t="shared" si="25"/>
        <v>36.965660377358489</v>
      </c>
      <c r="Q400" t="s">
        <v>8309</v>
      </c>
      <c r="R400" t="s">
        <v>8310</v>
      </c>
      <c r="S400" s="11">
        <f t="shared" si="26"/>
        <v>41871.845601851855</v>
      </c>
      <c r="T400" s="11">
        <f t="shared" si="27"/>
        <v>41913</v>
      </c>
    </row>
    <row r="401" spans="1:20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24"/>
        <v>1.5644444444444445</v>
      </c>
      <c r="P401" s="6">
        <f t="shared" si="25"/>
        <v>54.153846153846153</v>
      </c>
      <c r="Q401" t="s">
        <v>8313</v>
      </c>
      <c r="R401" t="s">
        <v>8335</v>
      </c>
      <c r="S401" s="11">
        <f t="shared" si="26"/>
        <v>41930.975601851853</v>
      </c>
      <c r="T401" s="11">
        <f t="shared" si="27"/>
        <v>41961.017268518524</v>
      </c>
    </row>
    <row r="402" spans="1:20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24"/>
        <v>1.5640000000000001</v>
      </c>
      <c r="P402" s="6">
        <f t="shared" si="25"/>
        <v>30.076923076923077</v>
      </c>
      <c r="Q402" t="s">
        <v>8313</v>
      </c>
      <c r="R402" t="s">
        <v>8335</v>
      </c>
      <c r="S402" s="11">
        <f t="shared" si="26"/>
        <v>40514.107615740737</v>
      </c>
      <c r="T402" s="11">
        <f t="shared" si="27"/>
        <v>40545.125</v>
      </c>
    </row>
    <row r="403" spans="1:20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24"/>
        <v>1.5636363636363637</v>
      </c>
      <c r="P403" s="6">
        <f t="shared" si="25"/>
        <v>26.060606060606062</v>
      </c>
      <c r="Q403" t="s">
        <v>8313</v>
      </c>
      <c r="R403" t="s">
        <v>8326</v>
      </c>
      <c r="S403" s="11">
        <f t="shared" si="26"/>
        <v>40958.717268518521</v>
      </c>
      <c r="T403" s="11">
        <f t="shared" si="27"/>
        <v>40981.290972222225</v>
      </c>
    </row>
    <row r="404" spans="1:20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24"/>
        <v>1.5620000000000001</v>
      </c>
      <c r="P404" s="6">
        <f t="shared" si="25"/>
        <v>38.284313725490193</v>
      </c>
      <c r="Q404" t="s">
        <v>8316</v>
      </c>
      <c r="R404" t="s">
        <v>8317</v>
      </c>
      <c r="S404" s="11">
        <f t="shared" si="26"/>
        <v>42243.6252662037</v>
      </c>
      <c r="T404" s="11">
        <f t="shared" si="27"/>
        <v>42278.6252662037</v>
      </c>
    </row>
    <row r="405" spans="1:20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24"/>
        <v>1.5614399999999999</v>
      </c>
      <c r="P405" s="6">
        <f t="shared" si="25"/>
        <v>54.748948106591868</v>
      </c>
      <c r="Q405" t="s">
        <v>8319</v>
      </c>
      <c r="R405" t="s">
        <v>8331</v>
      </c>
      <c r="S405" s="11">
        <f t="shared" si="26"/>
        <v>41744.590682870366</v>
      </c>
      <c r="T405" s="11">
        <f t="shared" si="27"/>
        <v>41789.590682870366</v>
      </c>
    </row>
    <row r="406" spans="1:20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24"/>
        <v>1.56</v>
      </c>
      <c r="P406" s="6">
        <f t="shared" si="25"/>
        <v>55.221238938053098</v>
      </c>
      <c r="Q406" t="s">
        <v>8319</v>
      </c>
      <c r="R406" t="s">
        <v>8331</v>
      </c>
      <c r="S406" s="11">
        <f t="shared" si="26"/>
        <v>40969.912372685183</v>
      </c>
      <c r="T406" s="11">
        <f t="shared" si="27"/>
        <v>41004.290972222225</v>
      </c>
    </row>
    <row r="407" spans="1:20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24"/>
        <v>1.5590999999999999</v>
      </c>
      <c r="P407" s="6">
        <f t="shared" si="25"/>
        <v>117.22556390977444</v>
      </c>
      <c r="Q407" t="s">
        <v>8313</v>
      </c>
      <c r="R407" t="s">
        <v>8314</v>
      </c>
      <c r="S407" s="11">
        <f t="shared" si="26"/>
        <v>41164.859502314815</v>
      </c>
      <c r="T407" s="11">
        <f t="shared" si="27"/>
        <v>41194.859502314815</v>
      </c>
    </row>
    <row r="408" spans="1:20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24"/>
        <v>1.5575000000000001</v>
      </c>
      <c r="P408" s="6">
        <f t="shared" si="25"/>
        <v>51.916666666666664</v>
      </c>
      <c r="Q408" t="s">
        <v>8316</v>
      </c>
      <c r="R408" t="s">
        <v>8317</v>
      </c>
      <c r="S408" s="11">
        <f t="shared" si="26"/>
        <v>42360.887835648144</v>
      </c>
      <c r="T408" s="11">
        <f t="shared" si="27"/>
        <v>42390.887835648144</v>
      </c>
    </row>
    <row r="409" spans="1:20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24"/>
        <v>1.5571428571428572</v>
      </c>
      <c r="P409" s="6">
        <f t="shared" si="25"/>
        <v>28.684210526315791</v>
      </c>
      <c r="Q409" t="s">
        <v>8313</v>
      </c>
      <c r="R409" t="s">
        <v>8314</v>
      </c>
      <c r="S409" s="11">
        <f t="shared" si="26"/>
        <v>41120.882881944446</v>
      </c>
      <c r="T409" s="11">
        <f t="shared" si="27"/>
        <v>41128.709027777775</v>
      </c>
    </row>
    <row r="410" spans="1:20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24"/>
        <v>1.5553333333333332</v>
      </c>
      <c r="P410" s="6">
        <f t="shared" si="25"/>
        <v>38.883333333333333</v>
      </c>
      <c r="Q410" t="s">
        <v>8313</v>
      </c>
      <c r="R410" t="s">
        <v>8335</v>
      </c>
      <c r="S410" s="11">
        <f t="shared" si="26"/>
        <v>41113.199155092596</v>
      </c>
      <c r="T410" s="11">
        <f t="shared" si="27"/>
        <v>41173.199155092596</v>
      </c>
    </row>
    <row r="411" spans="1:20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24"/>
        <v>1.5551428571428572</v>
      </c>
      <c r="P411" s="6">
        <f t="shared" si="25"/>
        <v>36.530201342281877</v>
      </c>
      <c r="Q411" t="s">
        <v>8322</v>
      </c>
      <c r="R411" t="s">
        <v>8332</v>
      </c>
      <c r="S411" s="11">
        <f t="shared" si="26"/>
        <v>41247.020243055551</v>
      </c>
      <c r="T411" s="11">
        <f t="shared" si="27"/>
        <v>41288.888888888891</v>
      </c>
    </row>
    <row r="412" spans="1:20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24"/>
        <v>1.5533333333333332</v>
      </c>
      <c r="P412" s="6">
        <f t="shared" si="25"/>
        <v>112.01923076923077</v>
      </c>
      <c r="Q412" t="s">
        <v>8313</v>
      </c>
      <c r="R412" t="s">
        <v>8314</v>
      </c>
      <c r="S412" s="11">
        <f t="shared" si="26"/>
        <v>41135.699687500004</v>
      </c>
      <c r="T412" s="11">
        <f t="shared" si="27"/>
        <v>41163.699687500004</v>
      </c>
    </row>
    <row r="413" spans="1:20" ht="43.2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24"/>
        <v>1.5529999999999999</v>
      </c>
      <c r="P413" s="6">
        <f t="shared" si="25"/>
        <v>207.06666666666666</v>
      </c>
      <c r="Q413" t="s">
        <v>8324</v>
      </c>
      <c r="R413" t="s">
        <v>8325</v>
      </c>
      <c r="S413" s="11">
        <f t="shared" si="26"/>
        <v>42423.709074074075</v>
      </c>
      <c r="T413" s="11">
        <f t="shared" si="27"/>
        <v>42453.667407407411</v>
      </c>
    </row>
    <row r="414" spans="1:20" ht="43.2" x14ac:dyDescent="0.3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5">
        <f t="shared" si="24"/>
        <v>1.552</v>
      </c>
      <c r="P414" s="6">
        <f t="shared" si="25"/>
        <v>83.142857142857139</v>
      </c>
      <c r="Q414" t="s">
        <v>8316</v>
      </c>
      <c r="R414" t="s">
        <v>8317</v>
      </c>
      <c r="S414" s="11">
        <f t="shared" si="26"/>
        <v>42126.87501157407</v>
      </c>
      <c r="T414" s="11">
        <f t="shared" si="27"/>
        <v>42158.290972222225</v>
      </c>
    </row>
    <row r="415" spans="1:20" ht="43.2" x14ac:dyDescent="0.3">
      <c r="A415">
        <v>26</v>
      </c>
      <c r="B415" s="3" t="s">
        <v>28</v>
      </c>
      <c r="C415" s="3" t="s">
        <v>4137</v>
      </c>
      <c r="D415">
        <v>1250</v>
      </c>
      <c r="E415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8265</v>
      </c>
      <c r="O415" s="5">
        <f t="shared" si="24"/>
        <v>1.552</v>
      </c>
      <c r="P415" s="6">
        <f t="shared" si="25"/>
        <v>102.10526315789474</v>
      </c>
      <c r="Q415" t="s">
        <v>8319</v>
      </c>
      <c r="R415" t="s">
        <v>8333</v>
      </c>
      <c r="S415" s="11">
        <f t="shared" si="26"/>
        <v>41828.515555555554</v>
      </c>
      <c r="T415" s="11">
        <f t="shared" si="27"/>
        <v>41868.515555555554</v>
      </c>
    </row>
    <row r="416" spans="1:20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24"/>
        <v>1.55175</v>
      </c>
      <c r="P416" s="6">
        <f t="shared" si="25"/>
        <v>46.669172932330824</v>
      </c>
      <c r="Q416" t="s">
        <v>8313</v>
      </c>
      <c r="R416" t="s">
        <v>8334</v>
      </c>
      <c r="S416" s="11">
        <f t="shared" si="26"/>
        <v>42452.827743055561</v>
      </c>
      <c r="T416" s="11">
        <f t="shared" si="27"/>
        <v>42485.207638888889</v>
      </c>
    </row>
    <row r="417" spans="1:20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24"/>
        <v>1.55</v>
      </c>
      <c r="P417" s="6">
        <f t="shared" si="25"/>
        <v>51.666666666666664</v>
      </c>
      <c r="Q417" t="s">
        <v>8324</v>
      </c>
      <c r="R417" t="s">
        <v>8325</v>
      </c>
      <c r="S417" s="11">
        <f t="shared" si="26"/>
        <v>42209.567824074074</v>
      </c>
      <c r="T417" s="11">
        <f t="shared" si="27"/>
        <v>42259.567824074074</v>
      </c>
    </row>
    <row r="418" spans="1:20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24"/>
        <v>1.55</v>
      </c>
      <c r="P418" s="6">
        <f t="shared" si="25"/>
        <v>39.743589743589745</v>
      </c>
      <c r="Q418" t="s">
        <v>8316</v>
      </c>
      <c r="R418" t="s">
        <v>8317</v>
      </c>
      <c r="S418" s="11">
        <f t="shared" si="26"/>
        <v>41988.617083333331</v>
      </c>
      <c r="T418" s="11">
        <f t="shared" si="27"/>
        <v>42048.617083333331</v>
      </c>
    </row>
    <row r="419" spans="1:20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24"/>
        <v>1.5497535999999998</v>
      </c>
      <c r="P419" s="6">
        <f t="shared" si="25"/>
        <v>82.963254817987149</v>
      </c>
      <c r="Q419" t="s">
        <v>8313</v>
      </c>
      <c r="R419" t="s">
        <v>8314</v>
      </c>
      <c r="S419" s="11">
        <f t="shared" si="26"/>
        <v>41116.690104166664</v>
      </c>
      <c r="T419" s="11">
        <f t="shared" si="27"/>
        <v>41151.690104166664</v>
      </c>
    </row>
    <row r="420" spans="1:20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24"/>
        <v>1.5493846153846154</v>
      </c>
      <c r="P420" s="6">
        <f t="shared" si="25"/>
        <v>53.005263157894738</v>
      </c>
      <c r="Q420" t="s">
        <v>8313</v>
      </c>
      <c r="R420" t="s">
        <v>8314</v>
      </c>
      <c r="S420" s="11">
        <f t="shared" si="26"/>
        <v>41786.555162037039</v>
      </c>
      <c r="T420" s="11">
        <f t="shared" si="27"/>
        <v>41815.083333333336</v>
      </c>
    </row>
    <row r="421" spans="1:20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24"/>
        <v>1.5473333333333332</v>
      </c>
      <c r="P421" s="6">
        <f t="shared" si="25"/>
        <v>96.708333333333329</v>
      </c>
      <c r="Q421" t="s">
        <v>8319</v>
      </c>
      <c r="R421" t="s">
        <v>8320</v>
      </c>
      <c r="S421" s="11">
        <f t="shared" si="26"/>
        <v>41311.799513888887</v>
      </c>
      <c r="T421" s="11">
        <f t="shared" si="27"/>
        <v>41336.799513888887</v>
      </c>
    </row>
    <row r="422" spans="1:20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24"/>
        <v>1.5469999999999999</v>
      </c>
      <c r="P422" s="6">
        <f t="shared" si="25"/>
        <v>69.268656716417908</v>
      </c>
      <c r="Q422" t="s">
        <v>8327</v>
      </c>
      <c r="R422" t="s">
        <v>8328</v>
      </c>
      <c r="S422" s="11">
        <f t="shared" si="26"/>
        <v>42738.692233796297</v>
      </c>
      <c r="T422" s="11">
        <f t="shared" si="27"/>
        <v>42768.692233796297</v>
      </c>
    </row>
    <row r="423" spans="1:20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24"/>
        <v>1.5457142857142858</v>
      </c>
      <c r="P423" s="6">
        <f t="shared" si="25"/>
        <v>102.0754716981132</v>
      </c>
      <c r="Q423" t="s">
        <v>8319</v>
      </c>
      <c r="R423" t="s">
        <v>8320</v>
      </c>
      <c r="S423" s="11">
        <f t="shared" si="26"/>
        <v>42125.333182870367</v>
      </c>
      <c r="T423" s="11">
        <f t="shared" si="27"/>
        <v>42155.333182870367</v>
      </c>
    </row>
    <row r="424" spans="1:20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24"/>
        <v>1.5443</v>
      </c>
      <c r="P424" s="6">
        <f t="shared" si="25"/>
        <v>106.50344827586207</v>
      </c>
      <c r="Q424" t="s">
        <v>8316</v>
      </c>
      <c r="R424" t="s">
        <v>8317</v>
      </c>
      <c r="S424" s="11">
        <f t="shared" si="26"/>
        <v>42284.500104166669</v>
      </c>
      <c r="T424" s="11">
        <f t="shared" si="27"/>
        <v>42314.541770833333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24"/>
        <v>1.5415151515151515</v>
      </c>
      <c r="P425" s="6">
        <f t="shared" si="25"/>
        <v>28.104972375690608</v>
      </c>
      <c r="Q425" t="s">
        <v>8311</v>
      </c>
      <c r="R425" t="s">
        <v>8312</v>
      </c>
      <c r="S425" s="11">
        <f t="shared" si="26"/>
        <v>41926.585162037038</v>
      </c>
      <c r="T425" s="11">
        <f t="shared" si="27"/>
        <v>41961</v>
      </c>
    </row>
    <row r="426" spans="1:20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24"/>
        <v>1.5405897142857143</v>
      </c>
      <c r="P426" s="6">
        <f t="shared" si="25"/>
        <v>70.576753926701571</v>
      </c>
      <c r="Q426" t="s">
        <v>8313</v>
      </c>
      <c r="R426" t="s">
        <v>8314</v>
      </c>
      <c r="S426" s="11">
        <f t="shared" si="26"/>
        <v>41600.538657407407</v>
      </c>
      <c r="T426" s="11">
        <f t="shared" si="27"/>
        <v>41645.538657407407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24"/>
        <v>1.5390035000000002</v>
      </c>
      <c r="P427" s="6">
        <f t="shared" si="25"/>
        <v>84.871516544117654</v>
      </c>
      <c r="Q427" t="s">
        <v>8316</v>
      </c>
      <c r="R427" t="s">
        <v>8329</v>
      </c>
      <c r="S427" s="11">
        <f t="shared" si="26"/>
        <v>41828.229490740741</v>
      </c>
      <c r="T427" s="11">
        <f t="shared" si="27"/>
        <v>41860.083333333336</v>
      </c>
    </row>
    <row r="428" spans="1:20" ht="43.2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24"/>
        <v>1.538</v>
      </c>
      <c r="P428" s="6">
        <f t="shared" si="25"/>
        <v>48.0625</v>
      </c>
      <c r="Q428" t="s">
        <v>8311</v>
      </c>
      <c r="R428" t="s">
        <v>8312</v>
      </c>
      <c r="S428" s="11">
        <f t="shared" si="26"/>
        <v>42020.806701388887</v>
      </c>
      <c r="T428" s="11">
        <f t="shared" si="27"/>
        <v>42039.166666666672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24"/>
        <v>1.5373333333333334</v>
      </c>
      <c r="P429" s="6">
        <f t="shared" si="25"/>
        <v>110.86538461538461</v>
      </c>
      <c r="Q429" t="s">
        <v>8316</v>
      </c>
      <c r="R429" t="s">
        <v>8317</v>
      </c>
      <c r="S429" s="11">
        <f t="shared" si="26"/>
        <v>42134.172071759262</v>
      </c>
      <c r="T429" s="11">
        <f t="shared" si="27"/>
        <v>42155.290972222225</v>
      </c>
    </row>
    <row r="430" spans="1:20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24"/>
        <v>1.5345200000000001</v>
      </c>
      <c r="P430" s="6">
        <f t="shared" si="25"/>
        <v>138.49458483754512</v>
      </c>
      <c r="Q430" t="s">
        <v>8309</v>
      </c>
      <c r="R430" t="s">
        <v>8310</v>
      </c>
      <c r="S430" s="11">
        <f t="shared" si="26"/>
        <v>41351.76090277778</v>
      </c>
      <c r="T430" s="11">
        <f t="shared" si="27"/>
        <v>41381.76090277778</v>
      </c>
    </row>
    <row r="431" spans="1:20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24"/>
        <v>1.534</v>
      </c>
      <c r="P431" s="6">
        <f t="shared" si="25"/>
        <v>109.57142857142857</v>
      </c>
      <c r="Q431" t="s">
        <v>8316</v>
      </c>
      <c r="R431" t="s">
        <v>8317</v>
      </c>
      <c r="S431" s="11">
        <f t="shared" si="26"/>
        <v>42513.110787037032</v>
      </c>
      <c r="T431" s="11">
        <f t="shared" si="27"/>
        <v>42534.708333333328</v>
      </c>
    </row>
    <row r="432" spans="1:20" ht="43.2" x14ac:dyDescent="0.3">
      <c r="A432">
        <v>3536</v>
      </c>
      <c r="B432" s="3" t="s">
        <v>3535</v>
      </c>
      <c r="C432" s="3" t="s">
        <v>7646</v>
      </c>
      <c r="D432">
        <v>150</v>
      </c>
      <c r="E432">
        <v>230</v>
      </c>
      <c r="F432" t="s">
        <v>8219</v>
      </c>
      <c r="G432" t="s">
        <v>8225</v>
      </c>
      <c r="H432" t="s">
        <v>8247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t="s">
        <v>8271</v>
      </c>
      <c r="O432" s="5">
        <f t="shared" si="24"/>
        <v>1.5333333333333334</v>
      </c>
      <c r="P432" s="6">
        <f t="shared" si="25"/>
        <v>13.529411764705882</v>
      </c>
      <c r="Q432" t="s">
        <v>8316</v>
      </c>
      <c r="R432" t="s">
        <v>8317</v>
      </c>
      <c r="S432" s="11">
        <f t="shared" si="26"/>
        <v>42328.727141203708</v>
      </c>
      <c r="T432" s="11">
        <f t="shared" si="27"/>
        <v>42358.499305555553</v>
      </c>
    </row>
    <row r="433" spans="1:20" ht="43.2" x14ac:dyDescent="0.3">
      <c r="A433">
        <v>76</v>
      </c>
      <c r="B433" s="3" t="s">
        <v>78</v>
      </c>
      <c r="C433" s="3" t="s">
        <v>4187</v>
      </c>
      <c r="D433">
        <v>300</v>
      </c>
      <c r="E433">
        <v>460</v>
      </c>
      <c r="F433" t="s">
        <v>8219</v>
      </c>
      <c r="G433" t="s">
        <v>8224</v>
      </c>
      <c r="H433" t="s">
        <v>8246</v>
      </c>
      <c r="I433">
        <v>1325007358</v>
      </c>
      <c r="J433">
        <v>1319819758</v>
      </c>
      <c r="K433" t="b">
        <v>0</v>
      </c>
      <c r="L433">
        <v>15</v>
      </c>
      <c r="M433" t="b">
        <v>1</v>
      </c>
      <c r="N433" t="s">
        <v>8266</v>
      </c>
      <c r="O433" s="5">
        <f t="shared" si="24"/>
        <v>1.5333333333333334</v>
      </c>
      <c r="P433" s="6">
        <f t="shared" si="25"/>
        <v>30.666666666666668</v>
      </c>
      <c r="Q433" t="s">
        <v>8319</v>
      </c>
      <c r="R433" t="s">
        <v>8320</v>
      </c>
      <c r="S433" s="11">
        <f t="shared" si="26"/>
        <v>40844.691643518519</v>
      </c>
      <c r="T433" s="11">
        <f t="shared" si="27"/>
        <v>40904.733310185184</v>
      </c>
    </row>
    <row r="434" spans="1:20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24"/>
        <v>1.5331632653061225</v>
      </c>
      <c r="P434" s="6">
        <f t="shared" si="25"/>
        <v>143.0952380952381</v>
      </c>
      <c r="Q434" t="s">
        <v>8316</v>
      </c>
      <c r="R434" t="s">
        <v>8317</v>
      </c>
      <c r="S434" s="11">
        <f t="shared" si="26"/>
        <v>42429.991724537031</v>
      </c>
      <c r="T434" s="11">
        <f t="shared" si="27"/>
        <v>42459.950057870374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24"/>
        <v>1.5331538461538461</v>
      </c>
      <c r="P435" s="6">
        <f t="shared" si="25"/>
        <v>135.58503401360545</v>
      </c>
      <c r="Q435" t="s">
        <v>8311</v>
      </c>
      <c r="R435" t="s">
        <v>8312</v>
      </c>
      <c r="S435" s="11">
        <f t="shared" si="26"/>
        <v>42062.022118055553</v>
      </c>
      <c r="T435" s="11">
        <f t="shared" si="27"/>
        <v>42091.980451388896</v>
      </c>
    </row>
    <row r="436" spans="1:20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24"/>
        <v>1.532</v>
      </c>
      <c r="P436" s="6">
        <f t="shared" si="25"/>
        <v>41.405405405405403</v>
      </c>
      <c r="Q436" t="s">
        <v>8316</v>
      </c>
      <c r="R436" t="s">
        <v>8317</v>
      </c>
      <c r="S436" s="11">
        <f t="shared" si="26"/>
        <v>41820.639189814814</v>
      </c>
      <c r="T436" s="11">
        <f t="shared" si="27"/>
        <v>41843.165972222225</v>
      </c>
    </row>
    <row r="437" spans="1:20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24"/>
        <v>1.5309999999999999</v>
      </c>
      <c r="P437" s="6">
        <f t="shared" si="25"/>
        <v>57.773584905660378</v>
      </c>
      <c r="Q437" t="s">
        <v>8311</v>
      </c>
      <c r="R437" t="s">
        <v>8312</v>
      </c>
      <c r="S437" s="11">
        <f t="shared" si="26"/>
        <v>42773.005243055552</v>
      </c>
      <c r="T437" s="11">
        <f t="shared" si="27"/>
        <v>42787.005243055552</v>
      </c>
    </row>
    <row r="438" spans="1:20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24"/>
        <v>1.5266666666666666</v>
      </c>
      <c r="P438" s="6">
        <f t="shared" si="25"/>
        <v>70.461538461538467</v>
      </c>
      <c r="Q438" t="s">
        <v>8316</v>
      </c>
      <c r="R438" t="s">
        <v>8317</v>
      </c>
      <c r="S438" s="11">
        <f t="shared" si="26"/>
        <v>42034.928252314814</v>
      </c>
      <c r="T438" s="11">
        <f t="shared" si="27"/>
        <v>42090</v>
      </c>
    </row>
    <row r="439" spans="1:20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24"/>
        <v>1.5260869565217392</v>
      </c>
      <c r="P439" s="6">
        <f t="shared" si="25"/>
        <v>57.540983606557376</v>
      </c>
      <c r="Q439" t="s">
        <v>8319</v>
      </c>
      <c r="R439" t="s">
        <v>8331</v>
      </c>
      <c r="S439" s="11">
        <f t="shared" si="26"/>
        <v>40637.866550925923</v>
      </c>
      <c r="T439" s="11">
        <f t="shared" si="27"/>
        <v>40688.166666666664</v>
      </c>
    </row>
    <row r="440" spans="1:20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24"/>
        <v>1.5260429999999998</v>
      </c>
      <c r="P440" s="6">
        <f t="shared" si="25"/>
        <v>324.69</v>
      </c>
      <c r="Q440" t="s">
        <v>8309</v>
      </c>
      <c r="R440" t="s">
        <v>8310</v>
      </c>
      <c r="S440" s="11">
        <f t="shared" si="26"/>
        <v>42087.668032407411</v>
      </c>
      <c r="T440" s="11">
        <f t="shared" si="27"/>
        <v>42132.668032407411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24"/>
        <v>1.5213333333333334</v>
      </c>
      <c r="P441" s="6">
        <f t="shared" si="25"/>
        <v>40.75</v>
      </c>
      <c r="Q441" t="s">
        <v>8313</v>
      </c>
      <c r="R441" t="s">
        <v>8314</v>
      </c>
      <c r="S441" s="11">
        <f t="shared" si="26"/>
        <v>41863.433495370373</v>
      </c>
      <c r="T441" s="11">
        <f t="shared" si="27"/>
        <v>41893.433495370373</v>
      </c>
    </row>
    <row r="442" spans="1:20" ht="43.2" x14ac:dyDescent="0.3">
      <c r="A442">
        <v>3450</v>
      </c>
      <c r="B442" s="3" t="s">
        <v>3449</v>
      </c>
      <c r="C442" s="3" t="s">
        <v>7560</v>
      </c>
      <c r="D442">
        <v>500</v>
      </c>
      <c r="E442">
        <v>760</v>
      </c>
      <c r="F442" t="s">
        <v>8219</v>
      </c>
      <c r="G442" t="s">
        <v>8225</v>
      </c>
      <c r="H442" t="s">
        <v>8247</v>
      </c>
      <c r="I442">
        <v>1427990071</v>
      </c>
      <c r="J442">
        <v>1422809671</v>
      </c>
      <c r="K442" t="b">
        <v>0</v>
      </c>
      <c r="L442">
        <v>39</v>
      </c>
      <c r="M442" t="b">
        <v>1</v>
      </c>
      <c r="N442" t="s">
        <v>8271</v>
      </c>
      <c r="O442" s="5">
        <f t="shared" si="24"/>
        <v>1.52</v>
      </c>
      <c r="P442" s="6">
        <f t="shared" si="25"/>
        <v>19.487179487179485</v>
      </c>
      <c r="Q442" t="s">
        <v>8316</v>
      </c>
      <c r="R442" t="s">
        <v>8317</v>
      </c>
      <c r="S442" s="11">
        <f t="shared" si="26"/>
        <v>42036.704525462963</v>
      </c>
      <c r="T442" s="11">
        <f t="shared" si="27"/>
        <v>42096.662858796291</v>
      </c>
    </row>
    <row r="443" spans="1:20" ht="43.2" x14ac:dyDescent="0.3">
      <c r="A443">
        <v>2205</v>
      </c>
      <c r="B443" s="3" t="s">
        <v>2206</v>
      </c>
      <c r="C443" s="3" t="s">
        <v>6315</v>
      </c>
      <c r="D443">
        <v>750</v>
      </c>
      <c r="E443">
        <v>1140</v>
      </c>
      <c r="F443" t="s">
        <v>8219</v>
      </c>
      <c r="G443" t="s">
        <v>8224</v>
      </c>
      <c r="H443" t="s">
        <v>8246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8280</v>
      </c>
      <c r="O443" s="5">
        <f t="shared" si="24"/>
        <v>1.52</v>
      </c>
      <c r="P443" s="6">
        <f t="shared" si="25"/>
        <v>42.222222222222221</v>
      </c>
      <c r="Q443" t="s">
        <v>8313</v>
      </c>
      <c r="R443" t="s">
        <v>8326</v>
      </c>
      <c r="S443" s="11">
        <f t="shared" si="26"/>
        <v>41031.82163194444</v>
      </c>
      <c r="T443" s="11">
        <f t="shared" si="27"/>
        <v>41061.82163194444</v>
      </c>
    </row>
    <row r="444" spans="1:20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24"/>
        <v>1.5183333333333333</v>
      </c>
      <c r="P444" s="6">
        <f t="shared" si="25"/>
        <v>27.606060606060606</v>
      </c>
      <c r="Q444" t="s">
        <v>8313</v>
      </c>
      <c r="R444" t="s">
        <v>8314</v>
      </c>
      <c r="S444" s="11">
        <f t="shared" si="26"/>
        <v>41282.017962962964</v>
      </c>
      <c r="T444" s="11">
        <f t="shared" si="27"/>
        <v>41334.581944444442</v>
      </c>
    </row>
    <row r="445" spans="1:20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24"/>
        <v>1.5164</v>
      </c>
      <c r="P445" s="6">
        <f t="shared" si="25"/>
        <v>64.254237288135599</v>
      </c>
      <c r="Q445" t="s">
        <v>8313</v>
      </c>
      <c r="R445" t="s">
        <v>8314</v>
      </c>
      <c r="S445" s="11">
        <f t="shared" si="26"/>
        <v>41767.656863425924</v>
      </c>
      <c r="T445" s="11">
        <f t="shared" si="27"/>
        <v>41803.290972222225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24"/>
        <v>1.508</v>
      </c>
      <c r="P446" s="6">
        <f t="shared" si="25"/>
        <v>50.266666666666666</v>
      </c>
      <c r="Q446" t="s">
        <v>8313</v>
      </c>
      <c r="R446" t="s">
        <v>8326</v>
      </c>
      <c r="S446" s="11">
        <f t="shared" si="26"/>
        <v>41732.479675925926</v>
      </c>
      <c r="T446" s="11">
        <f t="shared" si="27"/>
        <v>41743.958333333336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24"/>
        <v>1.5075000000000001</v>
      </c>
      <c r="P447" s="6">
        <f t="shared" si="25"/>
        <v>100.5</v>
      </c>
      <c r="Q447" t="s">
        <v>8316</v>
      </c>
      <c r="R447" t="s">
        <v>8337</v>
      </c>
      <c r="S447" s="11">
        <f t="shared" si="26"/>
        <v>42548.63853009259</v>
      </c>
      <c r="T447" s="11">
        <f t="shared" si="27"/>
        <v>42584.418749999997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24"/>
        <v>1.5034814814814814</v>
      </c>
      <c r="P448" s="6">
        <f t="shared" si="25"/>
        <v>97.816867469879512</v>
      </c>
      <c r="Q448" t="s">
        <v>8319</v>
      </c>
      <c r="R448" t="s">
        <v>8331</v>
      </c>
      <c r="S448" s="11">
        <f t="shared" si="26"/>
        <v>41164.040960648148</v>
      </c>
      <c r="T448" s="11">
        <f t="shared" si="27"/>
        <v>41194.040960648148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24"/>
        <v>1.5001875</v>
      </c>
      <c r="P449" s="6">
        <f t="shared" si="25"/>
        <v>55.82093023255814</v>
      </c>
      <c r="Q449" t="s">
        <v>8324</v>
      </c>
      <c r="R449" t="s">
        <v>8325</v>
      </c>
      <c r="S449" s="11">
        <f t="shared" si="26"/>
        <v>41806.637337962966</v>
      </c>
      <c r="T449" s="11">
        <f t="shared" si="27"/>
        <v>41836.637337962966</v>
      </c>
    </row>
    <row r="450" spans="1:20" ht="28.8" x14ac:dyDescent="0.3">
      <c r="A450">
        <v>3470</v>
      </c>
      <c r="B450" s="3" t="s">
        <v>3469</v>
      </c>
      <c r="C450" s="3" t="s">
        <v>7580</v>
      </c>
      <c r="D450">
        <v>250</v>
      </c>
      <c r="E450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5">
        <f t="shared" ref="O450:O513" si="28">IFERROR(E450/D450,0)</f>
        <v>1.5</v>
      </c>
      <c r="P450" s="6">
        <f t="shared" ref="P450:P513" si="29">IFERROR(E450/L450,0)</f>
        <v>41.666666666666664</v>
      </c>
      <c r="Q450" t="s">
        <v>8316</v>
      </c>
      <c r="R450" t="s">
        <v>8317</v>
      </c>
      <c r="S450" s="11">
        <f t="shared" ref="S450:S513" si="30">(((J450/60)/60)/24)+DATE(1970,1,1)</f>
        <v>42529.022013888884</v>
      </c>
      <c r="T450" s="11">
        <f t="shared" ref="T450:T513" si="31">(((I450/60)/60)/24)+DATE(1970,1,1)</f>
        <v>42566.901388888888</v>
      </c>
    </row>
    <row r="451" spans="1:20" ht="57.6" x14ac:dyDescent="0.3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5">
        <f t="shared" si="28"/>
        <v>1.5</v>
      </c>
      <c r="P451" s="6">
        <f t="shared" si="29"/>
        <v>25</v>
      </c>
      <c r="Q451" t="s">
        <v>8316</v>
      </c>
      <c r="R451" t="s">
        <v>8317</v>
      </c>
      <c r="S451" s="11">
        <f t="shared" si="30"/>
        <v>42416.691655092596</v>
      </c>
      <c r="T451" s="11">
        <f t="shared" si="31"/>
        <v>42432.791666666672</v>
      </c>
    </row>
    <row r="452" spans="1:20" ht="43.2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28"/>
        <v>1.4974666666666667</v>
      </c>
      <c r="P452" s="6">
        <f t="shared" si="29"/>
        <v>160.44285714285715</v>
      </c>
      <c r="Q452" t="s">
        <v>8309</v>
      </c>
      <c r="R452" t="s">
        <v>8310</v>
      </c>
      <c r="S452" s="11">
        <f t="shared" si="30"/>
        <v>41689.150011574071</v>
      </c>
      <c r="T452" s="11">
        <f t="shared" si="31"/>
        <v>41749.108344907407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28"/>
        <v>1.4907142857142857</v>
      </c>
      <c r="P453" s="6">
        <f t="shared" si="29"/>
        <v>71.965517241379317</v>
      </c>
      <c r="Q453" t="s">
        <v>8313</v>
      </c>
      <c r="R453" t="s">
        <v>8314</v>
      </c>
      <c r="S453" s="11">
        <f t="shared" si="30"/>
        <v>40927.731782407405</v>
      </c>
      <c r="T453" s="11">
        <f t="shared" si="31"/>
        <v>40962.731782407405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28"/>
        <v>1.49</v>
      </c>
      <c r="P454" s="6">
        <f t="shared" si="29"/>
        <v>37.25</v>
      </c>
      <c r="Q454" t="s">
        <v>8316</v>
      </c>
      <c r="R454" t="s">
        <v>8329</v>
      </c>
      <c r="S454" s="11">
        <f t="shared" si="30"/>
        <v>42443.989050925928</v>
      </c>
      <c r="T454" s="11">
        <f t="shared" si="31"/>
        <v>42487.552777777775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28"/>
        <v>1.4888888888888889</v>
      </c>
      <c r="P455" s="6">
        <f t="shared" si="29"/>
        <v>15.129032258064516</v>
      </c>
      <c r="Q455" t="s">
        <v>8316</v>
      </c>
      <c r="R455" t="s">
        <v>8317</v>
      </c>
      <c r="S455" s="11">
        <f t="shared" si="30"/>
        <v>42433.761886574073</v>
      </c>
      <c r="T455" s="11">
        <f t="shared" si="31"/>
        <v>42442.916666666672</v>
      </c>
    </row>
    <row r="456" spans="1:20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28"/>
        <v>1.4833229411764706</v>
      </c>
      <c r="P456" s="6">
        <f t="shared" si="29"/>
        <v>91.82989803350327</v>
      </c>
      <c r="Q456" t="s">
        <v>8309</v>
      </c>
      <c r="R456" t="s">
        <v>8310</v>
      </c>
      <c r="S456" s="11">
        <f t="shared" si="30"/>
        <v>41387.651516203703</v>
      </c>
      <c r="T456" s="11">
        <f t="shared" si="31"/>
        <v>41417.651516203703</v>
      </c>
    </row>
    <row r="457" spans="1:20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28"/>
        <v>1.4830000000000001</v>
      </c>
      <c r="P457" s="6">
        <f t="shared" si="29"/>
        <v>322.39130434782606</v>
      </c>
      <c r="Q457" t="s">
        <v>8319</v>
      </c>
      <c r="R457" t="s">
        <v>8320</v>
      </c>
      <c r="S457" s="11">
        <f t="shared" si="30"/>
        <v>41409.814317129632</v>
      </c>
      <c r="T457" s="11">
        <f t="shared" si="31"/>
        <v>41431.814317129632</v>
      </c>
    </row>
    <row r="458" spans="1:20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28"/>
        <v>1.4813333333333334</v>
      </c>
      <c r="P458" s="6">
        <f t="shared" si="29"/>
        <v>63.485714285714288</v>
      </c>
      <c r="Q458" t="s">
        <v>8313</v>
      </c>
      <c r="R458" t="s">
        <v>8314</v>
      </c>
      <c r="S458" s="11">
        <f t="shared" si="30"/>
        <v>40987.773715277777</v>
      </c>
      <c r="T458" s="11">
        <f t="shared" si="31"/>
        <v>41026.916666666664</v>
      </c>
    </row>
    <row r="459" spans="1:20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28"/>
        <v>1.4810000000000001</v>
      </c>
      <c r="P459" s="6">
        <f t="shared" si="29"/>
        <v>207.61682242990653</v>
      </c>
      <c r="Q459" t="s">
        <v>8324</v>
      </c>
      <c r="R459" t="s">
        <v>8325</v>
      </c>
      <c r="S459" s="11">
        <f t="shared" si="30"/>
        <v>42668.176701388889</v>
      </c>
      <c r="T459" s="11">
        <f t="shared" si="31"/>
        <v>42698.083333333328</v>
      </c>
    </row>
    <row r="460" spans="1:20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28"/>
        <v>1.4804999999999999</v>
      </c>
      <c r="P460" s="6">
        <f t="shared" si="29"/>
        <v>120.85714285714286</v>
      </c>
      <c r="Q460" t="s">
        <v>8309</v>
      </c>
      <c r="R460" t="s">
        <v>8310</v>
      </c>
      <c r="S460" s="11">
        <f t="shared" si="30"/>
        <v>42472.73265046296</v>
      </c>
      <c r="T460" s="11">
        <f t="shared" si="31"/>
        <v>42505.73265046296</v>
      </c>
    </row>
    <row r="461" spans="1:20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28"/>
        <v>1.48</v>
      </c>
      <c r="P461" s="6">
        <f t="shared" si="29"/>
        <v>54.266666666666666</v>
      </c>
      <c r="Q461" t="s">
        <v>8322</v>
      </c>
      <c r="R461" t="s">
        <v>8332</v>
      </c>
      <c r="S461" s="11">
        <f t="shared" si="30"/>
        <v>40990.709317129629</v>
      </c>
      <c r="T461" s="11">
        <f t="shared" si="31"/>
        <v>41015.875</v>
      </c>
    </row>
    <row r="462" spans="1:20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28"/>
        <v>1.4794</v>
      </c>
      <c r="P462" s="6">
        <f t="shared" si="29"/>
        <v>493.13333333333333</v>
      </c>
      <c r="Q462" t="s">
        <v>8309</v>
      </c>
      <c r="R462" t="s">
        <v>8310</v>
      </c>
      <c r="S462" s="11">
        <f t="shared" si="30"/>
        <v>42620.143564814818</v>
      </c>
      <c r="T462" s="11">
        <f t="shared" si="31"/>
        <v>42680.143564814818</v>
      </c>
    </row>
    <row r="463" spans="1:20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28"/>
        <v>1.4775</v>
      </c>
      <c r="P463" s="6">
        <f t="shared" si="29"/>
        <v>50.657142857142858</v>
      </c>
      <c r="Q463" t="s">
        <v>8313</v>
      </c>
      <c r="R463" t="s">
        <v>8330</v>
      </c>
      <c r="S463" s="11">
        <f t="shared" si="30"/>
        <v>42290.059594907405</v>
      </c>
      <c r="T463" s="11">
        <f t="shared" si="31"/>
        <v>42304.207638888889</v>
      </c>
    </row>
    <row r="464" spans="1:20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28"/>
        <v>1.4766666666666666</v>
      </c>
      <c r="P464" s="6">
        <f t="shared" si="29"/>
        <v>35.44</v>
      </c>
      <c r="Q464" t="s">
        <v>8322</v>
      </c>
      <c r="R464" t="s">
        <v>8323</v>
      </c>
      <c r="S464" s="11">
        <f t="shared" si="30"/>
        <v>41326.911319444444</v>
      </c>
      <c r="T464" s="11">
        <f t="shared" si="31"/>
        <v>41371.869652777779</v>
      </c>
    </row>
    <row r="465" spans="1:20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28"/>
        <v>1.476</v>
      </c>
      <c r="P465" s="6">
        <f t="shared" si="29"/>
        <v>95.225806451612897</v>
      </c>
      <c r="Q465" t="s">
        <v>8319</v>
      </c>
      <c r="R465" t="s">
        <v>8331</v>
      </c>
      <c r="S465" s="11">
        <f t="shared" si="30"/>
        <v>40967.081874999996</v>
      </c>
      <c r="T465" s="11">
        <f t="shared" si="31"/>
        <v>41027.040208333332</v>
      </c>
    </row>
    <row r="466" spans="1:20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28"/>
        <v>1.473265306122449</v>
      </c>
      <c r="P466" s="6">
        <f t="shared" si="29"/>
        <v>48.449664429530202</v>
      </c>
      <c r="Q466" t="s">
        <v>8322</v>
      </c>
      <c r="R466" t="s">
        <v>8332</v>
      </c>
      <c r="S466" s="11">
        <f t="shared" si="30"/>
        <v>41422.075821759259</v>
      </c>
      <c r="T466" s="11">
        <f t="shared" si="31"/>
        <v>41452.075821759259</v>
      </c>
    </row>
    <row r="467" spans="1:20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28"/>
        <v>1.4723377</v>
      </c>
      <c r="P467" s="6">
        <f t="shared" si="29"/>
        <v>92.251735588972423</v>
      </c>
      <c r="Q467" t="s">
        <v>8319</v>
      </c>
      <c r="R467" t="s">
        <v>8331</v>
      </c>
      <c r="S467" s="11">
        <f t="shared" si="30"/>
        <v>42758.197013888886</v>
      </c>
      <c r="T467" s="11">
        <f t="shared" si="31"/>
        <v>42788.197013888886</v>
      </c>
    </row>
    <row r="468" spans="1:20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28"/>
        <v>1.4697777777777778</v>
      </c>
      <c r="P468" s="6">
        <f t="shared" si="29"/>
        <v>52.701195219123505</v>
      </c>
      <c r="Q468" t="s">
        <v>8311</v>
      </c>
      <c r="R468" t="s">
        <v>8312</v>
      </c>
      <c r="S468" s="11">
        <f t="shared" si="30"/>
        <v>42262.416643518518</v>
      </c>
      <c r="T468" s="11">
        <f t="shared" si="31"/>
        <v>42292.416643518518</v>
      </c>
    </row>
    <row r="469" spans="1:20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28"/>
        <v>1.4688749999999999</v>
      </c>
      <c r="P469" s="6">
        <f t="shared" si="29"/>
        <v>42.886861313868614</v>
      </c>
      <c r="Q469" t="s">
        <v>8309</v>
      </c>
      <c r="R469" t="s">
        <v>8315</v>
      </c>
      <c r="S469" s="11">
        <f t="shared" si="30"/>
        <v>42045.957314814819</v>
      </c>
      <c r="T469" s="11">
        <f t="shared" si="31"/>
        <v>42075.915648148148</v>
      </c>
    </row>
    <row r="470" spans="1:20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28"/>
        <v>1.466</v>
      </c>
      <c r="P470" s="6">
        <f t="shared" si="29"/>
        <v>91.625</v>
      </c>
      <c r="Q470" t="s">
        <v>8313</v>
      </c>
      <c r="R470" t="s">
        <v>8314</v>
      </c>
      <c r="S470" s="11">
        <f t="shared" si="30"/>
        <v>41933.838171296295</v>
      </c>
      <c r="T470" s="11">
        <f t="shared" si="31"/>
        <v>41978.879837962959</v>
      </c>
    </row>
    <row r="471" spans="1:20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28"/>
        <v>1.465395775862069</v>
      </c>
      <c r="P471" s="6">
        <f t="shared" si="29"/>
        <v>155.23827397260274</v>
      </c>
      <c r="Q471" t="s">
        <v>8316</v>
      </c>
      <c r="R471" t="s">
        <v>8329</v>
      </c>
      <c r="S471" s="11">
        <f t="shared" si="30"/>
        <v>41894.632361111115</v>
      </c>
      <c r="T471" s="11">
        <f t="shared" si="31"/>
        <v>41954.674027777779</v>
      </c>
    </row>
    <row r="472" spans="1:20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28"/>
        <v>1.4653333333333334</v>
      </c>
      <c r="P472" s="6">
        <f t="shared" si="29"/>
        <v>191.13043478260869</v>
      </c>
      <c r="Q472" t="s">
        <v>8316</v>
      </c>
      <c r="R472" t="s">
        <v>8329</v>
      </c>
      <c r="S472" s="11">
        <f t="shared" si="30"/>
        <v>42570.110243055555</v>
      </c>
      <c r="T472" s="11">
        <f t="shared" si="31"/>
        <v>42600.110243055555</v>
      </c>
    </row>
    <row r="473" spans="1:20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28"/>
        <v>1.4650000000000001</v>
      </c>
      <c r="P473" s="6">
        <f t="shared" si="29"/>
        <v>15.721951219512196</v>
      </c>
      <c r="Q473" t="s">
        <v>8311</v>
      </c>
      <c r="R473" t="s">
        <v>8312</v>
      </c>
      <c r="S473" s="11">
        <f t="shared" si="30"/>
        <v>42136.75100694444</v>
      </c>
      <c r="T473" s="11">
        <f t="shared" si="31"/>
        <v>42166.75100694444</v>
      </c>
    </row>
    <row r="474" spans="1:20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28"/>
        <v>1.4638888888888888</v>
      </c>
      <c r="P474" s="6">
        <f t="shared" si="29"/>
        <v>292.77777777777777</v>
      </c>
      <c r="Q474" t="s">
        <v>8316</v>
      </c>
      <c r="R474" t="s">
        <v>8317</v>
      </c>
      <c r="S474" s="11">
        <f t="shared" si="30"/>
        <v>41822.57503472222</v>
      </c>
      <c r="T474" s="11">
        <f t="shared" si="31"/>
        <v>41825.041666666664</v>
      </c>
    </row>
    <row r="475" spans="1:20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28"/>
        <v>1.4612318374694613</v>
      </c>
      <c r="P475" s="6">
        <f t="shared" si="29"/>
        <v>98.817391304347822</v>
      </c>
      <c r="Q475" t="s">
        <v>8313</v>
      </c>
      <c r="R475" t="s">
        <v>8330</v>
      </c>
      <c r="S475" s="11">
        <f t="shared" si="30"/>
        <v>41192.754942129628</v>
      </c>
      <c r="T475" s="11">
        <f t="shared" si="31"/>
        <v>41222.7966087963</v>
      </c>
    </row>
    <row r="476" spans="1:20" ht="43.2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28"/>
        <v>1.4608079999999999</v>
      </c>
      <c r="P476" s="6">
        <f t="shared" si="29"/>
        <v>65.214642857142863</v>
      </c>
      <c r="Q476" t="s">
        <v>8313</v>
      </c>
      <c r="R476" t="s">
        <v>8314</v>
      </c>
      <c r="S476" s="11">
        <f t="shared" si="30"/>
        <v>41264.72314814815</v>
      </c>
      <c r="T476" s="11">
        <f t="shared" si="31"/>
        <v>41294.72314814815</v>
      </c>
    </row>
    <row r="477" spans="1:20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28"/>
        <v>1.46</v>
      </c>
      <c r="P477" s="6">
        <f t="shared" si="29"/>
        <v>38.421052631578945</v>
      </c>
      <c r="Q477" t="s">
        <v>8316</v>
      </c>
      <c r="R477" t="s">
        <v>8337</v>
      </c>
      <c r="S477" s="11">
        <f t="shared" si="30"/>
        <v>42493.857083333336</v>
      </c>
      <c r="T477" s="11">
        <f t="shared" si="31"/>
        <v>42508</v>
      </c>
    </row>
    <row r="478" spans="1:20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28"/>
        <v>1.4588000000000001</v>
      </c>
      <c r="P478" s="6">
        <f t="shared" si="29"/>
        <v>47.058064516129029</v>
      </c>
      <c r="Q478" t="s">
        <v>8309</v>
      </c>
      <c r="R478" t="s">
        <v>8318</v>
      </c>
      <c r="S478" s="11">
        <f t="shared" si="30"/>
        <v>42115.74754629629</v>
      </c>
      <c r="T478" s="11">
        <f t="shared" si="31"/>
        <v>42145.74754629629</v>
      </c>
    </row>
    <row r="479" spans="1:20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28"/>
        <v>1.4585714285714286</v>
      </c>
      <c r="P479" s="6">
        <f t="shared" si="29"/>
        <v>64.620253164556956</v>
      </c>
      <c r="Q479" t="s">
        <v>8313</v>
      </c>
      <c r="R479" t="s">
        <v>8314</v>
      </c>
      <c r="S479" s="11">
        <f t="shared" si="30"/>
        <v>41546.664212962962</v>
      </c>
      <c r="T479" s="11">
        <f t="shared" si="31"/>
        <v>41579.791666666664</v>
      </c>
    </row>
    <row r="480" spans="1:20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28"/>
        <v>1.4570000000000001</v>
      </c>
      <c r="P480" s="6">
        <f t="shared" si="29"/>
        <v>91.882882882882882</v>
      </c>
      <c r="Q480" t="s">
        <v>8324</v>
      </c>
      <c r="R480" t="s">
        <v>8325</v>
      </c>
      <c r="S480" s="11">
        <f t="shared" si="30"/>
        <v>42247.616400462968</v>
      </c>
      <c r="T480" s="11">
        <f t="shared" si="31"/>
        <v>42279.960416666669</v>
      </c>
    </row>
    <row r="481" spans="1:20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28"/>
        <v>1.4570000000000001</v>
      </c>
      <c r="P481" s="6">
        <f t="shared" si="29"/>
        <v>104.07142857142857</v>
      </c>
      <c r="Q481" t="s">
        <v>8316</v>
      </c>
      <c r="R481" t="s">
        <v>8317</v>
      </c>
      <c r="S481" s="11">
        <f t="shared" si="30"/>
        <v>42064.652673611112</v>
      </c>
      <c r="T481" s="11">
        <f t="shared" si="31"/>
        <v>42101.291666666672</v>
      </c>
    </row>
    <row r="482" spans="1:20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28"/>
        <v>1.4550000000000001</v>
      </c>
      <c r="P482" s="6">
        <f t="shared" si="29"/>
        <v>40.416666666666664</v>
      </c>
      <c r="Q482" t="s">
        <v>8319</v>
      </c>
      <c r="R482" t="s">
        <v>8331</v>
      </c>
      <c r="S482" s="11">
        <f t="shared" si="30"/>
        <v>40205.174849537041</v>
      </c>
      <c r="T482" s="11">
        <f t="shared" si="31"/>
        <v>40291.160416666666</v>
      </c>
    </row>
    <row r="483" spans="1:20" ht="28.8" x14ac:dyDescent="0.3">
      <c r="A483">
        <v>1389</v>
      </c>
      <c r="B483" s="3" t="s">
        <v>1390</v>
      </c>
      <c r="C483" s="3" t="s">
        <v>5499</v>
      </c>
      <c r="D483">
        <v>500</v>
      </c>
      <c r="E483">
        <v>727</v>
      </c>
      <c r="F483" t="s">
        <v>8219</v>
      </c>
      <c r="G483" t="s">
        <v>8225</v>
      </c>
      <c r="H483" t="s">
        <v>8247</v>
      </c>
      <c r="I483">
        <v>1471087957</v>
      </c>
      <c r="J483">
        <v>1468495957</v>
      </c>
      <c r="K483" t="b">
        <v>0</v>
      </c>
      <c r="L483">
        <v>34</v>
      </c>
      <c r="M483" t="b">
        <v>1</v>
      </c>
      <c r="N483" t="s">
        <v>8276</v>
      </c>
      <c r="O483" s="5">
        <f t="shared" si="28"/>
        <v>1.454</v>
      </c>
      <c r="P483" s="6">
        <f t="shared" si="29"/>
        <v>21.382352941176471</v>
      </c>
      <c r="Q483" t="s">
        <v>8313</v>
      </c>
      <c r="R483" t="s">
        <v>8314</v>
      </c>
      <c r="S483" s="11">
        <f t="shared" si="30"/>
        <v>42565.480983796297</v>
      </c>
      <c r="T483" s="11">
        <f t="shared" si="31"/>
        <v>42595.480983796297</v>
      </c>
    </row>
    <row r="484" spans="1:20" ht="43.2" x14ac:dyDescent="0.3">
      <c r="A484">
        <v>838</v>
      </c>
      <c r="B484" s="3" t="s">
        <v>839</v>
      </c>
      <c r="C484" s="3" t="s">
        <v>4948</v>
      </c>
      <c r="D484">
        <v>2000</v>
      </c>
      <c r="E484">
        <v>2908</v>
      </c>
      <c r="F484" t="s">
        <v>8219</v>
      </c>
      <c r="G484" t="s">
        <v>8224</v>
      </c>
      <c r="H484" t="s">
        <v>8246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8276</v>
      </c>
      <c r="O484" s="5">
        <f t="shared" si="28"/>
        <v>1.454</v>
      </c>
      <c r="P484" s="6">
        <f t="shared" si="29"/>
        <v>47.672131147540981</v>
      </c>
      <c r="Q484" t="s">
        <v>8313</v>
      </c>
      <c r="R484" t="s">
        <v>8314</v>
      </c>
      <c r="S484" s="11">
        <f t="shared" si="30"/>
        <v>40895.897974537038</v>
      </c>
      <c r="T484" s="11">
        <f t="shared" si="31"/>
        <v>40925.897974537038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28"/>
        <v>1.4533333333333334</v>
      </c>
      <c r="P485" s="6">
        <f t="shared" si="29"/>
        <v>35.73770491803279</v>
      </c>
      <c r="Q485" t="s">
        <v>8313</v>
      </c>
      <c r="R485" t="s">
        <v>8326</v>
      </c>
      <c r="S485" s="11">
        <f t="shared" si="30"/>
        <v>42418.231747685189</v>
      </c>
      <c r="T485" s="11">
        <f t="shared" si="31"/>
        <v>42448.190081018518</v>
      </c>
    </row>
    <row r="486" spans="1:20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28"/>
        <v>1.4529411764705882</v>
      </c>
      <c r="P486" s="6">
        <f t="shared" si="29"/>
        <v>56.136363636363633</v>
      </c>
      <c r="Q486" t="s">
        <v>8319</v>
      </c>
      <c r="R486" t="s">
        <v>8333</v>
      </c>
      <c r="S486" s="11">
        <f t="shared" si="30"/>
        <v>42175.816365740742</v>
      </c>
      <c r="T486" s="11">
        <f t="shared" si="31"/>
        <v>42205.816365740742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28"/>
        <v>1.4514</v>
      </c>
      <c r="P487" s="6">
        <f t="shared" si="29"/>
        <v>88.26081081081081</v>
      </c>
      <c r="Q487" t="s">
        <v>8324</v>
      </c>
      <c r="R487" t="s">
        <v>8325</v>
      </c>
      <c r="S487" s="11">
        <f t="shared" si="30"/>
        <v>42443.00204861111</v>
      </c>
      <c r="T487" s="11">
        <f t="shared" si="31"/>
        <v>42492.165972222225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28"/>
        <v>1.4511000000000001</v>
      </c>
      <c r="P488" s="6">
        <f t="shared" si="29"/>
        <v>70.785365853658533</v>
      </c>
      <c r="Q488" t="s">
        <v>8313</v>
      </c>
      <c r="R488" t="s">
        <v>8314</v>
      </c>
      <c r="S488" s="11">
        <f t="shared" si="30"/>
        <v>41053.80846064815</v>
      </c>
      <c r="T488" s="11">
        <f t="shared" si="31"/>
        <v>41074.80846064815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28"/>
        <v>1.4458441666666668</v>
      </c>
      <c r="P489" s="6">
        <f t="shared" si="29"/>
        <v>70.5289837398374</v>
      </c>
      <c r="Q489" t="s">
        <v>8313</v>
      </c>
      <c r="R489" t="s">
        <v>8330</v>
      </c>
      <c r="S489" s="11">
        <f t="shared" si="30"/>
        <v>41228.786203703705</v>
      </c>
      <c r="T489" s="11">
        <f t="shared" si="31"/>
        <v>41258.786203703705</v>
      </c>
    </row>
    <row r="490" spans="1:20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28"/>
        <v>1.445425</v>
      </c>
      <c r="P490" s="6">
        <f t="shared" si="29"/>
        <v>511.65486725663715</v>
      </c>
      <c r="Q490" t="s">
        <v>8309</v>
      </c>
      <c r="R490" t="s">
        <v>8310</v>
      </c>
      <c r="S490" s="11">
        <f t="shared" si="30"/>
        <v>42745.744618055556</v>
      </c>
      <c r="T490" s="11">
        <f t="shared" si="31"/>
        <v>42795.744618055556</v>
      </c>
    </row>
    <row r="491" spans="1:20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28"/>
        <v>1.4450000000000001</v>
      </c>
      <c r="P491" s="6">
        <f t="shared" si="29"/>
        <v>68.80952380952381</v>
      </c>
      <c r="Q491" t="s">
        <v>8313</v>
      </c>
      <c r="R491" t="s">
        <v>8330</v>
      </c>
      <c r="S491" s="11">
        <f t="shared" si="30"/>
        <v>42366.192974537036</v>
      </c>
      <c r="T491" s="11">
        <f t="shared" si="31"/>
        <v>42401.75</v>
      </c>
    </row>
    <row r="492" spans="1:20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28"/>
        <v>1.444</v>
      </c>
      <c r="P492" s="6">
        <f t="shared" si="29"/>
        <v>126.66666666666667</v>
      </c>
      <c r="Q492" t="s">
        <v>8316</v>
      </c>
      <c r="R492" t="s">
        <v>8317</v>
      </c>
      <c r="S492" s="11">
        <f t="shared" si="30"/>
        <v>41789.726979166669</v>
      </c>
      <c r="T492" s="11">
        <f t="shared" si="31"/>
        <v>41799.726979166669</v>
      </c>
    </row>
    <row r="493" spans="1:20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28"/>
        <v>1.443746</v>
      </c>
      <c r="P493" s="6">
        <f t="shared" si="29"/>
        <v>92.547820512820508</v>
      </c>
      <c r="Q493" t="s">
        <v>8313</v>
      </c>
      <c r="R493" t="s">
        <v>8314</v>
      </c>
      <c r="S493" s="11">
        <f t="shared" si="30"/>
        <v>41276.047905092593</v>
      </c>
      <c r="T493" s="11">
        <f t="shared" si="31"/>
        <v>41306.047905092593</v>
      </c>
    </row>
    <row r="494" spans="1:20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28"/>
        <v>1.4431375</v>
      </c>
      <c r="P494" s="6">
        <f t="shared" si="29"/>
        <v>40.795406360424032</v>
      </c>
      <c r="Q494" t="s">
        <v>8327</v>
      </c>
      <c r="R494" t="s">
        <v>8328</v>
      </c>
      <c r="S494" s="11">
        <f t="shared" si="30"/>
        <v>41839.005671296298</v>
      </c>
      <c r="T494" s="11">
        <f t="shared" si="31"/>
        <v>41869.005671296298</v>
      </c>
    </row>
    <row r="495" spans="1:20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28"/>
        <v>1.4428571428571428</v>
      </c>
      <c r="P495" s="6">
        <f t="shared" si="29"/>
        <v>50.5</v>
      </c>
      <c r="Q495" t="s">
        <v>8309</v>
      </c>
      <c r="R495" t="s">
        <v>8315</v>
      </c>
      <c r="S495" s="11">
        <f t="shared" si="30"/>
        <v>42683.420312500006</v>
      </c>
      <c r="T495" s="11">
        <f t="shared" si="31"/>
        <v>42698.958333333328</v>
      </c>
    </row>
    <row r="496" spans="1:20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28"/>
        <v>1.4406666666666668</v>
      </c>
      <c r="P496" s="6">
        <f t="shared" si="29"/>
        <v>45.978723404255319</v>
      </c>
      <c r="Q496" t="s">
        <v>8316</v>
      </c>
      <c r="R496" t="s">
        <v>8317</v>
      </c>
      <c r="S496" s="11">
        <f t="shared" si="30"/>
        <v>42309.756620370375</v>
      </c>
      <c r="T496" s="11">
        <f t="shared" si="31"/>
        <v>42330.916666666672</v>
      </c>
    </row>
    <row r="497" spans="1:20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28"/>
        <v>1.4400583333333332</v>
      </c>
      <c r="P497" s="6">
        <f t="shared" si="29"/>
        <v>22.737763157894737</v>
      </c>
      <c r="Q497" t="s">
        <v>8313</v>
      </c>
      <c r="R497" t="s">
        <v>8334</v>
      </c>
      <c r="S497" s="11">
        <f t="shared" si="30"/>
        <v>42079.745578703703</v>
      </c>
      <c r="T497" s="11">
        <f t="shared" si="31"/>
        <v>42109.957638888889</v>
      </c>
    </row>
    <row r="498" spans="1:20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28"/>
        <v>1.44</v>
      </c>
      <c r="P498" s="6">
        <f t="shared" si="29"/>
        <v>22.90909090909091</v>
      </c>
      <c r="Q498" t="s">
        <v>8316</v>
      </c>
      <c r="R498" t="s">
        <v>8317</v>
      </c>
      <c r="S498" s="11">
        <f t="shared" si="30"/>
        <v>42139.816840277781</v>
      </c>
      <c r="T498" s="11">
        <f t="shared" si="31"/>
        <v>42181.875</v>
      </c>
    </row>
    <row r="499" spans="1:20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28"/>
        <v>1.4394736842105262</v>
      </c>
      <c r="P499" s="6">
        <f t="shared" si="29"/>
        <v>66.707317073170728</v>
      </c>
      <c r="Q499" t="s">
        <v>8322</v>
      </c>
      <c r="R499" t="s">
        <v>8332</v>
      </c>
      <c r="S499" s="11">
        <f t="shared" si="30"/>
        <v>40909.649201388893</v>
      </c>
      <c r="T499" s="11">
        <f t="shared" si="31"/>
        <v>40937.649201388893</v>
      </c>
    </row>
    <row r="500" spans="1:20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28"/>
        <v>1.436523076923077</v>
      </c>
      <c r="P500" s="6">
        <f t="shared" si="29"/>
        <v>74.639488409272587</v>
      </c>
      <c r="Q500" t="s">
        <v>8309</v>
      </c>
      <c r="R500" t="s">
        <v>8318</v>
      </c>
      <c r="S500" s="11">
        <f t="shared" si="30"/>
        <v>42251.16715277778</v>
      </c>
      <c r="T500" s="11">
        <f t="shared" si="31"/>
        <v>42288.041666666672</v>
      </c>
    </row>
    <row r="501" spans="1:20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28"/>
        <v>1.4345666666666668</v>
      </c>
      <c r="P501" s="6">
        <f t="shared" si="29"/>
        <v>114.76533333333333</v>
      </c>
      <c r="Q501" t="s">
        <v>8309</v>
      </c>
      <c r="R501" t="s">
        <v>8310</v>
      </c>
      <c r="S501" s="11">
        <f t="shared" si="30"/>
        <v>42361.602476851855</v>
      </c>
      <c r="T501" s="11">
        <f t="shared" si="31"/>
        <v>42400.915972222225</v>
      </c>
    </row>
    <row r="502" spans="1:20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28"/>
        <v>1.4333333333333333</v>
      </c>
      <c r="P502" s="6">
        <f t="shared" si="29"/>
        <v>51.6</v>
      </c>
      <c r="Q502" t="s">
        <v>8316</v>
      </c>
      <c r="R502" t="s">
        <v>8329</v>
      </c>
      <c r="S502" s="11">
        <f t="shared" si="30"/>
        <v>42783.459398148145</v>
      </c>
      <c r="T502" s="11">
        <f t="shared" si="31"/>
        <v>42797.459398148145</v>
      </c>
    </row>
    <row r="503" spans="1:20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28"/>
        <v>1.4333333333333333</v>
      </c>
      <c r="P503" s="6">
        <f t="shared" si="29"/>
        <v>21.5</v>
      </c>
      <c r="Q503" t="s">
        <v>8316</v>
      </c>
      <c r="R503" t="s">
        <v>8317</v>
      </c>
      <c r="S503" s="11">
        <f t="shared" si="30"/>
        <v>42160.651817129634</v>
      </c>
      <c r="T503" s="11">
        <f t="shared" si="31"/>
        <v>42190.651817129634</v>
      </c>
    </row>
    <row r="504" spans="1:20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28"/>
        <v>1.4319999999999999</v>
      </c>
      <c r="P504" s="6">
        <f t="shared" si="29"/>
        <v>48.542372881355931</v>
      </c>
      <c r="Q504" t="s">
        <v>8316</v>
      </c>
      <c r="R504" t="s">
        <v>8337</v>
      </c>
      <c r="S504" s="11">
        <f t="shared" si="30"/>
        <v>41887.111354166671</v>
      </c>
      <c r="T504" s="11">
        <f t="shared" si="31"/>
        <v>41909.166666666664</v>
      </c>
    </row>
    <row r="505" spans="1:20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28"/>
        <v>1.4286666666666668</v>
      </c>
      <c r="P505" s="6">
        <f t="shared" si="29"/>
        <v>44.645833333333336</v>
      </c>
      <c r="Q505" t="s">
        <v>8313</v>
      </c>
      <c r="R505" t="s">
        <v>8321</v>
      </c>
      <c r="S505" s="11">
        <f t="shared" si="30"/>
        <v>40974.791898148149</v>
      </c>
      <c r="T505" s="11">
        <f t="shared" si="31"/>
        <v>41004.750231481477</v>
      </c>
    </row>
    <row r="506" spans="1:20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28"/>
        <v>1.4285714285714286</v>
      </c>
      <c r="P506" s="6">
        <f t="shared" si="29"/>
        <v>25</v>
      </c>
      <c r="Q506" t="s">
        <v>8313</v>
      </c>
      <c r="R506" t="s">
        <v>8314</v>
      </c>
      <c r="S506" s="11">
        <f t="shared" si="30"/>
        <v>40576.539664351854</v>
      </c>
      <c r="T506" s="11">
        <f t="shared" si="31"/>
        <v>40606.539664351854</v>
      </c>
    </row>
    <row r="507" spans="1:20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28"/>
        <v>1.4279999999999999</v>
      </c>
      <c r="P507" s="6">
        <f t="shared" si="29"/>
        <v>162.27272727272728</v>
      </c>
      <c r="Q507" t="s">
        <v>8313</v>
      </c>
      <c r="R507" t="s">
        <v>8314</v>
      </c>
      <c r="S507" s="11">
        <f t="shared" si="30"/>
        <v>40983.055949074071</v>
      </c>
      <c r="T507" s="11">
        <f t="shared" si="31"/>
        <v>41040.657638888886</v>
      </c>
    </row>
    <row r="508" spans="1:20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28"/>
        <v>1.4266666666666667</v>
      </c>
      <c r="P508" s="6">
        <f t="shared" si="29"/>
        <v>164.61538461538461</v>
      </c>
      <c r="Q508" t="s">
        <v>8316</v>
      </c>
      <c r="R508" t="s">
        <v>8317</v>
      </c>
      <c r="S508" s="11">
        <f t="shared" si="30"/>
        <v>42171.317442129628</v>
      </c>
      <c r="T508" s="11">
        <f t="shared" si="31"/>
        <v>42195.875</v>
      </c>
    </row>
    <row r="509" spans="1:20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28"/>
        <v>1.4260827250608272</v>
      </c>
      <c r="P509" s="6">
        <f t="shared" si="29"/>
        <v>185.48101265822785</v>
      </c>
      <c r="Q509" t="s">
        <v>8319</v>
      </c>
      <c r="R509" t="s">
        <v>8333</v>
      </c>
      <c r="S509" s="11">
        <f t="shared" si="30"/>
        <v>42766.600497685184</v>
      </c>
      <c r="T509" s="11">
        <f t="shared" si="31"/>
        <v>42796.600497685184</v>
      </c>
    </row>
    <row r="510" spans="1:20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28"/>
        <v>1.4236363636363636</v>
      </c>
      <c r="P510" s="6">
        <f t="shared" si="29"/>
        <v>29</v>
      </c>
      <c r="Q510" t="s">
        <v>8316</v>
      </c>
      <c r="R510" t="s">
        <v>8317</v>
      </c>
      <c r="S510" s="11">
        <f t="shared" si="30"/>
        <v>41817.59542824074</v>
      </c>
      <c r="T510" s="11">
        <f t="shared" si="31"/>
        <v>41847.59542824074</v>
      </c>
    </row>
    <row r="511" spans="1:20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28"/>
        <v>1.4215</v>
      </c>
      <c r="P511" s="6">
        <f t="shared" si="29"/>
        <v>193.84090909090909</v>
      </c>
      <c r="Q511" t="s">
        <v>8319</v>
      </c>
      <c r="R511" t="s">
        <v>8333</v>
      </c>
      <c r="S511" s="11">
        <f t="shared" si="30"/>
        <v>42068.307002314818</v>
      </c>
      <c r="T511" s="11">
        <f t="shared" si="31"/>
        <v>42098.265335648146</v>
      </c>
    </row>
    <row r="512" spans="1:20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28"/>
        <v>1.4185714285714286</v>
      </c>
      <c r="P512" s="6">
        <f t="shared" si="29"/>
        <v>117.51479289940828</v>
      </c>
      <c r="Q512" t="s">
        <v>8319</v>
      </c>
      <c r="R512" t="s">
        <v>8333</v>
      </c>
      <c r="S512" s="11">
        <f t="shared" si="30"/>
        <v>41971.639189814814</v>
      </c>
      <c r="T512" s="11">
        <f t="shared" si="31"/>
        <v>42001.639189814814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28"/>
        <v>1.4165000000000001</v>
      </c>
      <c r="P513" s="6">
        <f t="shared" si="29"/>
        <v>65.883720930232556</v>
      </c>
      <c r="Q513" t="s">
        <v>8319</v>
      </c>
      <c r="R513" t="s">
        <v>8331</v>
      </c>
      <c r="S513" s="11">
        <f t="shared" si="30"/>
        <v>42292.539548611108</v>
      </c>
      <c r="T513" s="11">
        <f t="shared" si="31"/>
        <v>42313.58121527778</v>
      </c>
    </row>
    <row r="514" spans="1:20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32">IFERROR(E514/D514,0)</f>
        <v>1.4156666666666666</v>
      </c>
      <c r="P514" s="6">
        <f t="shared" ref="P514:P577" si="33">IFERROR(E514/L514,0)</f>
        <v>25.130177514792898</v>
      </c>
      <c r="Q514" t="s">
        <v>8316</v>
      </c>
      <c r="R514" t="s">
        <v>8317</v>
      </c>
      <c r="S514" s="11">
        <f t="shared" ref="S514:S577" si="34">(((J514/60)/60)/24)+DATE(1970,1,1)</f>
        <v>42188.467499999999</v>
      </c>
      <c r="T514" s="11">
        <f t="shared" ref="T514:T577" si="35">(((I514/60)/60)/24)+DATE(1970,1,1)</f>
        <v>42218.666666666672</v>
      </c>
    </row>
    <row r="515" spans="1:20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32"/>
        <v>1.4155</v>
      </c>
      <c r="P515" s="6">
        <f t="shared" si="33"/>
        <v>88.46875</v>
      </c>
      <c r="Q515" t="s">
        <v>8313</v>
      </c>
      <c r="R515" t="s">
        <v>8321</v>
      </c>
      <c r="S515" s="11">
        <f t="shared" si="34"/>
        <v>41526.435613425929</v>
      </c>
      <c r="T515" s="11">
        <f t="shared" si="35"/>
        <v>41556.435613425929</v>
      </c>
    </row>
    <row r="516" spans="1:20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32"/>
        <v>1.415</v>
      </c>
      <c r="P516" s="6">
        <f t="shared" si="33"/>
        <v>115.51020408163265</v>
      </c>
      <c r="Q516" t="s">
        <v>8319</v>
      </c>
      <c r="R516" t="s">
        <v>8331</v>
      </c>
      <c r="S516" s="11">
        <f t="shared" si="34"/>
        <v>42367.719814814816</v>
      </c>
      <c r="T516" s="11">
        <f t="shared" si="35"/>
        <v>42392.719814814816</v>
      </c>
    </row>
    <row r="517" spans="1:20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32"/>
        <v>1.4144600000000001</v>
      </c>
      <c r="P517" s="6">
        <f t="shared" si="33"/>
        <v>95.830623306233065</v>
      </c>
      <c r="Q517" t="s">
        <v>8309</v>
      </c>
      <c r="R517" t="s">
        <v>8315</v>
      </c>
      <c r="S517" s="11">
        <f t="shared" si="34"/>
        <v>42199.618518518517</v>
      </c>
      <c r="T517" s="11">
        <f t="shared" si="35"/>
        <v>42236.618518518517</v>
      </c>
    </row>
    <row r="518" spans="1:20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32"/>
        <v>1.4132510432681749</v>
      </c>
      <c r="P518" s="6">
        <f t="shared" si="33"/>
        <v>55.758509532062391</v>
      </c>
      <c r="Q518" t="s">
        <v>8309</v>
      </c>
      <c r="R518" t="s">
        <v>8318</v>
      </c>
      <c r="S518" s="11">
        <f t="shared" si="34"/>
        <v>42564.881076388891</v>
      </c>
      <c r="T518" s="11">
        <f t="shared" si="35"/>
        <v>42604.290972222225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32"/>
        <v>1.411764705882353</v>
      </c>
      <c r="P519" s="6">
        <f t="shared" si="33"/>
        <v>52.173913043478258</v>
      </c>
      <c r="Q519" t="s">
        <v>8316</v>
      </c>
      <c r="R519" t="s">
        <v>8317</v>
      </c>
      <c r="S519" s="11">
        <f t="shared" si="34"/>
        <v>42423.050613425927</v>
      </c>
      <c r="T519" s="11">
        <f t="shared" si="35"/>
        <v>42443.008946759262</v>
      </c>
    </row>
    <row r="520" spans="1:20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32"/>
        <v>1.4115384615384616</v>
      </c>
      <c r="P520" s="6">
        <f t="shared" si="33"/>
        <v>67.962962962962962</v>
      </c>
      <c r="Q520" t="s">
        <v>8316</v>
      </c>
      <c r="R520" t="s">
        <v>8317</v>
      </c>
      <c r="S520" s="11">
        <f t="shared" si="34"/>
        <v>42072.576249999998</v>
      </c>
      <c r="T520" s="11">
        <f t="shared" si="35"/>
        <v>42097.576249999998</v>
      </c>
    </row>
    <row r="521" spans="1:20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32"/>
        <v>1.4108235294117648</v>
      </c>
      <c r="P521" s="6">
        <f t="shared" si="33"/>
        <v>57.932367149758456</v>
      </c>
      <c r="Q521" t="s">
        <v>8311</v>
      </c>
      <c r="R521" t="s">
        <v>8312</v>
      </c>
      <c r="S521" s="11">
        <f t="shared" si="34"/>
        <v>40936.678506944445</v>
      </c>
      <c r="T521" s="11">
        <f t="shared" si="35"/>
        <v>40966.678506944445</v>
      </c>
    </row>
    <row r="522" spans="1:20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32"/>
        <v>1.41</v>
      </c>
      <c r="P522" s="6">
        <f t="shared" si="33"/>
        <v>90.384615384615387</v>
      </c>
      <c r="Q522" t="s">
        <v>8319</v>
      </c>
      <c r="R522" t="s">
        <v>8320</v>
      </c>
      <c r="S522" s="11">
        <f t="shared" si="34"/>
        <v>40753.758425925924</v>
      </c>
      <c r="T522" s="11">
        <f t="shared" si="35"/>
        <v>40761.625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32"/>
        <v>1.4044444444444444</v>
      </c>
      <c r="P523" s="6">
        <f t="shared" si="33"/>
        <v>28.727272727272727</v>
      </c>
      <c r="Q523" t="s">
        <v>8319</v>
      </c>
      <c r="R523" t="s">
        <v>8320</v>
      </c>
      <c r="S523" s="11">
        <f t="shared" si="34"/>
        <v>40918.738935185182</v>
      </c>
      <c r="T523" s="11">
        <f t="shared" si="35"/>
        <v>40943.738935185182</v>
      </c>
    </row>
    <row r="524" spans="1:20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32"/>
        <v>1.4019999999999999</v>
      </c>
      <c r="P524" s="6">
        <f t="shared" si="33"/>
        <v>50.981818181818184</v>
      </c>
      <c r="Q524" t="s">
        <v>8316</v>
      </c>
      <c r="R524" t="s">
        <v>8317</v>
      </c>
      <c r="S524" s="11">
        <f t="shared" si="34"/>
        <v>42016.706678240742</v>
      </c>
      <c r="T524" s="11">
        <f t="shared" si="35"/>
        <v>42047.249305555553</v>
      </c>
    </row>
    <row r="525" spans="1:20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32"/>
        <v>1.4013333333333333</v>
      </c>
      <c r="P525" s="6">
        <f t="shared" si="33"/>
        <v>61.823529411764703</v>
      </c>
      <c r="Q525" t="s">
        <v>8316</v>
      </c>
      <c r="R525" t="s">
        <v>8317</v>
      </c>
      <c r="S525" s="11">
        <f t="shared" si="34"/>
        <v>42058.904074074075</v>
      </c>
      <c r="T525" s="11">
        <f t="shared" si="35"/>
        <v>42095.165972222225</v>
      </c>
    </row>
    <row r="526" spans="1:20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32"/>
        <v>1.4005000000000001</v>
      </c>
      <c r="P526" s="6">
        <f t="shared" si="33"/>
        <v>95.48863636363636</v>
      </c>
      <c r="Q526" t="s">
        <v>8309</v>
      </c>
      <c r="R526" t="s">
        <v>8310</v>
      </c>
      <c r="S526" s="11">
        <f t="shared" si="34"/>
        <v>41944.83898148148</v>
      </c>
      <c r="T526" s="11">
        <f t="shared" si="35"/>
        <v>42004.880648148144</v>
      </c>
    </row>
    <row r="527" spans="1:20" ht="43.2" x14ac:dyDescent="0.3">
      <c r="A527">
        <v>3675</v>
      </c>
      <c r="B527" s="3" t="s">
        <v>3672</v>
      </c>
      <c r="C527" s="3" t="s">
        <v>7785</v>
      </c>
      <c r="D527">
        <v>50</v>
      </c>
      <c r="E527">
        <v>70</v>
      </c>
      <c r="F527" t="s">
        <v>8219</v>
      </c>
      <c r="G527" t="s">
        <v>8225</v>
      </c>
      <c r="H527" t="s">
        <v>8247</v>
      </c>
      <c r="I527">
        <v>1463353200</v>
      </c>
      <c r="J527">
        <v>1462285182</v>
      </c>
      <c r="K527" t="b">
        <v>0</v>
      </c>
      <c r="L527">
        <v>3</v>
      </c>
      <c r="M527" t="b">
        <v>1</v>
      </c>
      <c r="N527" t="s">
        <v>8271</v>
      </c>
      <c r="O527" s="5">
        <f t="shared" si="32"/>
        <v>1.4</v>
      </c>
      <c r="P527" s="6">
        <f t="shared" si="33"/>
        <v>23.333333333333332</v>
      </c>
      <c r="Q527" t="s">
        <v>8316</v>
      </c>
      <c r="R527" t="s">
        <v>8317</v>
      </c>
      <c r="S527" s="11">
        <f t="shared" si="34"/>
        <v>42493.597013888888</v>
      </c>
      <c r="T527" s="11">
        <f t="shared" si="35"/>
        <v>42505.958333333328</v>
      </c>
    </row>
    <row r="528" spans="1:20" ht="43.2" x14ac:dyDescent="0.3">
      <c r="A528">
        <v>3423</v>
      </c>
      <c r="B528" s="3" t="s">
        <v>3422</v>
      </c>
      <c r="C528" s="3" t="s">
        <v>7533</v>
      </c>
      <c r="D528">
        <v>250</v>
      </c>
      <c r="E528">
        <v>350</v>
      </c>
      <c r="F528" t="s">
        <v>8219</v>
      </c>
      <c r="G528" t="s">
        <v>8224</v>
      </c>
      <c r="H528" t="s">
        <v>8246</v>
      </c>
      <c r="I528">
        <v>1429912341</v>
      </c>
      <c r="J528">
        <v>1427320341</v>
      </c>
      <c r="K528" t="b">
        <v>0</v>
      </c>
      <c r="L528">
        <v>10</v>
      </c>
      <c r="M528" t="b">
        <v>1</v>
      </c>
      <c r="N528" t="s">
        <v>8271</v>
      </c>
      <c r="O528" s="5">
        <f t="shared" si="32"/>
        <v>1.4</v>
      </c>
      <c r="P528" s="6">
        <f t="shared" si="33"/>
        <v>35</v>
      </c>
      <c r="Q528" t="s">
        <v>8316</v>
      </c>
      <c r="R528" t="s">
        <v>8317</v>
      </c>
      <c r="S528" s="11">
        <f t="shared" si="34"/>
        <v>42088.911354166667</v>
      </c>
      <c r="T528" s="11">
        <f t="shared" si="35"/>
        <v>42118.911354166667</v>
      </c>
    </row>
    <row r="529" spans="1:20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32"/>
        <v>1.3996</v>
      </c>
      <c r="P529" s="6">
        <f t="shared" si="33"/>
        <v>42.670731707317074</v>
      </c>
      <c r="Q529" t="s">
        <v>8309</v>
      </c>
      <c r="R529" t="s">
        <v>8315</v>
      </c>
      <c r="S529" s="11">
        <f t="shared" si="34"/>
        <v>41877.912187499998</v>
      </c>
      <c r="T529" s="11">
        <f t="shared" si="35"/>
        <v>41898.912187499998</v>
      </c>
    </row>
    <row r="530" spans="1:20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32"/>
        <v>1.3975</v>
      </c>
      <c r="P530" s="6">
        <f t="shared" si="33"/>
        <v>53.75</v>
      </c>
      <c r="Q530" t="s">
        <v>8313</v>
      </c>
      <c r="R530" t="s">
        <v>8321</v>
      </c>
      <c r="S530" s="11">
        <f t="shared" si="34"/>
        <v>42461.885138888887</v>
      </c>
      <c r="T530" s="11">
        <f t="shared" si="35"/>
        <v>42521.885138888887</v>
      </c>
    </row>
    <row r="531" spans="1:20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32"/>
        <v>1.3919999999999999</v>
      </c>
      <c r="P531" s="6">
        <f t="shared" si="33"/>
        <v>62.328358208955223</v>
      </c>
      <c r="Q531" t="s">
        <v>8316</v>
      </c>
      <c r="R531" t="s">
        <v>8317</v>
      </c>
      <c r="S531" s="11">
        <f t="shared" si="34"/>
        <v>41772.685393518521</v>
      </c>
      <c r="T531" s="11">
        <f t="shared" si="35"/>
        <v>41806.290972222225</v>
      </c>
    </row>
    <row r="532" spans="1:20" ht="43.2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32"/>
        <v>1.391</v>
      </c>
      <c r="P532" s="6">
        <f t="shared" si="33"/>
        <v>65.756363636363631</v>
      </c>
      <c r="Q532" t="s">
        <v>8319</v>
      </c>
      <c r="R532" t="s">
        <v>8331</v>
      </c>
      <c r="S532" s="11">
        <f t="shared" si="34"/>
        <v>41319.769293981481</v>
      </c>
      <c r="T532" s="11">
        <f t="shared" si="35"/>
        <v>41349.769293981481</v>
      </c>
    </row>
    <row r="533" spans="1:20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32"/>
        <v>1.3906666666666667</v>
      </c>
      <c r="P533" s="6">
        <f t="shared" si="33"/>
        <v>45.347826086956523</v>
      </c>
      <c r="Q533" t="s">
        <v>8316</v>
      </c>
      <c r="R533" t="s">
        <v>8317</v>
      </c>
      <c r="S533" s="11">
        <f t="shared" si="34"/>
        <v>42219.180393518516</v>
      </c>
      <c r="T533" s="11">
        <f t="shared" si="35"/>
        <v>42249.180393518516</v>
      </c>
    </row>
    <row r="534" spans="1:20" ht="43.2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32"/>
        <v>1.39</v>
      </c>
      <c r="P534" s="6">
        <f t="shared" si="33"/>
        <v>57.916666666666664</v>
      </c>
      <c r="Q534" t="s">
        <v>8316</v>
      </c>
      <c r="R534" t="s">
        <v>8317</v>
      </c>
      <c r="S534" s="11">
        <f t="shared" si="34"/>
        <v>42643.632858796293</v>
      </c>
      <c r="T534" s="11">
        <f t="shared" si="35"/>
        <v>42672.125</v>
      </c>
    </row>
    <row r="535" spans="1:20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32"/>
        <v>1.3896574712643677</v>
      </c>
      <c r="P535" s="6">
        <f t="shared" si="33"/>
        <v>133.7391592920354</v>
      </c>
      <c r="Q535" t="s">
        <v>8324</v>
      </c>
      <c r="R535" t="s">
        <v>8325</v>
      </c>
      <c r="S535" s="11">
        <f t="shared" si="34"/>
        <v>41899.830312500002</v>
      </c>
      <c r="T535" s="11">
        <f t="shared" si="35"/>
        <v>41929.830312500002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32"/>
        <v>1.3870400000000001</v>
      </c>
      <c r="P536" s="6">
        <f t="shared" si="33"/>
        <v>103.20238095238095</v>
      </c>
      <c r="Q536" t="s">
        <v>8322</v>
      </c>
      <c r="R536" t="s">
        <v>8323</v>
      </c>
      <c r="S536" s="11">
        <f t="shared" si="34"/>
        <v>41533.542858796296</v>
      </c>
      <c r="T536" s="11">
        <f t="shared" si="35"/>
        <v>41563.542858796296</v>
      </c>
    </row>
    <row r="537" spans="1:20" ht="43.2" x14ac:dyDescent="0.3">
      <c r="A537">
        <v>2178</v>
      </c>
      <c r="B537" s="3" t="s">
        <v>2179</v>
      </c>
      <c r="C537" s="3" t="s">
        <v>6288</v>
      </c>
      <c r="D537">
        <v>25000</v>
      </c>
      <c r="E537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5">
        <f t="shared" si="32"/>
        <v>1.3864000000000001</v>
      </c>
      <c r="P537" s="6">
        <f t="shared" si="33"/>
        <v>40.349243306169967</v>
      </c>
      <c r="Q537" t="s">
        <v>8313</v>
      </c>
      <c r="R537" t="s">
        <v>8314</v>
      </c>
      <c r="S537" s="11">
        <f t="shared" si="34"/>
        <v>42723.63653935185</v>
      </c>
      <c r="T537" s="11">
        <f t="shared" si="35"/>
        <v>42753.63653935185</v>
      </c>
    </row>
    <row r="538" spans="1:20" ht="43.2" x14ac:dyDescent="0.3">
      <c r="A538">
        <v>2165</v>
      </c>
      <c r="B538" s="3" t="s">
        <v>2166</v>
      </c>
      <c r="C538" s="3" t="s">
        <v>6275</v>
      </c>
      <c r="D538">
        <v>2500</v>
      </c>
      <c r="E538">
        <v>3466</v>
      </c>
      <c r="F538" t="s">
        <v>8219</v>
      </c>
      <c r="G538" t="s">
        <v>8230</v>
      </c>
      <c r="H538" t="s">
        <v>8249</v>
      </c>
      <c r="I538">
        <v>1460127635</v>
      </c>
      <c r="J538">
        <v>1457539235</v>
      </c>
      <c r="K538" t="b">
        <v>0</v>
      </c>
      <c r="L538">
        <v>117</v>
      </c>
      <c r="M538" t="b">
        <v>1</v>
      </c>
      <c r="N538" t="s">
        <v>8276</v>
      </c>
      <c r="O538" s="5">
        <f t="shared" si="32"/>
        <v>1.3864000000000001</v>
      </c>
      <c r="P538" s="6">
        <f t="shared" si="33"/>
        <v>29.623931623931625</v>
      </c>
      <c r="Q538" t="s">
        <v>8313</v>
      </c>
      <c r="R538" t="s">
        <v>8314</v>
      </c>
      <c r="S538" s="11">
        <f t="shared" si="34"/>
        <v>42438.667071759264</v>
      </c>
      <c r="T538" s="11">
        <f t="shared" si="35"/>
        <v>42468.625405092593</v>
      </c>
    </row>
    <row r="539" spans="1:20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32"/>
        <v>1.3862051149573753</v>
      </c>
      <c r="P539" s="6">
        <f t="shared" si="33"/>
        <v>116.65217391304348</v>
      </c>
      <c r="Q539" t="s">
        <v>8316</v>
      </c>
      <c r="R539" t="s">
        <v>8317</v>
      </c>
      <c r="S539" s="11">
        <f t="shared" si="34"/>
        <v>42185.521087962959</v>
      </c>
      <c r="T539" s="11">
        <f t="shared" si="35"/>
        <v>42215.521087962959</v>
      </c>
    </row>
    <row r="540" spans="1:20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32"/>
        <v>1.385</v>
      </c>
      <c r="P540" s="6">
        <f t="shared" si="33"/>
        <v>30.777777777777779</v>
      </c>
      <c r="Q540" t="s">
        <v>8316</v>
      </c>
      <c r="R540" t="s">
        <v>8317</v>
      </c>
      <c r="S540" s="11">
        <f t="shared" si="34"/>
        <v>42312.874594907407</v>
      </c>
      <c r="T540" s="11">
        <f t="shared" si="35"/>
        <v>42340.874594907407</v>
      </c>
    </row>
    <row r="541" spans="1:20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32"/>
        <v>1.3844033333333334</v>
      </c>
      <c r="P541" s="6">
        <f t="shared" si="33"/>
        <v>87.436000000000007</v>
      </c>
      <c r="Q541" t="s">
        <v>8309</v>
      </c>
      <c r="R541" t="s">
        <v>8310</v>
      </c>
      <c r="S541" s="11">
        <f t="shared" si="34"/>
        <v>40638.828009259261</v>
      </c>
      <c r="T541" s="11">
        <f t="shared" si="35"/>
        <v>40728.828009259261</v>
      </c>
    </row>
    <row r="542" spans="1:20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32"/>
        <v>1.3833333333333333</v>
      </c>
      <c r="P542" s="6">
        <f t="shared" si="33"/>
        <v>51.875</v>
      </c>
      <c r="Q542" t="s">
        <v>8316</v>
      </c>
      <c r="R542" t="s">
        <v>8317</v>
      </c>
      <c r="S542" s="11">
        <f t="shared" si="34"/>
        <v>41796.771597222221</v>
      </c>
      <c r="T542" s="11">
        <f t="shared" si="35"/>
        <v>41826.771597222221</v>
      </c>
    </row>
    <row r="543" spans="1:20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32"/>
        <v>1.3819999999999999</v>
      </c>
      <c r="P543" s="6">
        <f t="shared" si="33"/>
        <v>81.294117647058826</v>
      </c>
      <c r="Q543" t="s">
        <v>8316</v>
      </c>
      <c r="R543" t="s">
        <v>8317</v>
      </c>
      <c r="S543" s="11">
        <f t="shared" si="34"/>
        <v>42136.675196759257</v>
      </c>
      <c r="T543" s="11">
        <f t="shared" si="35"/>
        <v>42166.675196759257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32"/>
        <v>1.3816666666666666</v>
      </c>
      <c r="P544" s="6">
        <f t="shared" si="33"/>
        <v>109.07894736842105</v>
      </c>
      <c r="Q544" t="s">
        <v>8316</v>
      </c>
      <c r="R544" t="s">
        <v>8317</v>
      </c>
      <c r="S544" s="11">
        <f t="shared" si="34"/>
        <v>42685.974004629628</v>
      </c>
      <c r="T544" s="11">
        <f t="shared" si="35"/>
        <v>42710.974004629628</v>
      </c>
    </row>
    <row r="545" spans="1:20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32"/>
        <v>1.38</v>
      </c>
      <c r="P545" s="6">
        <f t="shared" si="33"/>
        <v>28.411764705882351</v>
      </c>
      <c r="Q545" t="s">
        <v>8316</v>
      </c>
      <c r="R545" t="s">
        <v>8317</v>
      </c>
      <c r="S545" s="11">
        <f t="shared" si="34"/>
        <v>42405.090300925927</v>
      </c>
      <c r="T545" s="11">
        <f t="shared" si="35"/>
        <v>42414</v>
      </c>
    </row>
    <row r="546" spans="1:20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32"/>
        <v>1.3792666666666666</v>
      </c>
      <c r="P546" s="6">
        <f t="shared" si="33"/>
        <v>98.990430622009569</v>
      </c>
      <c r="Q546" t="s">
        <v>8313</v>
      </c>
      <c r="R546" t="s">
        <v>8314</v>
      </c>
      <c r="S546" s="11">
        <f t="shared" si="34"/>
        <v>41228.650196759263</v>
      </c>
      <c r="T546" s="11">
        <f t="shared" si="35"/>
        <v>41258.650196759263</v>
      </c>
    </row>
    <row r="547" spans="1:20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32"/>
        <v>1.3765714285714286</v>
      </c>
      <c r="P547" s="6">
        <f t="shared" si="33"/>
        <v>34.170212765957444</v>
      </c>
      <c r="Q547" t="s">
        <v>8313</v>
      </c>
      <c r="R547" t="s">
        <v>8314</v>
      </c>
      <c r="S547" s="11">
        <f t="shared" si="34"/>
        <v>41543.988067129627</v>
      </c>
      <c r="T547" s="11">
        <f t="shared" si="35"/>
        <v>41571.988067129627</v>
      </c>
    </row>
    <row r="548" spans="1:20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32"/>
        <v>1.3757142857142857</v>
      </c>
      <c r="P548" s="6">
        <f t="shared" si="33"/>
        <v>28.323529411764707</v>
      </c>
      <c r="Q548" t="s">
        <v>8316</v>
      </c>
      <c r="R548" t="s">
        <v>8317</v>
      </c>
      <c r="S548" s="11">
        <f t="shared" si="34"/>
        <v>42410.017199074078</v>
      </c>
      <c r="T548" s="11">
        <f t="shared" si="35"/>
        <v>42430.999305555553</v>
      </c>
    </row>
    <row r="549" spans="1:20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32"/>
        <v>1.3746666666666667</v>
      </c>
      <c r="P549" s="6">
        <f t="shared" si="33"/>
        <v>50.292682926829265</v>
      </c>
      <c r="Q549" t="s">
        <v>8319</v>
      </c>
      <c r="R549" t="s">
        <v>8331</v>
      </c>
      <c r="S549" s="11">
        <f t="shared" si="34"/>
        <v>41032.071134259262</v>
      </c>
      <c r="T549" s="11">
        <f t="shared" si="35"/>
        <v>41062.071134259262</v>
      </c>
    </row>
    <row r="550" spans="1:20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32"/>
        <v>1.37416</v>
      </c>
      <c r="P550" s="6">
        <f t="shared" si="33"/>
        <v>40.416470588235299</v>
      </c>
      <c r="Q550" t="s">
        <v>8313</v>
      </c>
      <c r="R550" t="s">
        <v>8321</v>
      </c>
      <c r="S550" s="11">
        <f t="shared" si="34"/>
        <v>40802.733101851853</v>
      </c>
      <c r="T550" s="11">
        <f t="shared" si="35"/>
        <v>40832.918749999997</v>
      </c>
    </row>
    <row r="551" spans="1:20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32"/>
        <v>1.3740000000000001</v>
      </c>
      <c r="P551" s="6">
        <f t="shared" si="33"/>
        <v>69.569620253164558</v>
      </c>
      <c r="Q551" t="s">
        <v>8311</v>
      </c>
      <c r="R551" t="s">
        <v>8312</v>
      </c>
      <c r="S551" s="11">
        <f t="shared" si="34"/>
        <v>42774.621712962966</v>
      </c>
      <c r="T551" s="11">
        <f t="shared" si="35"/>
        <v>42804.621712962966</v>
      </c>
    </row>
    <row r="552" spans="1:20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32"/>
        <v>1.37375</v>
      </c>
      <c r="P552" s="6">
        <f t="shared" si="33"/>
        <v>30.95774647887324</v>
      </c>
      <c r="Q552" t="s">
        <v>8322</v>
      </c>
      <c r="R552" t="s">
        <v>8323</v>
      </c>
      <c r="S552" s="11">
        <f t="shared" si="34"/>
        <v>41754.745243055557</v>
      </c>
      <c r="T552" s="11">
        <f t="shared" si="35"/>
        <v>41769.165972222225</v>
      </c>
    </row>
    <row r="553" spans="1:20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32"/>
        <v>1.3711066666666665</v>
      </c>
      <c r="P553" s="6">
        <f t="shared" si="33"/>
        <v>89.419999999999987</v>
      </c>
      <c r="Q553" t="s">
        <v>8313</v>
      </c>
      <c r="R553" t="s">
        <v>8314</v>
      </c>
      <c r="S553" s="11">
        <f t="shared" si="34"/>
        <v>40925.599664351852</v>
      </c>
      <c r="T553" s="11">
        <f t="shared" si="35"/>
        <v>40979.207638888889</v>
      </c>
    </row>
    <row r="554" spans="1:20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32"/>
        <v>1.3700934579439252</v>
      </c>
      <c r="P554" s="6">
        <f t="shared" si="33"/>
        <v>34.904761904761905</v>
      </c>
      <c r="Q554" t="s">
        <v>8309</v>
      </c>
      <c r="R554" t="s">
        <v>8318</v>
      </c>
      <c r="S554" s="11">
        <f t="shared" si="34"/>
        <v>42494.061793981484</v>
      </c>
      <c r="T554" s="11">
        <f t="shared" si="35"/>
        <v>42519.061793981484</v>
      </c>
    </row>
    <row r="555" spans="1:20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32"/>
        <v>1.3685882352941177</v>
      </c>
      <c r="P555" s="6">
        <f t="shared" si="33"/>
        <v>63.917582417582416</v>
      </c>
      <c r="Q555" t="s">
        <v>8319</v>
      </c>
      <c r="R555" t="s">
        <v>8333</v>
      </c>
      <c r="S555" s="11">
        <f t="shared" si="34"/>
        <v>42177.007071759261</v>
      </c>
      <c r="T555" s="11">
        <f t="shared" si="35"/>
        <v>42208.125</v>
      </c>
    </row>
    <row r="556" spans="1:20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32"/>
        <v>1.3680000000000001</v>
      </c>
      <c r="P556" s="6">
        <f t="shared" si="33"/>
        <v>45.6</v>
      </c>
      <c r="Q556" t="s">
        <v>8319</v>
      </c>
      <c r="R556" t="s">
        <v>8331</v>
      </c>
      <c r="S556" s="11">
        <f t="shared" si="34"/>
        <v>42543.862777777773</v>
      </c>
      <c r="T556" s="11">
        <f t="shared" si="35"/>
        <v>42573.862777777773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32"/>
        <v>1.3680000000000001</v>
      </c>
      <c r="P557" s="6">
        <f t="shared" si="33"/>
        <v>54</v>
      </c>
      <c r="Q557" t="s">
        <v>8313</v>
      </c>
      <c r="R557" t="s">
        <v>8330</v>
      </c>
      <c r="S557" s="11">
        <f t="shared" si="34"/>
        <v>41074.221562500003</v>
      </c>
      <c r="T557" s="11">
        <f t="shared" si="35"/>
        <v>41104.221562500003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32"/>
        <v>1.3666666666666667</v>
      </c>
      <c r="P558" s="6">
        <f t="shared" si="33"/>
        <v>30.37037037037037</v>
      </c>
      <c r="Q558" t="s">
        <v>8313</v>
      </c>
      <c r="R558" t="s">
        <v>8330</v>
      </c>
      <c r="S558" s="11">
        <f t="shared" si="34"/>
        <v>41074.834965277776</v>
      </c>
      <c r="T558" s="11">
        <f t="shared" si="35"/>
        <v>41090.165972222225</v>
      </c>
    </row>
    <row r="559" spans="1:20" ht="43.2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32"/>
        <v>1.36625</v>
      </c>
      <c r="P559" s="6">
        <f t="shared" si="33"/>
        <v>70.064102564102569</v>
      </c>
      <c r="Q559" t="s">
        <v>8313</v>
      </c>
      <c r="R559" t="s">
        <v>8314</v>
      </c>
      <c r="S559" s="11">
        <f t="shared" si="34"/>
        <v>42126.92123842593</v>
      </c>
      <c r="T559" s="11">
        <f t="shared" si="35"/>
        <v>42158.1875</v>
      </c>
    </row>
    <row r="560" spans="1:20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32"/>
        <v>1.3660000000000001</v>
      </c>
      <c r="P560" s="6">
        <f t="shared" si="33"/>
        <v>26.26923076923077</v>
      </c>
      <c r="Q560" t="s">
        <v>8313</v>
      </c>
      <c r="R560" t="s">
        <v>8330</v>
      </c>
      <c r="S560" s="11">
        <f t="shared" si="34"/>
        <v>40671.637511574074</v>
      </c>
      <c r="T560" s="11">
        <f t="shared" si="35"/>
        <v>40701.637511574074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32"/>
        <v>1.3640000000000001</v>
      </c>
      <c r="P561" s="6">
        <f t="shared" si="33"/>
        <v>160.47058823529412</v>
      </c>
      <c r="Q561" t="s">
        <v>8319</v>
      </c>
      <c r="R561" t="s">
        <v>8331</v>
      </c>
      <c r="S561" s="11">
        <f t="shared" si="34"/>
        <v>42058.235289351855</v>
      </c>
      <c r="T561" s="11">
        <f t="shared" si="35"/>
        <v>42085.333333333328</v>
      </c>
    </row>
    <row r="562" spans="1:20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32"/>
        <v>1.3633666666666666</v>
      </c>
      <c r="P562" s="6">
        <f t="shared" si="33"/>
        <v>15.148518518518518</v>
      </c>
      <c r="Q562" t="s">
        <v>8316</v>
      </c>
      <c r="R562" t="s">
        <v>8317</v>
      </c>
      <c r="S562" s="11">
        <f t="shared" si="34"/>
        <v>42461.689745370371</v>
      </c>
      <c r="T562" s="11">
        <f t="shared" si="35"/>
        <v>42521.689745370371</v>
      </c>
    </row>
    <row r="563" spans="1:20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32"/>
        <v>1.362168</v>
      </c>
      <c r="P563" s="6">
        <f t="shared" si="33"/>
        <v>449.26385224274406</v>
      </c>
      <c r="Q563" t="s">
        <v>8309</v>
      </c>
      <c r="R563" t="s">
        <v>8310</v>
      </c>
      <c r="S563" s="11">
        <f t="shared" si="34"/>
        <v>42675.438946759255</v>
      </c>
      <c r="T563" s="11">
        <f t="shared" si="35"/>
        <v>42705.207638888889</v>
      </c>
    </row>
    <row r="564" spans="1:20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32"/>
        <v>1.3616666666666666</v>
      </c>
      <c r="P564" s="6">
        <f t="shared" si="33"/>
        <v>46.420454545454547</v>
      </c>
      <c r="Q564" t="s">
        <v>8316</v>
      </c>
      <c r="R564" t="s">
        <v>8317</v>
      </c>
      <c r="S564" s="11">
        <f t="shared" si="34"/>
        <v>42102.743773148148</v>
      </c>
      <c r="T564" s="11">
        <f t="shared" si="35"/>
        <v>42123.743773148148</v>
      </c>
    </row>
    <row r="565" spans="1:20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32"/>
        <v>1.3613999999999999</v>
      </c>
      <c r="P565" s="6">
        <f t="shared" si="33"/>
        <v>59.973568281938327</v>
      </c>
      <c r="Q565" t="s">
        <v>8322</v>
      </c>
      <c r="R565" t="s">
        <v>8332</v>
      </c>
      <c r="S565" s="11">
        <f t="shared" si="34"/>
        <v>42200.578310185185</v>
      </c>
      <c r="T565" s="11">
        <f t="shared" si="35"/>
        <v>42252.165972222225</v>
      </c>
    </row>
    <row r="566" spans="1:20" ht="43.2" x14ac:dyDescent="0.3">
      <c r="A566">
        <v>2820</v>
      </c>
      <c r="B566" s="3" t="s">
        <v>2820</v>
      </c>
      <c r="C566" s="3" t="s">
        <v>6930</v>
      </c>
      <c r="D566">
        <v>200</v>
      </c>
      <c r="E566">
        <v>272</v>
      </c>
      <c r="F566" t="s">
        <v>8219</v>
      </c>
      <c r="G566" t="s">
        <v>8225</v>
      </c>
      <c r="H566" t="s">
        <v>8247</v>
      </c>
      <c r="I566">
        <v>1456444800</v>
      </c>
      <c r="J566">
        <v>1454337589</v>
      </c>
      <c r="K566" t="b">
        <v>0</v>
      </c>
      <c r="L566">
        <v>20</v>
      </c>
      <c r="M566" t="b">
        <v>1</v>
      </c>
      <c r="N566" t="s">
        <v>8271</v>
      </c>
      <c r="O566" s="5">
        <f t="shared" si="32"/>
        <v>1.36</v>
      </c>
      <c r="P566" s="6">
        <f t="shared" si="33"/>
        <v>13.6</v>
      </c>
      <c r="Q566" t="s">
        <v>8316</v>
      </c>
      <c r="R566" t="s">
        <v>8317</v>
      </c>
      <c r="S566" s="11">
        <f t="shared" si="34"/>
        <v>42401.610983796301</v>
      </c>
      <c r="T566" s="11">
        <f t="shared" si="35"/>
        <v>42426</v>
      </c>
    </row>
    <row r="567" spans="1:20" ht="43.2" x14ac:dyDescent="0.3">
      <c r="A567">
        <v>3611</v>
      </c>
      <c r="B567" s="3" t="s">
        <v>3610</v>
      </c>
      <c r="C567" s="3" t="s">
        <v>7721</v>
      </c>
      <c r="D567">
        <v>2500</v>
      </c>
      <c r="E567">
        <v>3400</v>
      </c>
      <c r="F567" t="s">
        <v>8219</v>
      </c>
      <c r="G567" t="s">
        <v>8225</v>
      </c>
      <c r="H567" t="s">
        <v>8247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8271</v>
      </c>
      <c r="O567" s="5">
        <f t="shared" si="32"/>
        <v>1.36</v>
      </c>
      <c r="P567" s="6">
        <f t="shared" si="33"/>
        <v>66.666666666666671</v>
      </c>
      <c r="Q567" t="s">
        <v>8316</v>
      </c>
      <c r="R567" t="s">
        <v>8317</v>
      </c>
      <c r="S567" s="11">
        <f t="shared" si="34"/>
        <v>42072.370381944449</v>
      </c>
      <c r="T567" s="11">
        <f t="shared" si="35"/>
        <v>42102.370381944449</v>
      </c>
    </row>
    <row r="568" spans="1:20" ht="43.2" x14ac:dyDescent="0.3">
      <c r="A568">
        <v>2102</v>
      </c>
      <c r="B568" s="3" t="s">
        <v>2103</v>
      </c>
      <c r="C568" s="3" t="s">
        <v>6212</v>
      </c>
      <c r="D568">
        <v>1000</v>
      </c>
      <c r="E568">
        <v>1360</v>
      </c>
      <c r="F568" t="s">
        <v>8219</v>
      </c>
      <c r="G568" t="s">
        <v>8224</v>
      </c>
      <c r="H568" t="s">
        <v>8246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8279</v>
      </c>
      <c r="O568" s="5">
        <f t="shared" si="32"/>
        <v>1.36</v>
      </c>
      <c r="P568" s="6">
        <f t="shared" si="33"/>
        <v>35.789473684210527</v>
      </c>
      <c r="Q568" t="s">
        <v>8313</v>
      </c>
      <c r="R568" t="s">
        <v>8330</v>
      </c>
      <c r="S568" s="11">
        <f t="shared" si="34"/>
        <v>40638.868611111109</v>
      </c>
      <c r="T568" s="11">
        <f t="shared" si="35"/>
        <v>40668.868611111109</v>
      </c>
    </row>
    <row r="569" spans="1:20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32"/>
        <v>1.359861</v>
      </c>
      <c r="P569" s="6">
        <f t="shared" si="33"/>
        <v>95.764859154929582</v>
      </c>
      <c r="Q569" t="s">
        <v>8324</v>
      </c>
      <c r="R569" t="s">
        <v>8325</v>
      </c>
      <c r="S569" s="11">
        <f t="shared" si="34"/>
        <v>42705.919201388882</v>
      </c>
      <c r="T569" s="11">
        <f t="shared" si="35"/>
        <v>42738.919201388882</v>
      </c>
    </row>
    <row r="570" spans="1:20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32"/>
        <v>1.3576026666666667</v>
      </c>
      <c r="P570" s="6">
        <f t="shared" si="33"/>
        <v>97.904038461538462</v>
      </c>
      <c r="Q570" t="s">
        <v>8313</v>
      </c>
      <c r="R570" t="s">
        <v>8330</v>
      </c>
      <c r="S570" s="11">
        <f t="shared" si="34"/>
        <v>40354.11550925926</v>
      </c>
      <c r="T570" s="11">
        <f t="shared" si="35"/>
        <v>40425.043749999997</v>
      </c>
    </row>
    <row r="571" spans="1:20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32"/>
        <v>1.351</v>
      </c>
      <c r="P571" s="6">
        <f t="shared" si="33"/>
        <v>51.96153846153846</v>
      </c>
      <c r="Q571" t="s">
        <v>8313</v>
      </c>
      <c r="R571" t="s">
        <v>8330</v>
      </c>
      <c r="S571" s="11">
        <f t="shared" si="34"/>
        <v>41205.198321759257</v>
      </c>
      <c r="T571" s="11">
        <f t="shared" si="35"/>
        <v>41240.5</v>
      </c>
    </row>
    <row r="572" spans="1:20" ht="43.2" x14ac:dyDescent="0.3">
      <c r="A572">
        <v>1300</v>
      </c>
      <c r="B572" s="3" t="s">
        <v>1301</v>
      </c>
      <c r="C572" s="3" t="s">
        <v>5410</v>
      </c>
      <c r="D572">
        <v>3000</v>
      </c>
      <c r="E572">
        <v>4050</v>
      </c>
      <c r="F572" t="s">
        <v>8219</v>
      </c>
      <c r="G572" t="s">
        <v>8224</v>
      </c>
      <c r="H572" t="s">
        <v>8246</v>
      </c>
      <c r="I572">
        <v>1464807420</v>
      </c>
      <c r="J572">
        <v>1461427938</v>
      </c>
      <c r="K572" t="b">
        <v>0</v>
      </c>
      <c r="L572">
        <v>24</v>
      </c>
      <c r="M572" t="b">
        <v>1</v>
      </c>
      <c r="N572" t="s">
        <v>8271</v>
      </c>
      <c r="O572" s="5">
        <f t="shared" si="32"/>
        <v>1.35</v>
      </c>
      <c r="P572" s="6">
        <f t="shared" si="33"/>
        <v>168.75</v>
      </c>
      <c r="Q572" t="s">
        <v>8316</v>
      </c>
      <c r="R572" t="s">
        <v>8317</v>
      </c>
      <c r="S572" s="11">
        <f t="shared" si="34"/>
        <v>42483.675208333334</v>
      </c>
      <c r="T572" s="11">
        <f t="shared" si="35"/>
        <v>42522.789583333331</v>
      </c>
    </row>
    <row r="573" spans="1:20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32"/>
        <v>1.35</v>
      </c>
      <c r="P573" s="6">
        <f t="shared" si="33"/>
        <v>79.411764705882348</v>
      </c>
      <c r="Q573" t="s">
        <v>8324</v>
      </c>
      <c r="R573" t="s">
        <v>8325</v>
      </c>
      <c r="S573" s="11">
        <f t="shared" si="34"/>
        <v>42298.34783564815</v>
      </c>
      <c r="T573" s="11">
        <f t="shared" si="35"/>
        <v>42358.375</v>
      </c>
    </row>
    <row r="574" spans="1:20" ht="28.8" x14ac:dyDescent="0.3">
      <c r="A574">
        <v>1190</v>
      </c>
      <c r="B574" s="3" t="s">
        <v>1191</v>
      </c>
      <c r="C574" s="3" t="s">
        <v>5300</v>
      </c>
      <c r="D574">
        <v>500</v>
      </c>
      <c r="E574">
        <v>675</v>
      </c>
      <c r="F574" t="s">
        <v>8219</v>
      </c>
      <c r="G574" t="s">
        <v>8224</v>
      </c>
      <c r="H574" t="s">
        <v>8246</v>
      </c>
      <c r="I574">
        <v>1409500725</v>
      </c>
      <c r="J574">
        <v>1406908725</v>
      </c>
      <c r="K574" t="b">
        <v>0</v>
      </c>
      <c r="L574">
        <v>13</v>
      </c>
      <c r="M574" t="b">
        <v>1</v>
      </c>
      <c r="N574" t="s">
        <v>8285</v>
      </c>
      <c r="O574" s="5">
        <f t="shared" si="32"/>
        <v>1.35</v>
      </c>
      <c r="P574" s="6">
        <f t="shared" si="33"/>
        <v>51.92307692307692</v>
      </c>
      <c r="Q574" t="s">
        <v>8324</v>
      </c>
      <c r="R574" t="s">
        <v>8325</v>
      </c>
      <c r="S574" s="11">
        <f t="shared" si="34"/>
        <v>41852.665798611109</v>
      </c>
      <c r="T574" s="11">
        <f t="shared" si="35"/>
        <v>41882.665798611109</v>
      </c>
    </row>
    <row r="575" spans="1:20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32"/>
        <v>1.3489</v>
      </c>
      <c r="P575" s="6">
        <f t="shared" si="33"/>
        <v>59.162280701754383</v>
      </c>
      <c r="Q575" t="s">
        <v>8313</v>
      </c>
      <c r="R575" t="s">
        <v>8314</v>
      </c>
      <c r="S575" s="11">
        <f t="shared" si="34"/>
        <v>40926.319062499999</v>
      </c>
      <c r="T575" s="11">
        <f t="shared" si="35"/>
        <v>40971.319062499999</v>
      </c>
    </row>
    <row r="576" spans="1:20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32"/>
        <v>1.3482571428571428</v>
      </c>
      <c r="P576" s="6">
        <f t="shared" si="33"/>
        <v>53.991990846681922</v>
      </c>
      <c r="Q576" t="s">
        <v>8324</v>
      </c>
      <c r="R576" t="s">
        <v>8325</v>
      </c>
      <c r="S576" s="11">
        <f t="shared" si="34"/>
        <v>42275.767303240747</v>
      </c>
      <c r="T576" s="11">
        <f t="shared" si="35"/>
        <v>42300.767303240747</v>
      </c>
    </row>
    <row r="577" spans="1:20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32"/>
        <v>1.348074</v>
      </c>
      <c r="P577" s="6">
        <f t="shared" si="33"/>
        <v>60.181874999999998</v>
      </c>
      <c r="Q577" t="s">
        <v>8313</v>
      </c>
      <c r="R577" t="s">
        <v>8314</v>
      </c>
      <c r="S577" s="11">
        <f t="shared" si="34"/>
        <v>42634.614780092597</v>
      </c>
      <c r="T577" s="11">
        <f t="shared" si="35"/>
        <v>42660.676388888889</v>
      </c>
    </row>
    <row r="578" spans="1:20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36">IFERROR(E578/D578,0)</f>
        <v>1.3467833333333334</v>
      </c>
      <c r="P578" s="6">
        <f t="shared" ref="P578:P641" si="37">IFERROR(E578/L578,0)</f>
        <v>89.785555555555561</v>
      </c>
      <c r="Q578" t="s">
        <v>8316</v>
      </c>
      <c r="R578" t="s">
        <v>8317</v>
      </c>
      <c r="S578" s="11">
        <f t="shared" ref="S578:S641" si="38">(((J578/60)/60)/24)+DATE(1970,1,1)</f>
        <v>42374.911226851851</v>
      </c>
      <c r="T578" s="11">
        <f t="shared" ref="T578:T641" si="39">(((I578/60)/60)/24)+DATE(1970,1,1)</f>
        <v>42388.207638888889</v>
      </c>
    </row>
    <row r="579" spans="1:20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36"/>
        <v>1.3461099999999999</v>
      </c>
      <c r="P579" s="6">
        <f t="shared" si="37"/>
        <v>79.182941176470578</v>
      </c>
      <c r="Q579" t="s">
        <v>8313</v>
      </c>
      <c r="R579" t="s">
        <v>8330</v>
      </c>
      <c r="S579" s="11">
        <f t="shared" si="38"/>
        <v>40718.839537037034</v>
      </c>
      <c r="T579" s="11">
        <f t="shared" si="39"/>
        <v>40748.839537037034</v>
      </c>
    </row>
    <row r="580" spans="1:20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36"/>
        <v>1.3444929411764706</v>
      </c>
      <c r="P580" s="6">
        <f t="shared" si="37"/>
        <v>23.808729166666669</v>
      </c>
      <c r="Q580" t="s">
        <v>8311</v>
      </c>
      <c r="R580" t="s">
        <v>8312</v>
      </c>
      <c r="S580" s="11">
        <f t="shared" si="38"/>
        <v>41846.34579861111</v>
      </c>
      <c r="T580" s="11">
        <f t="shared" si="39"/>
        <v>41867.34579861111</v>
      </c>
    </row>
    <row r="581" spans="1:20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36"/>
        <v>1.3438124999999999</v>
      </c>
      <c r="P581" s="6">
        <f t="shared" si="37"/>
        <v>39.816666666666663</v>
      </c>
      <c r="Q581" t="s">
        <v>8313</v>
      </c>
      <c r="R581" t="s">
        <v>8314</v>
      </c>
      <c r="S581" s="11">
        <f t="shared" si="38"/>
        <v>40250.242106481484</v>
      </c>
      <c r="T581" s="11">
        <f t="shared" si="39"/>
        <v>40286.290972222225</v>
      </c>
    </row>
    <row r="582" spans="1:20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36"/>
        <v>1.341</v>
      </c>
      <c r="P582" s="6">
        <f t="shared" si="37"/>
        <v>108.14516129032258</v>
      </c>
      <c r="Q582" t="s">
        <v>8319</v>
      </c>
      <c r="R582" t="s">
        <v>8331</v>
      </c>
      <c r="S582" s="11">
        <f t="shared" si="38"/>
        <v>40430.604328703703</v>
      </c>
      <c r="T582" s="11">
        <f t="shared" si="39"/>
        <v>40467.152083333334</v>
      </c>
    </row>
    <row r="583" spans="1:20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36"/>
        <v>1.3405</v>
      </c>
      <c r="P583" s="6">
        <f t="shared" si="37"/>
        <v>70.55263157894737</v>
      </c>
      <c r="Q583" t="s">
        <v>8313</v>
      </c>
      <c r="R583" t="s">
        <v>8314</v>
      </c>
      <c r="S583" s="11">
        <f t="shared" si="38"/>
        <v>41768.841921296298</v>
      </c>
      <c r="T583" s="11">
        <f t="shared" si="39"/>
        <v>41799.208333333336</v>
      </c>
    </row>
    <row r="584" spans="1:20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36"/>
        <v>1.3367142857142857</v>
      </c>
      <c r="P584" s="6">
        <f t="shared" si="37"/>
        <v>62.38</v>
      </c>
      <c r="Q584" t="s">
        <v>8313</v>
      </c>
      <c r="R584" t="s">
        <v>8330</v>
      </c>
      <c r="S584" s="11">
        <f t="shared" si="38"/>
        <v>41373.690266203703</v>
      </c>
      <c r="T584" s="11">
        <f t="shared" si="39"/>
        <v>41403.690266203703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36"/>
        <v>1.336044</v>
      </c>
      <c r="P585" s="6">
        <f t="shared" si="37"/>
        <v>31.659810426540286</v>
      </c>
      <c r="Q585" t="s">
        <v>8313</v>
      </c>
      <c r="R585" t="s">
        <v>8330</v>
      </c>
      <c r="S585" s="11">
        <f t="shared" si="38"/>
        <v>41416.146944444445</v>
      </c>
      <c r="T585" s="11">
        <f t="shared" si="39"/>
        <v>41446.146944444445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36"/>
        <v>1.3360000000000001</v>
      </c>
      <c r="P586" s="6">
        <f t="shared" si="37"/>
        <v>31.80952380952381</v>
      </c>
      <c r="Q586" t="s">
        <v>8322</v>
      </c>
      <c r="R586" t="s">
        <v>8332</v>
      </c>
      <c r="S586" s="11">
        <f t="shared" si="38"/>
        <v>41309.11791666667</v>
      </c>
      <c r="T586" s="11">
        <f t="shared" si="39"/>
        <v>41344</v>
      </c>
    </row>
    <row r="587" spans="1:20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36"/>
        <v>1.335</v>
      </c>
      <c r="P587" s="6">
        <f t="shared" si="37"/>
        <v>53.4</v>
      </c>
      <c r="Q587" t="s">
        <v>8327</v>
      </c>
      <c r="R587" t="s">
        <v>8328</v>
      </c>
      <c r="S587" s="11">
        <f t="shared" si="38"/>
        <v>42338.84375</v>
      </c>
      <c r="T587" s="11">
        <f t="shared" si="39"/>
        <v>42367.958333333328</v>
      </c>
    </row>
    <row r="588" spans="1:20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36"/>
        <v>1.3348307999999998</v>
      </c>
      <c r="P588" s="6">
        <f t="shared" si="37"/>
        <v>73.503898678414089</v>
      </c>
      <c r="Q588" t="s">
        <v>8309</v>
      </c>
      <c r="R588" t="s">
        <v>8310</v>
      </c>
      <c r="S588" s="11">
        <f t="shared" si="38"/>
        <v>41704.735937500001</v>
      </c>
      <c r="T588" s="11">
        <f t="shared" si="39"/>
        <v>41750.165972222225</v>
      </c>
    </row>
    <row r="589" spans="1:20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36"/>
        <v>1.3348133333333334</v>
      </c>
      <c r="P589" s="6">
        <f t="shared" si="37"/>
        <v>38.504230769230773</v>
      </c>
      <c r="Q589" t="s">
        <v>8316</v>
      </c>
      <c r="R589" t="s">
        <v>8317</v>
      </c>
      <c r="S589" s="11">
        <f t="shared" si="38"/>
        <v>40884.066678240742</v>
      </c>
      <c r="T589" s="11">
        <f t="shared" si="39"/>
        <v>40926.958333333336</v>
      </c>
    </row>
    <row r="590" spans="1:20" ht="43.2" x14ac:dyDescent="0.3">
      <c r="A590">
        <v>3301</v>
      </c>
      <c r="B590" s="3" t="s">
        <v>3301</v>
      </c>
      <c r="C590" s="3" t="s">
        <v>7411</v>
      </c>
      <c r="D590">
        <v>3000</v>
      </c>
      <c r="E590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5">
        <f t="shared" si="36"/>
        <v>1.3346666666666667</v>
      </c>
      <c r="P590" s="6">
        <f t="shared" si="37"/>
        <v>57.2</v>
      </c>
      <c r="Q590" t="s">
        <v>8316</v>
      </c>
      <c r="R590" t="s">
        <v>8317</v>
      </c>
      <c r="S590" s="11">
        <f t="shared" si="38"/>
        <v>42538.73583333334</v>
      </c>
      <c r="T590" s="11">
        <f t="shared" si="39"/>
        <v>42583.290972222225</v>
      </c>
    </row>
    <row r="591" spans="1:20" ht="43.2" x14ac:dyDescent="0.3">
      <c r="A591">
        <v>1860</v>
      </c>
      <c r="B591" s="3" t="s">
        <v>1861</v>
      </c>
      <c r="C591" s="3" t="s">
        <v>5970</v>
      </c>
      <c r="D591">
        <v>750</v>
      </c>
      <c r="E591">
        <v>1001</v>
      </c>
      <c r="F591" t="s">
        <v>8219</v>
      </c>
      <c r="G591" t="s">
        <v>8224</v>
      </c>
      <c r="H591" t="s">
        <v>8246</v>
      </c>
      <c r="I591">
        <v>1391706084</v>
      </c>
      <c r="J591">
        <v>1389891684</v>
      </c>
      <c r="K591" t="b">
        <v>0</v>
      </c>
      <c r="L591">
        <v>19</v>
      </c>
      <c r="M591" t="b">
        <v>1</v>
      </c>
      <c r="N591" t="s">
        <v>8276</v>
      </c>
      <c r="O591" s="5">
        <f t="shared" si="36"/>
        <v>1.3346666666666667</v>
      </c>
      <c r="P591" s="6">
        <f t="shared" si="37"/>
        <v>52.684210526315788</v>
      </c>
      <c r="Q591" t="s">
        <v>8313</v>
      </c>
      <c r="R591" t="s">
        <v>8314</v>
      </c>
      <c r="S591" s="11">
        <f t="shared" si="38"/>
        <v>41655.709305555552</v>
      </c>
      <c r="T591" s="11">
        <f t="shared" si="39"/>
        <v>41676.709305555552</v>
      </c>
    </row>
    <row r="592" spans="1:20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36"/>
        <v>1.3344333333333334</v>
      </c>
      <c r="P592" s="6">
        <f t="shared" si="37"/>
        <v>25.020624999999999</v>
      </c>
      <c r="Q592" t="s">
        <v>8313</v>
      </c>
      <c r="R592" t="s">
        <v>8330</v>
      </c>
      <c r="S592" s="11">
        <f t="shared" si="38"/>
        <v>41107.726782407408</v>
      </c>
      <c r="T592" s="11">
        <f t="shared" si="39"/>
        <v>41118.083333333336</v>
      </c>
    </row>
    <row r="593" spans="1:20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36"/>
        <v>1.3333333333333333</v>
      </c>
      <c r="P593" s="6">
        <f t="shared" si="37"/>
        <v>57.142857142857146</v>
      </c>
      <c r="Q593" t="s">
        <v>8319</v>
      </c>
      <c r="R593" t="s">
        <v>8333</v>
      </c>
      <c r="S593" s="11">
        <f t="shared" si="38"/>
        <v>42318.025011574078</v>
      </c>
      <c r="T593" s="11">
        <f t="shared" si="39"/>
        <v>42378.025011574078</v>
      </c>
    </row>
    <row r="594" spans="1:20" ht="43.2" x14ac:dyDescent="0.3">
      <c r="A594">
        <v>1899</v>
      </c>
      <c r="B594" s="3" t="s">
        <v>1900</v>
      </c>
      <c r="C594" s="3" t="s">
        <v>6009</v>
      </c>
      <c r="D594">
        <v>900</v>
      </c>
      <c r="E594">
        <v>1200</v>
      </c>
      <c r="F594" t="s">
        <v>8219</v>
      </c>
      <c r="G594" t="s">
        <v>8224</v>
      </c>
      <c r="H594" t="s">
        <v>8246</v>
      </c>
      <c r="I594">
        <v>1427319366</v>
      </c>
      <c r="J594">
        <v>1424730966</v>
      </c>
      <c r="K594" t="b">
        <v>0</v>
      </c>
      <c r="L594">
        <v>42</v>
      </c>
      <c r="M594" t="b">
        <v>1</v>
      </c>
      <c r="N594" t="s">
        <v>8279</v>
      </c>
      <c r="O594" s="5">
        <f t="shared" si="36"/>
        <v>1.3333333333333333</v>
      </c>
      <c r="P594" s="6">
        <f t="shared" si="37"/>
        <v>28.571428571428573</v>
      </c>
      <c r="Q594" t="s">
        <v>8313</v>
      </c>
      <c r="R594" t="s">
        <v>8330</v>
      </c>
      <c r="S594" s="11">
        <f t="shared" si="38"/>
        <v>42058.941736111112</v>
      </c>
      <c r="T594" s="11">
        <f t="shared" si="39"/>
        <v>42088.90006944444</v>
      </c>
    </row>
    <row r="595" spans="1:20" ht="43.2" x14ac:dyDescent="0.3">
      <c r="A595">
        <v>1619</v>
      </c>
      <c r="B595" s="3" t="s">
        <v>1620</v>
      </c>
      <c r="C595" s="3" t="s">
        <v>5729</v>
      </c>
      <c r="D595">
        <v>1500</v>
      </c>
      <c r="E595">
        <v>2000</v>
      </c>
      <c r="F595" t="s">
        <v>8219</v>
      </c>
      <c r="G595" t="s">
        <v>8224</v>
      </c>
      <c r="H595" t="s">
        <v>8246</v>
      </c>
      <c r="I595">
        <v>1410755286</v>
      </c>
      <c r="J595">
        <v>1408940886</v>
      </c>
      <c r="K595" t="b">
        <v>0</v>
      </c>
      <c r="L595">
        <v>23</v>
      </c>
      <c r="M595" t="b">
        <v>1</v>
      </c>
      <c r="N595" t="s">
        <v>8276</v>
      </c>
      <c r="O595" s="5">
        <f t="shared" si="36"/>
        <v>1.3333333333333333</v>
      </c>
      <c r="P595" s="6">
        <f t="shared" si="37"/>
        <v>86.956521739130437</v>
      </c>
      <c r="Q595" t="s">
        <v>8313</v>
      </c>
      <c r="R595" t="s">
        <v>8314</v>
      </c>
      <c r="S595" s="11">
        <f t="shared" si="38"/>
        <v>41876.18618055556</v>
      </c>
      <c r="T595" s="11">
        <f t="shared" si="39"/>
        <v>41897.18618055556</v>
      </c>
    </row>
    <row r="596" spans="1:20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36"/>
        <v>1.3333333333333333</v>
      </c>
      <c r="P596" s="6">
        <f t="shared" si="37"/>
        <v>36.363636363636367</v>
      </c>
      <c r="Q596" t="s">
        <v>8316</v>
      </c>
      <c r="R596" t="s">
        <v>8337</v>
      </c>
      <c r="S596" s="11">
        <f t="shared" si="38"/>
        <v>41803.457326388889</v>
      </c>
      <c r="T596" s="11">
        <f t="shared" si="39"/>
        <v>41833.457326388889</v>
      </c>
    </row>
    <row r="597" spans="1:20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36"/>
        <v>1.3320000000000001</v>
      </c>
      <c r="P597" s="6">
        <f t="shared" si="37"/>
        <v>51.230769230769234</v>
      </c>
      <c r="Q597" t="s">
        <v>8316</v>
      </c>
      <c r="R597" t="s">
        <v>8317</v>
      </c>
      <c r="S597" s="11">
        <f t="shared" si="38"/>
        <v>41900.243159722224</v>
      </c>
      <c r="T597" s="11">
        <f t="shared" si="39"/>
        <v>41922.458333333336</v>
      </c>
    </row>
    <row r="598" spans="1:20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36"/>
        <v>1.3315375</v>
      </c>
      <c r="P598" s="6">
        <f t="shared" si="37"/>
        <v>42.609200000000001</v>
      </c>
      <c r="Q598" t="s">
        <v>8313</v>
      </c>
      <c r="R598" t="s">
        <v>8314</v>
      </c>
      <c r="S598" s="11">
        <f t="shared" si="38"/>
        <v>41403.000856481485</v>
      </c>
      <c r="T598" s="11">
        <f t="shared" si="39"/>
        <v>41433.000856481485</v>
      </c>
    </row>
    <row r="599" spans="1:20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36"/>
        <v>1.3310911999999999</v>
      </c>
      <c r="P599" s="6">
        <f t="shared" si="37"/>
        <v>100.08204511278196</v>
      </c>
      <c r="Q599" t="s">
        <v>8319</v>
      </c>
      <c r="R599" t="s">
        <v>8331</v>
      </c>
      <c r="S599" s="11">
        <f t="shared" si="38"/>
        <v>41519.004733796297</v>
      </c>
      <c r="T599" s="11">
        <f t="shared" si="39"/>
        <v>41579</v>
      </c>
    </row>
    <row r="600" spans="1:20" ht="43.2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36"/>
        <v>1.3304200000000002</v>
      </c>
      <c r="P600" s="6">
        <f t="shared" si="37"/>
        <v>26.608400000000003</v>
      </c>
      <c r="Q600" t="s">
        <v>8316</v>
      </c>
      <c r="R600" t="s">
        <v>8317</v>
      </c>
      <c r="S600" s="11">
        <f t="shared" si="38"/>
        <v>42758.368078703701</v>
      </c>
      <c r="T600" s="11">
        <f t="shared" si="39"/>
        <v>42786.368078703701</v>
      </c>
    </row>
    <row r="601" spans="1:20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36"/>
        <v>1.33</v>
      </c>
      <c r="P601" s="6">
        <f t="shared" si="37"/>
        <v>42.903225806451616</v>
      </c>
      <c r="Q601" t="s">
        <v>8316</v>
      </c>
      <c r="R601" t="s">
        <v>8317</v>
      </c>
      <c r="S601" s="11">
        <f t="shared" si="38"/>
        <v>41948.552847222221</v>
      </c>
      <c r="T601" s="11">
        <f t="shared" si="39"/>
        <v>42008.552847222221</v>
      </c>
    </row>
    <row r="602" spans="1:20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36"/>
        <v>1.3289249999999999</v>
      </c>
      <c r="P602" s="6">
        <f t="shared" si="37"/>
        <v>81.654377880184327</v>
      </c>
      <c r="Q602" t="s">
        <v>8311</v>
      </c>
      <c r="R602" t="s">
        <v>8312</v>
      </c>
      <c r="S602" s="11">
        <f t="shared" si="38"/>
        <v>42292.513888888891</v>
      </c>
      <c r="T602" s="11">
        <f t="shared" si="39"/>
        <v>42322.555555555555</v>
      </c>
    </row>
    <row r="603" spans="1:20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36"/>
        <v>1.3286666666666667</v>
      </c>
      <c r="P603" s="6">
        <f t="shared" si="37"/>
        <v>27.301369863013697</v>
      </c>
      <c r="Q603" t="s">
        <v>8313</v>
      </c>
      <c r="R603" t="s">
        <v>8326</v>
      </c>
      <c r="S603" s="11">
        <f t="shared" si="38"/>
        <v>41312.311562499999</v>
      </c>
      <c r="T603" s="11">
        <f t="shared" si="39"/>
        <v>41342.311562499999</v>
      </c>
    </row>
    <row r="604" spans="1:20" ht="43.2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36"/>
        <v>1.3270650000000002</v>
      </c>
      <c r="P604" s="6">
        <f t="shared" si="37"/>
        <v>82.941562500000003</v>
      </c>
      <c r="Q604" t="s">
        <v>8316</v>
      </c>
      <c r="R604" t="s">
        <v>8329</v>
      </c>
      <c r="S604" s="11">
        <f t="shared" si="38"/>
        <v>41843.155729166669</v>
      </c>
      <c r="T604" s="11">
        <f t="shared" si="39"/>
        <v>41873.155729166669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36"/>
        <v>1.3260000000000001</v>
      </c>
      <c r="P605" s="6">
        <f t="shared" si="37"/>
        <v>120.54545454545455</v>
      </c>
      <c r="Q605" t="s">
        <v>8316</v>
      </c>
      <c r="R605" t="s">
        <v>8337</v>
      </c>
      <c r="S605" s="11">
        <f t="shared" si="38"/>
        <v>42403.035567129627</v>
      </c>
      <c r="T605" s="11">
        <f t="shared" si="39"/>
        <v>42462.993900462956</v>
      </c>
    </row>
    <row r="606" spans="1:20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36"/>
        <v>1.3242499999999999</v>
      </c>
      <c r="P606" s="6">
        <f t="shared" si="37"/>
        <v>48.154545454545456</v>
      </c>
      <c r="Q606" t="s">
        <v>8324</v>
      </c>
      <c r="R606" t="s">
        <v>8325</v>
      </c>
      <c r="S606" s="11">
        <f t="shared" si="38"/>
        <v>42484.829062500001</v>
      </c>
      <c r="T606" s="11">
        <f t="shared" si="39"/>
        <v>42513.916666666672</v>
      </c>
    </row>
    <row r="607" spans="1:20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36"/>
        <v>1.3236666666666668</v>
      </c>
      <c r="P607" s="6">
        <f t="shared" si="37"/>
        <v>63.031746031746032</v>
      </c>
      <c r="Q607" t="s">
        <v>8313</v>
      </c>
      <c r="R607" t="s">
        <v>8330</v>
      </c>
      <c r="S607" s="11">
        <f t="shared" si="38"/>
        <v>42173.746342592596</v>
      </c>
      <c r="T607" s="11">
        <f t="shared" si="39"/>
        <v>42187.152777777781</v>
      </c>
    </row>
    <row r="608" spans="1:20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36"/>
        <v>1.3223333333333334</v>
      </c>
      <c r="P608" s="6">
        <f t="shared" si="37"/>
        <v>74.149532710280369</v>
      </c>
      <c r="Q608" t="s">
        <v>8313</v>
      </c>
      <c r="R608" t="s">
        <v>8321</v>
      </c>
      <c r="S608" s="11">
        <f t="shared" si="38"/>
        <v>41223.22184027778</v>
      </c>
      <c r="T608" s="11">
        <f t="shared" si="39"/>
        <v>41261.597222222219</v>
      </c>
    </row>
    <row r="609" spans="1:20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36"/>
        <v>1.3220000000000001</v>
      </c>
      <c r="P609" s="6">
        <f t="shared" si="37"/>
        <v>75.11363636363636</v>
      </c>
      <c r="Q609" t="s">
        <v>8313</v>
      </c>
      <c r="R609" t="s">
        <v>8314</v>
      </c>
      <c r="S609" s="11">
        <f t="shared" si="38"/>
        <v>42111.899537037039</v>
      </c>
      <c r="T609" s="11">
        <f t="shared" si="39"/>
        <v>42163.159722222219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36"/>
        <v>1.3219000000000001</v>
      </c>
      <c r="P610" s="6">
        <f t="shared" si="37"/>
        <v>99.766037735849054</v>
      </c>
      <c r="Q610" t="s">
        <v>8322</v>
      </c>
      <c r="R610" t="s">
        <v>8332</v>
      </c>
      <c r="S610" s="11">
        <f t="shared" si="38"/>
        <v>40854.745266203703</v>
      </c>
      <c r="T610" s="11">
        <f t="shared" si="39"/>
        <v>40884.745266203703</v>
      </c>
    </row>
    <row r="611" spans="1:20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36"/>
        <v>1.3202400000000001</v>
      </c>
      <c r="P611" s="6">
        <f t="shared" si="37"/>
        <v>215.72549019607843</v>
      </c>
      <c r="Q611" t="s">
        <v>8322</v>
      </c>
      <c r="R611" t="s">
        <v>8332</v>
      </c>
      <c r="S611" s="11">
        <f t="shared" si="38"/>
        <v>40977.805300925924</v>
      </c>
      <c r="T611" s="11">
        <f t="shared" si="39"/>
        <v>41007.76363425926</v>
      </c>
    </row>
    <row r="612" spans="1:20" ht="43.2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36"/>
        <v>1.32</v>
      </c>
      <c r="P612" s="6">
        <f t="shared" si="37"/>
        <v>36.666666666666664</v>
      </c>
      <c r="Q612" t="s">
        <v>8316</v>
      </c>
      <c r="R612" t="s">
        <v>8317</v>
      </c>
      <c r="S612" s="11">
        <f t="shared" si="38"/>
        <v>42177.761782407411</v>
      </c>
      <c r="T612" s="11">
        <f t="shared" si="39"/>
        <v>42198.041666666672</v>
      </c>
    </row>
    <row r="613" spans="1:20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36"/>
        <v>1.3193789333333332</v>
      </c>
      <c r="P613" s="6">
        <f t="shared" si="37"/>
        <v>105.04609341825902</v>
      </c>
      <c r="Q613" t="s">
        <v>8319</v>
      </c>
      <c r="R613" t="s">
        <v>8331</v>
      </c>
      <c r="S613" s="11">
        <f t="shared" si="38"/>
        <v>42072.738067129627</v>
      </c>
      <c r="T613" s="11">
        <f t="shared" si="39"/>
        <v>42102.738067129627</v>
      </c>
    </row>
    <row r="614" spans="1:20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36"/>
        <v>1.3187625000000001</v>
      </c>
      <c r="P614" s="6">
        <f t="shared" si="37"/>
        <v>39.074444444444445</v>
      </c>
      <c r="Q614" t="s">
        <v>8309</v>
      </c>
      <c r="R614" t="s">
        <v>8315</v>
      </c>
      <c r="S614" s="11">
        <f t="shared" si="38"/>
        <v>41832.852627314816</v>
      </c>
      <c r="T614" s="11">
        <f t="shared" si="39"/>
        <v>41862.852627314816</v>
      </c>
    </row>
    <row r="615" spans="1:20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36"/>
        <v>1.3183333333333334</v>
      </c>
      <c r="P615" s="6">
        <f t="shared" si="37"/>
        <v>70.625</v>
      </c>
      <c r="Q615" t="s">
        <v>8313</v>
      </c>
      <c r="R615" t="s">
        <v>8314</v>
      </c>
      <c r="S615" s="11">
        <f t="shared" si="38"/>
        <v>40778.770011574074</v>
      </c>
      <c r="T615" s="11">
        <f t="shared" si="39"/>
        <v>40808.770011574074</v>
      </c>
    </row>
    <row r="616" spans="1:20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36"/>
        <v>1.3180000000000001</v>
      </c>
      <c r="P616" s="6">
        <f t="shared" si="37"/>
        <v>105.44</v>
      </c>
      <c r="Q616" t="s">
        <v>8324</v>
      </c>
      <c r="R616" t="s">
        <v>8325</v>
      </c>
      <c r="S616" s="11">
        <f t="shared" si="38"/>
        <v>42104.840335648143</v>
      </c>
      <c r="T616" s="11">
        <f t="shared" si="39"/>
        <v>42164.840335648143</v>
      </c>
    </row>
    <row r="617" spans="1:20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36"/>
        <v>1.3166833333333334</v>
      </c>
      <c r="P617" s="6">
        <f t="shared" si="37"/>
        <v>46.580778301886795</v>
      </c>
      <c r="Q617" t="s">
        <v>8309</v>
      </c>
      <c r="R617" t="s">
        <v>8310</v>
      </c>
      <c r="S617" s="11">
        <f t="shared" si="38"/>
        <v>41738.864803240744</v>
      </c>
      <c r="T617" s="11">
        <f t="shared" si="39"/>
        <v>41768.864803240744</v>
      </c>
    </row>
    <row r="618" spans="1:20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36"/>
        <v>1.3162883248730965</v>
      </c>
      <c r="P618" s="6">
        <f t="shared" si="37"/>
        <v>78.578424242424248</v>
      </c>
      <c r="Q618" t="s">
        <v>8319</v>
      </c>
      <c r="R618" t="s">
        <v>8331</v>
      </c>
      <c r="S618" s="11">
        <f t="shared" si="38"/>
        <v>41785.452534722222</v>
      </c>
      <c r="T618" s="11">
        <f t="shared" si="39"/>
        <v>41815.452534722222</v>
      </c>
    </row>
    <row r="619" spans="1:20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36"/>
        <v>1.3144</v>
      </c>
      <c r="P619" s="6">
        <f t="shared" si="37"/>
        <v>164.3</v>
      </c>
      <c r="Q619" t="s">
        <v>8316</v>
      </c>
      <c r="R619" t="s">
        <v>8329</v>
      </c>
      <c r="S619" s="11">
        <f t="shared" si="38"/>
        <v>42053.704293981486</v>
      </c>
      <c r="T619" s="11">
        <f t="shared" si="39"/>
        <v>42083.662627314814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36"/>
        <v>1.3142857142857143</v>
      </c>
      <c r="P620" s="6">
        <f t="shared" si="37"/>
        <v>21.904761904761905</v>
      </c>
      <c r="Q620" t="s">
        <v>8319</v>
      </c>
      <c r="R620" t="s">
        <v>8320</v>
      </c>
      <c r="S620" s="11">
        <f t="shared" si="38"/>
        <v>40935.005104166667</v>
      </c>
      <c r="T620" s="11">
        <f t="shared" si="39"/>
        <v>40965.005104166667</v>
      </c>
    </row>
    <row r="621" spans="1:20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36"/>
        <v>1.3138181818181818</v>
      </c>
      <c r="P621" s="6">
        <f t="shared" si="37"/>
        <v>50.531468531468533</v>
      </c>
      <c r="Q621" t="s">
        <v>8316</v>
      </c>
      <c r="R621" t="s">
        <v>8329</v>
      </c>
      <c r="S621" s="11">
        <f t="shared" si="38"/>
        <v>41432.062037037038</v>
      </c>
      <c r="T621" s="11">
        <f t="shared" si="39"/>
        <v>41468.75</v>
      </c>
    </row>
    <row r="622" spans="1:20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36"/>
        <v>1.3128333333333333</v>
      </c>
      <c r="P622" s="6">
        <f t="shared" si="37"/>
        <v>48.325153374233132</v>
      </c>
      <c r="Q622" t="s">
        <v>8316</v>
      </c>
      <c r="R622" t="s">
        <v>8317</v>
      </c>
      <c r="S622" s="11">
        <f t="shared" si="38"/>
        <v>42136.536134259266</v>
      </c>
      <c r="T622" s="11">
        <f t="shared" si="39"/>
        <v>42167.875</v>
      </c>
    </row>
    <row r="623" spans="1:20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36"/>
        <v>1.3120499999999999</v>
      </c>
      <c r="P623" s="6">
        <f t="shared" si="37"/>
        <v>546.6875</v>
      </c>
      <c r="Q623" t="s">
        <v>8309</v>
      </c>
      <c r="R623" t="s">
        <v>8310</v>
      </c>
      <c r="S623" s="11">
        <f t="shared" si="38"/>
        <v>42692.771493055552</v>
      </c>
      <c r="T623" s="11">
        <f t="shared" si="39"/>
        <v>42722.771493055552</v>
      </c>
    </row>
    <row r="624" spans="1:20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36"/>
        <v>1.3120000000000001</v>
      </c>
      <c r="P624" s="6">
        <f t="shared" si="37"/>
        <v>50.46153846153846</v>
      </c>
      <c r="Q624" t="s">
        <v>8316</v>
      </c>
      <c r="R624" t="s">
        <v>8317</v>
      </c>
      <c r="S624" s="11">
        <f t="shared" si="38"/>
        <v>42463.81385416667</v>
      </c>
      <c r="T624" s="11">
        <f t="shared" si="39"/>
        <v>42494.165972222225</v>
      </c>
    </row>
    <row r="625" spans="1:20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36"/>
        <v>1.3118399999999999</v>
      </c>
      <c r="P625" s="6">
        <f t="shared" si="37"/>
        <v>26.591351351351353</v>
      </c>
      <c r="Q625" t="s">
        <v>8309</v>
      </c>
      <c r="R625" t="s">
        <v>8318</v>
      </c>
      <c r="S625" s="11">
        <f t="shared" si="38"/>
        <v>42689.74324074074</v>
      </c>
      <c r="T625" s="11">
        <f t="shared" si="39"/>
        <v>42734.74324074074</v>
      </c>
    </row>
    <row r="626" spans="1:20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36"/>
        <v>1.3116666666666668</v>
      </c>
      <c r="P626" s="6">
        <f t="shared" si="37"/>
        <v>41.421052631578945</v>
      </c>
      <c r="Q626" t="s">
        <v>8316</v>
      </c>
      <c r="R626" t="s">
        <v>8317</v>
      </c>
      <c r="S626" s="11">
        <f t="shared" si="38"/>
        <v>41891.665324074071</v>
      </c>
      <c r="T626" s="11">
        <f t="shared" si="39"/>
        <v>41913.166666666664</v>
      </c>
    </row>
    <row r="627" spans="1:20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36"/>
        <v>1.3101818181818181</v>
      </c>
      <c r="P627" s="6">
        <f t="shared" si="37"/>
        <v>96.08</v>
      </c>
      <c r="Q627" t="s">
        <v>8313</v>
      </c>
      <c r="R627" t="s">
        <v>8314</v>
      </c>
      <c r="S627" s="11">
        <f t="shared" si="38"/>
        <v>41422.822824074072</v>
      </c>
      <c r="T627" s="11">
        <f t="shared" si="39"/>
        <v>41456.165972222225</v>
      </c>
    </row>
    <row r="628" spans="1:20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36"/>
        <v>1.3098000000000001</v>
      </c>
      <c r="P628" s="6">
        <f t="shared" si="37"/>
        <v>150.89861751152074</v>
      </c>
      <c r="Q628" t="s">
        <v>8319</v>
      </c>
      <c r="R628" t="s">
        <v>8333</v>
      </c>
      <c r="S628" s="11">
        <f t="shared" si="38"/>
        <v>41754.047083333331</v>
      </c>
      <c r="T628" s="11">
        <f t="shared" si="39"/>
        <v>41784.957638888889</v>
      </c>
    </row>
    <row r="629" spans="1:20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36"/>
        <v>1.3083333333333333</v>
      </c>
      <c r="P629" s="6">
        <f t="shared" si="37"/>
        <v>112.14285714285714</v>
      </c>
      <c r="Q629" t="s">
        <v>8316</v>
      </c>
      <c r="R629" t="s">
        <v>8337</v>
      </c>
      <c r="S629" s="11">
        <f t="shared" si="38"/>
        <v>41806.669317129628</v>
      </c>
      <c r="T629" s="11">
        <f t="shared" si="39"/>
        <v>41835.208333333336</v>
      </c>
    </row>
    <row r="630" spans="1:20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36"/>
        <v>1.3076923076923077</v>
      </c>
      <c r="P630" s="6">
        <f t="shared" si="37"/>
        <v>65.384615384615387</v>
      </c>
      <c r="Q630" t="s">
        <v>8319</v>
      </c>
      <c r="R630" t="s">
        <v>8320</v>
      </c>
      <c r="S630" s="11">
        <f t="shared" si="38"/>
        <v>41557.949687500004</v>
      </c>
      <c r="T630" s="11">
        <f t="shared" si="39"/>
        <v>41592.249305555553</v>
      </c>
    </row>
    <row r="631" spans="1:20" ht="43.2" x14ac:dyDescent="0.3">
      <c r="A631">
        <v>729</v>
      </c>
      <c r="B631" s="3" t="s">
        <v>730</v>
      </c>
      <c r="C631" s="3" t="s">
        <v>4839</v>
      </c>
      <c r="D631">
        <v>4000</v>
      </c>
      <c r="E631">
        <v>5226</v>
      </c>
      <c r="F631" t="s">
        <v>8219</v>
      </c>
      <c r="G631" t="s">
        <v>8224</v>
      </c>
      <c r="H631" t="s">
        <v>8246</v>
      </c>
      <c r="I631">
        <v>1348028861</v>
      </c>
      <c r="J631">
        <v>1342844861</v>
      </c>
      <c r="K631" t="b">
        <v>0</v>
      </c>
      <c r="L631">
        <v>120</v>
      </c>
      <c r="M631" t="b">
        <v>1</v>
      </c>
      <c r="N631" t="s">
        <v>8274</v>
      </c>
      <c r="O631" s="5">
        <f t="shared" si="36"/>
        <v>1.3065</v>
      </c>
      <c r="P631" s="6">
        <f t="shared" si="37"/>
        <v>43.55</v>
      </c>
      <c r="Q631" t="s">
        <v>8322</v>
      </c>
      <c r="R631" t="s">
        <v>8332</v>
      </c>
      <c r="S631" s="11">
        <f t="shared" si="38"/>
        <v>41111.185891203706</v>
      </c>
      <c r="T631" s="11">
        <f t="shared" si="39"/>
        <v>41171.185891203706</v>
      </c>
    </row>
    <row r="632" spans="1:20" ht="43.2" x14ac:dyDescent="0.3">
      <c r="A632">
        <v>374</v>
      </c>
      <c r="B632" s="3" t="s">
        <v>375</v>
      </c>
      <c r="C632" s="3" t="s">
        <v>4484</v>
      </c>
      <c r="D632">
        <v>6000</v>
      </c>
      <c r="E632">
        <v>7839</v>
      </c>
      <c r="F632" t="s">
        <v>8219</v>
      </c>
      <c r="G632" t="s">
        <v>8224</v>
      </c>
      <c r="H632" t="s">
        <v>8246</v>
      </c>
      <c r="I632">
        <v>1316208031</v>
      </c>
      <c r="J632">
        <v>1312320031</v>
      </c>
      <c r="K632" t="b">
        <v>0</v>
      </c>
      <c r="L632">
        <v>174</v>
      </c>
      <c r="M632" t="b">
        <v>1</v>
      </c>
      <c r="N632" t="s">
        <v>8269</v>
      </c>
      <c r="O632" s="5">
        <f t="shared" si="36"/>
        <v>1.3065</v>
      </c>
      <c r="P632" s="6">
        <f t="shared" si="37"/>
        <v>45.051724137931032</v>
      </c>
      <c r="Q632" t="s">
        <v>8319</v>
      </c>
      <c r="R632" t="s">
        <v>8331</v>
      </c>
      <c r="S632" s="11">
        <f t="shared" si="38"/>
        <v>40757.889247685183</v>
      </c>
      <c r="T632" s="11">
        <f t="shared" si="39"/>
        <v>40802.889247685183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36"/>
        <v>1.3055555555555556</v>
      </c>
      <c r="P633" s="6">
        <f t="shared" si="37"/>
        <v>97.916666666666671</v>
      </c>
      <c r="Q633" t="s">
        <v>8316</v>
      </c>
      <c r="R633" t="s">
        <v>8317</v>
      </c>
      <c r="S633" s="11">
        <f t="shared" si="38"/>
        <v>41974.743148148147</v>
      </c>
      <c r="T633" s="11">
        <f t="shared" si="39"/>
        <v>42004.743148148147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36"/>
        <v>1.3046153846153845</v>
      </c>
      <c r="P634" s="6">
        <f t="shared" si="37"/>
        <v>49.882352941176471</v>
      </c>
      <c r="Q634" t="s">
        <v>8319</v>
      </c>
      <c r="R634" t="s">
        <v>8333</v>
      </c>
      <c r="S634" s="11">
        <f t="shared" si="38"/>
        <v>41841.321770833332</v>
      </c>
      <c r="T634" s="11">
        <f t="shared" si="39"/>
        <v>41856.321770833332</v>
      </c>
    </row>
    <row r="635" spans="1:20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36"/>
        <v>1.3045</v>
      </c>
      <c r="P635" s="6">
        <f t="shared" si="37"/>
        <v>37.271428571428572</v>
      </c>
      <c r="Q635" t="s">
        <v>8313</v>
      </c>
      <c r="R635" t="s">
        <v>8334</v>
      </c>
      <c r="S635" s="11">
        <f t="shared" si="38"/>
        <v>42522.880243055552</v>
      </c>
      <c r="T635" s="11">
        <f t="shared" si="39"/>
        <v>42582.822916666672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36"/>
        <v>1.3041666666666667</v>
      </c>
      <c r="P636" s="6">
        <f t="shared" si="37"/>
        <v>86.944444444444443</v>
      </c>
      <c r="Q636" t="s">
        <v>8316</v>
      </c>
      <c r="R636" t="s">
        <v>8317</v>
      </c>
      <c r="S636" s="11">
        <f t="shared" si="38"/>
        <v>42725.031180555554</v>
      </c>
      <c r="T636" s="11">
        <f t="shared" si="39"/>
        <v>42746.208333333328</v>
      </c>
    </row>
    <row r="637" spans="1:20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36"/>
        <v>1.303625</v>
      </c>
      <c r="P637" s="6">
        <f t="shared" si="37"/>
        <v>43.095041322314053</v>
      </c>
      <c r="Q637" t="s">
        <v>8309</v>
      </c>
      <c r="R637" t="s">
        <v>8310</v>
      </c>
      <c r="S637" s="11">
        <f t="shared" si="38"/>
        <v>41604.022418981483</v>
      </c>
      <c r="T637" s="11">
        <f t="shared" si="39"/>
        <v>41634.022418981483</v>
      </c>
    </row>
    <row r="638" spans="1:20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36"/>
        <v>1.3033333333333332</v>
      </c>
      <c r="P638" s="6">
        <f t="shared" si="37"/>
        <v>51.719576719576722</v>
      </c>
      <c r="Q638" t="s">
        <v>8319</v>
      </c>
      <c r="R638" t="s">
        <v>8331</v>
      </c>
      <c r="S638" s="11">
        <f t="shared" si="38"/>
        <v>40948.630196759259</v>
      </c>
      <c r="T638" s="11">
        <f t="shared" si="39"/>
        <v>40978.630196759259</v>
      </c>
    </row>
    <row r="639" spans="1:20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36"/>
        <v>1.3026666666666666</v>
      </c>
      <c r="P639" s="6">
        <f t="shared" si="37"/>
        <v>61.0625</v>
      </c>
      <c r="Q639" t="s">
        <v>8316</v>
      </c>
      <c r="R639" t="s">
        <v>8317</v>
      </c>
      <c r="S639" s="11">
        <f t="shared" si="38"/>
        <v>42566.604826388888</v>
      </c>
      <c r="T639" s="11">
        <f t="shared" si="39"/>
        <v>42596.604826388888</v>
      </c>
    </row>
    <row r="640" spans="1:20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36"/>
        <v>1.3026085714285716</v>
      </c>
      <c r="P640" s="6">
        <f t="shared" si="37"/>
        <v>42.214166666666671</v>
      </c>
      <c r="Q640" t="s">
        <v>8316</v>
      </c>
      <c r="R640" t="s">
        <v>8317</v>
      </c>
      <c r="S640" s="11">
        <f t="shared" si="38"/>
        <v>42566.441203703704</v>
      </c>
      <c r="T640" s="11">
        <f t="shared" si="39"/>
        <v>42582.458333333328</v>
      </c>
    </row>
    <row r="641" spans="1:20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36"/>
        <v>1.3025</v>
      </c>
      <c r="P641" s="6">
        <f t="shared" si="37"/>
        <v>24.421875</v>
      </c>
      <c r="Q641" t="s">
        <v>8322</v>
      </c>
      <c r="R641" t="s">
        <v>8332</v>
      </c>
      <c r="S641" s="11">
        <f t="shared" si="38"/>
        <v>42502.807627314818</v>
      </c>
      <c r="T641" s="11">
        <f t="shared" si="39"/>
        <v>42532.807627314818</v>
      </c>
    </row>
    <row r="642" spans="1:20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40">IFERROR(E642/D642,0)</f>
        <v>1.3000180000000001</v>
      </c>
      <c r="P642" s="6">
        <f t="shared" ref="P642:P705" si="41">IFERROR(E642/L642,0)</f>
        <v>39.157168674698795</v>
      </c>
      <c r="Q642" t="s">
        <v>8313</v>
      </c>
      <c r="R642" t="s">
        <v>8326</v>
      </c>
      <c r="S642" s="11">
        <f t="shared" ref="S642:S705" si="42">(((J642/60)/60)/24)+DATE(1970,1,1)</f>
        <v>42555.166712962964</v>
      </c>
      <c r="T642" s="11">
        <f t="shared" ref="T642:T705" si="43">(((I642/60)/60)/24)+DATE(1970,1,1)</f>
        <v>42587.165972222225</v>
      </c>
    </row>
    <row r="643" spans="1:20" ht="43.2" x14ac:dyDescent="0.3">
      <c r="A643">
        <v>3429</v>
      </c>
      <c r="B643" s="3" t="s">
        <v>3428</v>
      </c>
      <c r="C643" s="3" t="s">
        <v>7539</v>
      </c>
      <c r="D643">
        <v>150</v>
      </c>
      <c r="E643">
        <v>195</v>
      </c>
      <c r="F643" t="s">
        <v>8219</v>
      </c>
      <c r="G643" t="s">
        <v>8225</v>
      </c>
      <c r="H643" t="s">
        <v>8247</v>
      </c>
      <c r="I643">
        <v>1478046661</v>
      </c>
      <c r="J643">
        <v>1476837061</v>
      </c>
      <c r="K643" t="b">
        <v>0</v>
      </c>
      <c r="L643">
        <v>12</v>
      </c>
      <c r="M643" t="b">
        <v>1</v>
      </c>
      <c r="N643" t="s">
        <v>8271</v>
      </c>
      <c r="O643" s="5">
        <f t="shared" si="40"/>
        <v>1.3</v>
      </c>
      <c r="P643" s="6">
        <f t="shared" si="41"/>
        <v>16.25</v>
      </c>
      <c r="Q643" t="s">
        <v>8316</v>
      </c>
      <c r="R643" t="s">
        <v>8317</v>
      </c>
      <c r="S643" s="11">
        <f t="shared" si="42"/>
        <v>42662.021539351852</v>
      </c>
      <c r="T643" s="11">
        <f t="shared" si="43"/>
        <v>42676.021539351852</v>
      </c>
    </row>
    <row r="644" spans="1:20" ht="28.8" x14ac:dyDescent="0.3">
      <c r="A644">
        <v>3600</v>
      </c>
      <c r="B644" s="3" t="s">
        <v>3599</v>
      </c>
      <c r="C644" s="3" t="s">
        <v>7710</v>
      </c>
      <c r="D644">
        <v>10</v>
      </c>
      <c r="E644">
        <v>13</v>
      </c>
      <c r="F644" t="s">
        <v>8219</v>
      </c>
      <c r="G644" t="s">
        <v>8224</v>
      </c>
      <c r="H644" t="s">
        <v>8246</v>
      </c>
      <c r="I644">
        <v>1476390164</v>
      </c>
      <c r="J644">
        <v>1473970964</v>
      </c>
      <c r="K644" t="b">
        <v>0</v>
      </c>
      <c r="L644">
        <v>4</v>
      </c>
      <c r="M644" t="b">
        <v>1</v>
      </c>
      <c r="N644" t="s">
        <v>8271</v>
      </c>
      <c r="O644" s="5">
        <f t="shared" si="40"/>
        <v>1.3</v>
      </c>
      <c r="P644" s="6">
        <f t="shared" si="41"/>
        <v>3.25</v>
      </c>
      <c r="Q644" t="s">
        <v>8316</v>
      </c>
      <c r="R644" t="s">
        <v>8317</v>
      </c>
      <c r="S644" s="11">
        <f t="shared" si="42"/>
        <v>42628.849120370374</v>
      </c>
      <c r="T644" s="11">
        <f t="shared" si="43"/>
        <v>42656.849120370374</v>
      </c>
    </row>
    <row r="645" spans="1:20" ht="43.2" x14ac:dyDescent="0.3">
      <c r="A645">
        <v>3577</v>
      </c>
      <c r="B645" s="3" t="s">
        <v>3576</v>
      </c>
      <c r="C645" s="3" t="s">
        <v>7687</v>
      </c>
      <c r="D645">
        <v>600</v>
      </c>
      <c r="E645">
        <v>780</v>
      </c>
      <c r="F645" t="s">
        <v>8219</v>
      </c>
      <c r="G645" t="s">
        <v>8224</v>
      </c>
      <c r="H645" t="s">
        <v>8246</v>
      </c>
      <c r="I645">
        <v>1430029680</v>
      </c>
      <c r="J645">
        <v>1427741583</v>
      </c>
      <c r="K645" t="b">
        <v>0</v>
      </c>
      <c r="L645">
        <v>27</v>
      </c>
      <c r="M645" t="b">
        <v>1</v>
      </c>
      <c r="N645" t="s">
        <v>8271</v>
      </c>
      <c r="O645" s="5">
        <f t="shared" si="40"/>
        <v>1.3</v>
      </c>
      <c r="P645" s="6">
        <f t="shared" si="41"/>
        <v>28.888888888888889</v>
      </c>
      <c r="Q645" t="s">
        <v>8316</v>
      </c>
      <c r="R645" t="s">
        <v>8317</v>
      </c>
      <c r="S645" s="11">
        <f t="shared" si="42"/>
        <v>42093.786840277782</v>
      </c>
      <c r="T645" s="11">
        <f t="shared" si="43"/>
        <v>42120.26944444445</v>
      </c>
    </row>
    <row r="646" spans="1:20" ht="43.2" x14ac:dyDescent="0.3">
      <c r="A646">
        <v>3345</v>
      </c>
      <c r="B646" s="3" t="s">
        <v>3345</v>
      </c>
      <c r="C646" s="3" t="s">
        <v>7455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8271</v>
      </c>
      <c r="O646" s="5">
        <f t="shared" si="40"/>
        <v>1.3</v>
      </c>
      <c r="P646" s="6">
        <f t="shared" si="41"/>
        <v>50</v>
      </c>
      <c r="Q646" t="s">
        <v>8316</v>
      </c>
      <c r="R646" t="s">
        <v>8317</v>
      </c>
      <c r="S646" s="11">
        <f t="shared" si="42"/>
        <v>42053.106111111112</v>
      </c>
      <c r="T646" s="11">
        <f t="shared" si="43"/>
        <v>42112.025694444441</v>
      </c>
    </row>
    <row r="647" spans="1:20" ht="43.2" x14ac:dyDescent="0.3">
      <c r="A647">
        <v>2817</v>
      </c>
      <c r="B647" s="3" t="s">
        <v>2817</v>
      </c>
      <c r="C647" s="3" t="s">
        <v>6927</v>
      </c>
      <c r="D647">
        <v>600</v>
      </c>
      <c r="E647">
        <v>780</v>
      </c>
      <c r="F647" t="s">
        <v>8219</v>
      </c>
      <c r="G647" t="s">
        <v>8225</v>
      </c>
      <c r="H647" t="s">
        <v>8247</v>
      </c>
      <c r="I647">
        <v>1425136462</v>
      </c>
      <c r="J647">
        <v>1421680462</v>
      </c>
      <c r="K647" t="b">
        <v>0</v>
      </c>
      <c r="L647">
        <v>33</v>
      </c>
      <c r="M647" t="b">
        <v>1</v>
      </c>
      <c r="N647" t="s">
        <v>8271</v>
      </c>
      <c r="O647" s="5">
        <f t="shared" si="40"/>
        <v>1.3</v>
      </c>
      <c r="P647" s="6">
        <f t="shared" si="41"/>
        <v>23.636363636363637</v>
      </c>
      <c r="Q647" t="s">
        <v>8316</v>
      </c>
      <c r="R647" t="s">
        <v>8317</v>
      </c>
      <c r="S647" s="11">
        <f t="shared" si="42"/>
        <v>42023.634976851856</v>
      </c>
      <c r="T647" s="11">
        <f t="shared" si="43"/>
        <v>42063.634976851856</v>
      </c>
    </row>
    <row r="648" spans="1:20" ht="57.6" x14ac:dyDescent="0.3">
      <c r="A648">
        <v>3413</v>
      </c>
      <c r="B648" s="3" t="s">
        <v>3412</v>
      </c>
      <c r="C648" s="3" t="s">
        <v>7523</v>
      </c>
      <c r="D648">
        <v>500</v>
      </c>
      <c r="E648">
        <v>650</v>
      </c>
      <c r="F648" t="s">
        <v>8219</v>
      </c>
      <c r="G648" t="s">
        <v>8224</v>
      </c>
      <c r="H648" t="s">
        <v>8246</v>
      </c>
      <c r="I648">
        <v>1425099540</v>
      </c>
      <c r="J648">
        <v>1424280938</v>
      </c>
      <c r="K648" t="b">
        <v>0</v>
      </c>
      <c r="L648">
        <v>14</v>
      </c>
      <c r="M648" t="b">
        <v>1</v>
      </c>
      <c r="N648" t="s">
        <v>8271</v>
      </c>
      <c r="O648" s="5">
        <f t="shared" si="40"/>
        <v>1.3</v>
      </c>
      <c r="P648" s="6">
        <f t="shared" si="41"/>
        <v>46.428571428571431</v>
      </c>
      <c r="Q648" t="s">
        <v>8316</v>
      </c>
      <c r="R648" t="s">
        <v>8317</v>
      </c>
      <c r="S648" s="11">
        <f t="shared" si="42"/>
        <v>42053.733078703706</v>
      </c>
      <c r="T648" s="11">
        <f t="shared" si="43"/>
        <v>42063.207638888889</v>
      </c>
    </row>
    <row r="649" spans="1:20" x14ac:dyDescent="0.3">
      <c r="A649">
        <v>3271</v>
      </c>
      <c r="B649" s="3" t="s">
        <v>3271</v>
      </c>
      <c r="C649" s="3" t="s">
        <v>7381</v>
      </c>
      <c r="D649">
        <v>1500</v>
      </c>
      <c r="E649">
        <v>1950</v>
      </c>
      <c r="F649" t="s">
        <v>8219</v>
      </c>
      <c r="G649" t="s">
        <v>8225</v>
      </c>
      <c r="H649" t="s">
        <v>8247</v>
      </c>
      <c r="I649">
        <v>1414927775</v>
      </c>
      <c r="J649">
        <v>1412332175</v>
      </c>
      <c r="K649" t="b">
        <v>1</v>
      </c>
      <c r="L649">
        <v>51</v>
      </c>
      <c r="M649" t="b">
        <v>1</v>
      </c>
      <c r="N649" t="s">
        <v>8271</v>
      </c>
      <c r="O649" s="5">
        <f t="shared" si="40"/>
        <v>1.3</v>
      </c>
      <c r="P649" s="6">
        <f t="shared" si="41"/>
        <v>38.235294117647058</v>
      </c>
      <c r="Q649" t="s">
        <v>8316</v>
      </c>
      <c r="R649" t="s">
        <v>8317</v>
      </c>
      <c r="S649" s="11">
        <f t="shared" si="42"/>
        <v>41915.437210648146</v>
      </c>
      <c r="T649" s="11">
        <f t="shared" si="43"/>
        <v>41945.478877314818</v>
      </c>
    </row>
    <row r="650" spans="1:20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40"/>
        <v>1.29948</v>
      </c>
      <c r="P650" s="6">
        <f t="shared" si="41"/>
        <v>358.97237569060775</v>
      </c>
      <c r="Q650" t="s">
        <v>8324</v>
      </c>
      <c r="R650" t="s">
        <v>8325</v>
      </c>
      <c r="S650" s="11">
        <f t="shared" si="42"/>
        <v>42219.950729166667</v>
      </c>
      <c r="T650" s="11">
        <f t="shared" si="43"/>
        <v>42249.950729166667</v>
      </c>
    </row>
    <row r="651" spans="1:20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40"/>
        <v>1.2963636363636364</v>
      </c>
      <c r="P651" s="6">
        <f t="shared" si="41"/>
        <v>25.464285714285715</v>
      </c>
      <c r="Q651" t="s">
        <v>8316</v>
      </c>
      <c r="R651" t="s">
        <v>8337</v>
      </c>
      <c r="S651" s="11">
        <f t="shared" si="42"/>
        <v>42445.866979166662</v>
      </c>
      <c r="T651" s="11">
        <f t="shared" si="43"/>
        <v>42475.866979166662</v>
      </c>
    </row>
    <row r="652" spans="1:20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40"/>
        <v>1.2949999999999999</v>
      </c>
      <c r="P652" s="6">
        <f t="shared" si="41"/>
        <v>28</v>
      </c>
      <c r="Q652" t="s">
        <v>8313</v>
      </c>
      <c r="R652" t="s">
        <v>8330</v>
      </c>
      <c r="S652" s="11">
        <f t="shared" si="42"/>
        <v>41394.074467592596</v>
      </c>
      <c r="T652" s="11">
        <f t="shared" si="43"/>
        <v>41425</v>
      </c>
    </row>
    <row r="653" spans="1:20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40"/>
        <v>1.2946666666666666</v>
      </c>
      <c r="P653" s="6">
        <f t="shared" si="41"/>
        <v>60.6875</v>
      </c>
      <c r="Q653" t="s">
        <v>8316</v>
      </c>
      <c r="R653" t="s">
        <v>8317</v>
      </c>
      <c r="S653" s="11">
        <f t="shared" si="42"/>
        <v>41922.640590277777</v>
      </c>
      <c r="T653" s="11">
        <f t="shared" si="43"/>
        <v>41932.249305555553</v>
      </c>
    </row>
    <row r="654" spans="1:20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40"/>
        <v>1.2912912912912913</v>
      </c>
      <c r="P654" s="6">
        <f t="shared" si="41"/>
        <v>30.714285714285715</v>
      </c>
      <c r="Q654" t="s">
        <v>8316</v>
      </c>
      <c r="R654" t="s">
        <v>8317</v>
      </c>
      <c r="S654" s="11">
        <f t="shared" si="42"/>
        <v>42309.191307870366</v>
      </c>
      <c r="T654" s="11">
        <f t="shared" si="43"/>
        <v>42338.9375</v>
      </c>
    </row>
    <row r="655" spans="1:20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40"/>
        <v>1.2904</v>
      </c>
      <c r="P655" s="6">
        <f t="shared" si="41"/>
        <v>38.867469879518069</v>
      </c>
      <c r="Q655" t="s">
        <v>8324</v>
      </c>
      <c r="R655" t="s">
        <v>8325</v>
      </c>
      <c r="S655" s="11">
        <f t="shared" si="42"/>
        <v>42318.950173611112</v>
      </c>
      <c r="T655" s="11">
        <f t="shared" si="43"/>
        <v>42335.041666666672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40"/>
        <v>1.29</v>
      </c>
      <c r="P656" s="6">
        <f t="shared" si="41"/>
        <v>43</v>
      </c>
      <c r="Q656" t="s">
        <v>8316</v>
      </c>
      <c r="R656" t="s">
        <v>8337</v>
      </c>
      <c r="S656" s="11">
        <f t="shared" si="42"/>
        <v>41877.886620370373</v>
      </c>
      <c r="T656" s="11">
        <f t="shared" si="43"/>
        <v>41907.886620370373</v>
      </c>
    </row>
    <row r="657" spans="1:20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40"/>
        <v>1.2895348837209302</v>
      </c>
      <c r="P657" s="6">
        <f t="shared" si="41"/>
        <v>128.95348837209303</v>
      </c>
      <c r="Q657" t="s">
        <v>8319</v>
      </c>
      <c r="R657" t="s">
        <v>8333</v>
      </c>
      <c r="S657" s="11">
        <f t="shared" si="42"/>
        <v>42496.968935185185</v>
      </c>
      <c r="T657" s="11">
        <f t="shared" si="43"/>
        <v>42517.968935185185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40"/>
        <v>1.28925</v>
      </c>
      <c r="P658" s="6">
        <f t="shared" si="41"/>
        <v>53.164948453608247</v>
      </c>
      <c r="Q658" t="s">
        <v>8316</v>
      </c>
      <c r="R658" t="s">
        <v>8329</v>
      </c>
      <c r="S658" s="11">
        <f t="shared" si="42"/>
        <v>42225.559675925921</v>
      </c>
      <c r="T658" s="11">
        <f t="shared" si="43"/>
        <v>42270.559675925921</v>
      </c>
    </row>
    <row r="659" spans="1:20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40"/>
        <v>1.2891666666666666</v>
      </c>
      <c r="P659" s="6">
        <f t="shared" si="41"/>
        <v>64.458333333333329</v>
      </c>
      <c r="Q659" t="s">
        <v>8316</v>
      </c>
      <c r="R659" t="s">
        <v>8337</v>
      </c>
      <c r="S659" s="11">
        <f t="shared" si="42"/>
        <v>42420.140277777777</v>
      </c>
      <c r="T659" s="11">
        <f t="shared" si="43"/>
        <v>42444.666666666672</v>
      </c>
    </row>
    <row r="660" spans="1:20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40"/>
        <v>1.2875000000000001</v>
      </c>
      <c r="P660" s="6">
        <f t="shared" si="41"/>
        <v>64.375</v>
      </c>
      <c r="Q660" t="s">
        <v>8316</v>
      </c>
      <c r="R660" t="s">
        <v>8317</v>
      </c>
      <c r="S660" s="11">
        <f t="shared" si="42"/>
        <v>41876.815787037034</v>
      </c>
      <c r="T660" s="11">
        <f t="shared" si="43"/>
        <v>41894.815787037034</v>
      </c>
    </row>
    <row r="661" spans="1:20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40"/>
        <v>1.2869999999999999</v>
      </c>
      <c r="P661" s="6">
        <f t="shared" si="41"/>
        <v>99.382239382239376</v>
      </c>
      <c r="Q661" t="s">
        <v>8313</v>
      </c>
      <c r="R661" t="s">
        <v>8330</v>
      </c>
      <c r="S661" s="11">
        <f t="shared" si="42"/>
        <v>41348.168287037035</v>
      </c>
      <c r="T661" s="11">
        <f t="shared" si="43"/>
        <v>41393.168287037035</v>
      </c>
    </row>
    <row r="662" spans="1:20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40"/>
        <v>1.2845</v>
      </c>
      <c r="P662" s="6">
        <f t="shared" si="41"/>
        <v>30.951807228915662</v>
      </c>
      <c r="Q662" t="s">
        <v>8316</v>
      </c>
      <c r="R662" t="s">
        <v>8317</v>
      </c>
      <c r="S662" s="11">
        <f t="shared" si="42"/>
        <v>42571.420601851853</v>
      </c>
      <c r="T662" s="11">
        <f t="shared" si="43"/>
        <v>42599.420601851853</v>
      </c>
    </row>
    <row r="663" spans="1:20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40"/>
        <v>1.2840666000000001</v>
      </c>
      <c r="P663" s="6">
        <f t="shared" si="41"/>
        <v>244.11912547528519</v>
      </c>
      <c r="Q663" t="s">
        <v>8309</v>
      </c>
      <c r="R663" t="s">
        <v>8310</v>
      </c>
      <c r="S663" s="11">
        <f t="shared" si="42"/>
        <v>42340.972118055557</v>
      </c>
      <c r="T663" s="11">
        <f t="shared" si="43"/>
        <v>42371.972118055557</v>
      </c>
    </row>
    <row r="664" spans="1:20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40"/>
        <v>1.2833333333333334</v>
      </c>
      <c r="P664" s="6">
        <f t="shared" si="41"/>
        <v>27.5</v>
      </c>
      <c r="Q664" t="s">
        <v>8316</v>
      </c>
      <c r="R664" t="s">
        <v>8317</v>
      </c>
      <c r="S664" s="11">
        <f t="shared" si="42"/>
        <v>42535.97865740741</v>
      </c>
      <c r="T664" s="11">
        <f t="shared" si="43"/>
        <v>42595.97865740741</v>
      </c>
    </row>
    <row r="665" spans="1:20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40"/>
        <v>1.2829999999999999</v>
      </c>
      <c r="P665" s="6">
        <f t="shared" si="41"/>
        <v>183.28571428571428</v>
      </c>
      <c r="Q665" t="s">
        <v>8319</v>
      </c>
      <c r="R665" t="s">
        <v>8331</v>
      </c>
      <c r="S665" s="11">
        <f t="shared" si="42"/>
        <v>42113.981446759266</v>
      </c>
      <c r="T665" s="11">
        <f t="shared" si="43"/>
        <v>42173.981446759266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40"/>
        <v>1.282</v>
      </c>
      <c r="P666" s="6">
        <f t="shared" si="41"/>
        <v>21.366666666666667</v>
      </c>
      <c r="Q666" t="s">
        <v>8313</v>
      </c>
      <c r="R666" t="s">
        <v>8326</v>
      </c>
      <c r="S666" s="11">
        <f t="shared" si="42"/>
        <v>42692.109328703707</v>
      </c>
      <c r="T666" s="11">
        <f t="shared" si="43"/>
        <v>42717.332638888889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40"/>
        <v>1.2809523809523808</v>
      </c>
      <c r="P667" s="6">
        <f t="shared" si="41"/>
        <v>45.593220338983052</v>
      </c>
      <c r="Q667" t="s">
        <v>8313</v>
      </c>
      <c r="R667" t="s">
        <v>8321</v>
      </c>
      <c r="S667" s="11">
        <f t="shared" si="42"/>
        <v>42039.878379629634</v>
      </c>
      <c r="T667" s="11">
        <f t="shared" si="43"/>
        <v>42069.878379629634</v>
      </c>
    </row>
    <row r="668" spans="1:20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40"/>
        <v>1.2806</v>
      </c>
      <c r="P668" s="6">
        <f t="shared" si="41"/>
        <v>72.76136363636364</v>
      </c>
      <c r="Q668" t="s">
        <v>8316</v>
      </c>
      <c r="R668" t="s">
        <v>8317</v>
      </c>
      <c r="S668" s="11">
        <f t="shared" si="42"/>
        <v>42144.573807870373</v>
      </c>
      <c r="T668" s="11">
        <f t="shared" si="43"/>
        <v>42166.165972222225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40"/>
        <v>1.2802667999999999</v>
      </c>
      <c r="P669" s="6">
        <f t="shared" si="41"/>
        <v>75.133028169014082</v>
      </c>
      <c r="Q669" t="s">
        <v>8311</v>
      </c>
      <c r="R669" t="s">
        <v>8312</v>
      </c>
      <c r="S669" s="11">
        <f t="shared" si="42"/>
        <v>41572.958495370374</v>
      </c>
      <c r="T669" s="11">
        <f t="shared" si="43"/>
        <v>41609.168055555558</v>
      </c>
    </row>
    <row r="670" spans="1:20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40"/>
        <v>1.2801818181818181</v>
      </c>
      <c r="P670" s="6">
        <f t="shared" si="41"/>
        <v>118.33613445378151</v>
      </c>
      <c r="Q670" t="s">
        <v>8319</v>
      </c>
      <c r="R670" t="s">
        <v>8333</v>
      </c>
      <c r="S670" s="11">
        <f t="shared" si="42"/>
        <v>42196.928668981483</v>
      </c>
      <c r="T670" s="11">
        <f t="shared" si="43"/>
        <v>42226.928668981483</v>
      </c>
    </row>
    <row r="671" spans="1:20" ht="43.2" x14ac:dyDescent="0.3">
      <c r="A671">
        <v>3268</v>
      </c>
      <c r="B671" s="3" t="s">
        <v>3268</v>
      </c>
      <c r="C671" s="3" t="s">
        <v>7378</v>
      </c>
      <c r="D671">
        <v>2000</v>
      </c>
      <c r="E671">
        <v>2560</v>
      </c>
      <c r="F671" t="s">
        <v>8219</v>
      </c>
      <c r="G671" t="s">
        <v>8224</v>
      </c>
      <c r="H671" t="s">
        <v>8246</v>
      </c>
      <c r="I671">
        <v>1472074928</v>
      </c>
      <c r="J671">
        <v>1470692528</v>
      </c>
      <c r="K671" t="b">
        <v>1</v>
      </c>
      <c r="L671">
        <v>42</v>
      </c>
      <c r="M671" t="b">
        <v>1</v>
      </c>
      <c r="N671" t="s">
        <v>8271</v>
      </c>
      <c r="O671" s="5">
        <f t="shared" si="40"/>
        <v>1.28</v>
      </c>
      <c r="P671" s="6">
        <f t="shared" si="41"/>
        <v>60.952380952380949</v>
      </c>
      <c r="Q671" t="s">
        <v>8316</v>
      </c>
      <c r="R671" t="s">
        <v>8317</v>
      </c>
      <c r="S671" s="11">
        <f t="shared" si="42"/>
        <v>42590.90425925926</v>
      </c>
      <c r="T671" s="11">
        <f t="shared" si="43"/>
        <v>42606.90425925926</v>
      </c>
    </row>
    <row r="672" spans="1:20" x14ac:dyDescent="0.3">
      <c r="A672">
        <v>3531</v>
      </c>
      <c r="B672" s="3" t="s">
        <v>3530</v>
      </c>
      <c r="C672" s="3" t="s">
        <v>7641</v>
      </c>
      <c r="D672">
        <v>1000</v>
      </c>
      <c r="E672">
        <v>1280</v>
      </c>
      <c r="F672" t="s">
        <v>8219</v>
      </c>
      <c r="G672" t="s">
        <v>8224</v>
      </c>
      <c r="H672" t="s">
        <v>8246</v>
      </c>
      <c r="I672">
        <v>1467301334</v>
      </c>
      <c r="J672">
        <v>1464709334</v>
      </c>
      <c r="K672" t="b">
        <v>0</v>
      </c>
      <c r="L672">
        <v>26</v>
      </c>
      <c r="M672" t="b">
        <v>1</v>
      </c>
      <c r="N672" t="s">
        <v>8271</v>
      </c>
      <c r="O672" s="5">
        <f t="shared" si="40"/>
        <v>1.28</v>
      </c>
      <c r="P672" s="6">
        <f t="shared" si="41"/>
        <v>49.230769230769234</v>
      </c>
      <c r="Q672" t="s">
        <v>8316</v>
      </c>
      <c r="R672" t="s">
        <v>8317</v>
      </c>
      <c r="S672" s="11">
        <f t="shared" si="42"/>
        <v>42521.654328703706</v>
      </c>
      <c r="T672" s="11">
        <f t="shared" si="43"/>
        <v>42551.654328703706</v>
      </c>
    </row>
    <row r="673" spans="1:20" ht="57.6" x14ac:dyDescent="0.3">
      <c r="A673">
        <v>3042</v>
      </c>
      <c r="B673" s="3" t="s">
        <v>3042</v>
      </c>
      <c r="C673" s="3" t="s">
        <v>7152</v>
      </c>
      <c r="D673">
        <v>1500</v>
      </c>
      <c r="E673">
        <v>1920</v>
      </c>
      <c r="F673" t="s">
        <v>8219</v>
      </c>
      <c r="G673" t="s">
        <v>8225</v>
      </c>
      <c r="H673" t="s">
        <v>8247</v>
      </c>
      <c r="I673">
        <v>1444149047</v>
      </c>
      <c r="J673">
        <v>1441557047</v>
      </c>
      <c r="K673" t="b">
        <v>0</v>
      </c>
      <c r="L673">
        <v>37</v>
      </c>
      <c r="M673" t="b">
        <v>1</v>
      </c>
      <c r="N673" t="s">
        <v>8303</v>
      </c>
      <c r="O673" s="5">
        <f t="shared" si="40"/>
        <v>1.28</v>
      </c>
      <c r="P673" s="6">
        <f t="shared" si="41"/>
        <v>51.891891891891895</v>
      </c>
      <c r="Q673" t="s">
        <v>8316</v>
      </c>
      <c r="R673" t="s">
        <v>8329</v>
      </c>
      <c r="S673" s="11">
        <f t="shared" si="42"/>
        <v>42253.688043981485</v>
      </c>
      <c r="T673" s="11">
        <f t="shared" si="43"/>
        <v>42283.688043981485</v>
      </c>
    </row>
    <row r="674" spans="1:20" ht="43.2" x14ac:dyDescent="0.3">
      <c r="A674">
        <v>753</v>
      </c>
      <c r="B674" s="3" t="s">
        <v>754</v>
      </c>
      <c r="C674" s="3" t="s">
        <v>4863</v>
      </c>
      <c r="D674">
        <v>10000</v>
      </c>
      <c r="E674">
        <v>12800</v>
      </c>
      <c r="F674" t="s">
        <v>8219</v>
      </c>
      <c r="G674" t="s">
        <v>8224</v>
      </c>
      <c r="H674" t="s">
        <v>8246</v>
      </c>
      <c r="I674">
        <v>1423922991</v>
      </c>
      <c r="J674">
        <v>1421330991</v>
      </c>
      <c r="K674" t="b">
        <v>0</v>
      </c>
      <c r="L674">
        <v>26</v>
      </c>
      <c r="M674" t="b">
        <v>1</v>
      </c>
      <c r="N674" t="s">
        <v>8274</v>
      </c>
      <c r="O674" s="5">
        <f t="shared" si="40"/>
        <v>1.28</v>
      </c>
      <c r="P674" s="6">
        <f t="shared" si="41"/>
        <v>492.30769230769232</v>
      </c>
      <c r="Q674" t="s">
        <v>8322</v>
      </c>
      <c r="R674" t="s">
        <v>8332</v>
      </c>
      <c r="S674" s="11">
        <f t="shared" si="42"/>
        <v>42019.590173611112</v>
      </c>
      <c r="T674" s="11">
        <f t="shared" si="43"/>
        <v>42049.590173611112</v>
      </c>
    </row>
    <row r="675" spans="1:20" ht="43.2" x14ac:dyDescent="0.3">
      <c r="A675">
        <v>2936</v>
      </c>
      <c r="B675" s="3" t="s">
        <v>2936</v>
      </c>
      <c r="C675" s="3" t="s">
        <v>7046</v>
      </c>
      <c r="D675">
        <v>1000</v>
      </c>
      <c r="E675">
        <v>1280</v>
      </c>
      <c r="F675" t="s">
        <v>8219</v>
      </c>
      <c r="G675" t="s">
        <v>8224</v>
      </c>
      <c r="H675" t="s">
        <v>8246</v>
      </c>
      <c r="I675">
        <v>1413176340</v>
      </c>
      <c r="J675">
        <v>1412091423</v>
      </c>
      <c r="K675" t="b">
        <v>0</v>
      </c>
      <c r="L675">
        <v>34</v>
      </c>
      <c r="M675" t="b">
        <v>1</v>
      </c>
      <c r="N675" t="s">
        <v>8305</v>
      </c>
      <c r="O675" s="5">
        <f t="shared" si="40"/>
        <v>1.28</v>
      </c>
      <c r="P675" s="6">
        <f t="shared" si="41"/>
        <v>37.647058823529413</v>
      </c>
      <c r="Q675" t="s">
        <v>8316</v>
      </c>
      <c r="R675" t="s">
        <v>8337</v>
      </c>
      <c r="S675" s="11">
        <f t="shared" si="42"/>
        <v>41912.650729166664</v>
      </c>
      <c r="T675" s="11">
        <f t="shared" si="43"/>
        <v>41925.207638888889</v>
      </c>
    </row>
    <row r="676" spans="1:20" ht="57.6" x14ac:dyDescent="0.3">
      <c r="A676">
        <v>2471</v>
      </c>
      <c r="B676" s="3" t="s">
        <v>2472</v>
      </c>
      <c r="C676" s="3" t="s">
        <v>6581</v>
      </c>
      <c r="D676">
        <v>500</v>
      </c>
      <c r="E676">
        <v>640</v>
      </c>
      <c r="F676" t="s">
        <v>8219</v>
      </c>
      <c r="G676" t="s">
        <v>8224</v>
      </c>
      <c r="H676" t="s">
        <v>8246</v>
      </c>
      <c r="I676">
        <v>1327535392</v>
      </c>
      <c r="J676">
        <v>1324079392</v>
      </c>
      <c r="K676" t="b">
        <v>0</v>
      </c>
      <c r="L676">
        <v>17</v>
      </c>
      <c r="M676" t="b">
        <v>1</v>
      </c>
      <c r="N676" t="s">
        <v>8279</v>
      </c>
      <c r="O676" s="5">
        <f t="shared" si="40"/>
        <v>1.28</v>
      </c>
      <c r="P676" s="6">
        <f t="shared" si="41"/>
        <v>37.647058823529413</v>
      </c>
      <c r="Q676" t="s">
        <v>8313</v>
      </c>
      <c r="R676" t="s">
        <v>8330</v>
      </c>
      <c r="S676" s="11">
        <f t="shared" si="42"/>
        <v>40893.992962962962</v>
      </c>
      <c r="T676" s="11">
        <f t="shared" si="43"/>
        <v>40933.992962962962</v>
      </c>
    </row>
    <row r="677" spans="1:20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40"/>
        <v>1.2796000000000001</v>
      </c>
      <c r="P677" s="6">
        <f t="shared" si="41"/>
        <v>186.80291970802921</v>
      </c>
      <c r="Q677" t="s">
        <v>8316</v>
      </c>
      <c r="R677" t="s">
        <v>8317</v>
      </c>
      <c r="S677" s="11">
        <f t="shared" si="42"/>
        <v>42020.700567129628</v>
      </c>
      <c r="T677" s="11">
        <f t="shared" si="43"/>
        <v>42065.207638888889</v>
      </c>
    </row>
    <row r="678" spans="1:20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40"/>
        <v>1.2795000000000001</v>
      </c>
      <c r="P678" s="6">
        <f t="shared" si="41"/>
        <v>90.744680851063833</v>
      </c>
      <c r="Q678" t="s">
        <v>8316</v>
      </c>
      <c r="R678" t="s">
        <v>8317</v>
      </c>
      <c r="S678" s="11">
        <f t="shared" si="42"/>
        <v>42158.065694444449</v>
      </c>
      <c r="T678" s="11">
        <f t="shared" si="43"/>
        <v>42201</v>
      </c>
    </row>
    <row r="679" spans="1:20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40"/>
        <v>1.2786666666666666</v>
      </c>
      <c r="P679" s="6">
        <f t="shared" si="41"/>
        <v>34.25</v>
      </c>
      <c r="Q679" t="s">
        <v>8316</v>
      </c>
      <c r="R679" t="s">
        <v>8317</v>
      </c>
      <c r="S679" s="11">
        <f t="shared" si="42"/>
        <v>41781.855092592588</v>
      </c>
      <c r="T679" s="11">
        <f t="shared" si="43"/>
        <v>41811.855092592588</v>
      </c>
    </row>
    <row r="680" spans="1:20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40"/>
        <v>1.2782222222222221</v>
      </c>
      <c r="P680" s="6">
        <f t="shared" si="41"/>
        <v>57.52</v>
      </c>
      <c r="Q680" t="s">
        <v>8316</v>
      </c>
      <c r="R680" t="s">
        <v>8317</v>
      </c>
      <c r="S680" s="11">
        <f t="shared" si="42"/>
        <v>42590.472685185188</v>
      </c>
      <c r="T680" s="11">
        <f t="shared" si="43"/>
        <v>42620.472685185188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40"/>
        <v>1.278</v>
      </c>
      <c r="P681" s="6">
        <f t="shared" si="41"/>
        <v>29.045454545454547</v>
      </c>
      <c r="Q681" t="s">
        <v>8316</v>
      </c>
      <c r="R681" t="s">
        <v>8317</v>
      </c>
      <c r="S681" s="11">
        <f t="shared" si="42"/>
        <v>42789.462430555555</v>
      </c>
      <c r="T681" s="11">
        <f t="shared" si="43"/>
        <v>42825.957638888889</v>
      </c>
    </row>
    <row r="682" spans="1:20" ht="43.2" x14ac:dyDescent="0.3">
      <c r="A682">
        <v>3487</v>
      </c>
      <c r="B682" s="3" t="s">
        <v>3486</v>
      </c>
      <c r="C682" s="3" t="s">
        <v>7597</v>
      </c>
      <c r="D682">
        <v>2000</v>
      </c>
      <c r="E682">
        <v>2555</v>
      </c>
      <c r="F682" t="s">
        <v>8219</v>
      </c>
      <c r="G682" t="s">
        <v>8225</v>
      </c>
      <c r="H682" t="s">
        <v>8247</v>
      </c>
      <c r="I682">
        <v>1435185252</v>
      </c>
      <c r="J682">
        <v>1432593252</v>
      </c>
      <c r="K682" t="b">
        <v>0</v>
      </c>
      <c r="L682">
        <v>66</v>
      </c>
      <c r="M682" t="b">
        <v>1</v>
      </c>
      <c r="N682" t="s">
        <v>8271</v>
      </c>
      <c r="O682" s="5">
        <f t="shared" si="40"/>
        <v>1.2775000000000001</v>
      </c>
      <c r="P682" s="6">
        <f t="shared" si="41"/>
        <v>38.712121212121211</v>
      </c>
      <c r="Q682" t="s">
        <v>8316</v>
      </c>
      <c r="R682" t="s">
        <v>8317</v>
      </c>
      <c r="S682" s="11">
        <f t="shared" si="42"/>
        <v>42149.940416666665</v>
      </c>
      <c r="T682" s="11">
        <f t="shared" si="43"/>
        <v>42179.940416666665</v>
      </c>
    </row>
    <row r="683" spans="1:20" ht="43.2" x14ac:dyDescent="0.3">
      <c r="A683">
        <v>102</v>
      </c>
      <c r="B683" s="3" t="s">
        <v>104</v>
      </c>
      <c r="C683" s="3" t="s">
        <v>4213</v>
      </c>
      <c r="D683">
        <v>6000</v>
      </c>
      <c r="E683">
        <v>7665</v>
      </c>
      <c r="F683" t="s">
        <v>8219</v>
      </c>
      <c r="G683" t="s">
        <v>8224</v>
      </c>
      <c r="H683" t="s">
        <v>8246</v>
      </c>
      <c r="I683">
        <v>1293073733</v>
      </c>
      <c r="J683">
        <v>1290481733</v>
      </c>
      <c r="K683" t="b">
        <v>0</v>
      </c>
      <c r="L683">
        <v>65</v>
      </c>
      <c r="M683" t="b">
        <v>1</v>
      </c>
      <c r="N683" t="s">
        <v>8266</v>
      </c>
      <c r="O683" s="5">
        <f t="shared" si="40"/>
        <v>1.2775000000000001</v>
      </c>
      <c r="P683" s="6">
        <f t="shared" si="41"/>
        <v>117.92307692307692</v>
      </c>
      <c r="Q683" t="s">
        <v>8319</v>
      </c>
      <c r="R683" t="s">
        <v>8320</v>
      </c>
      <c r="S683" s="11">
        <f t="shared" si="42"/>
        <v>40505.131168981483</v>
      </c>
      <c r="T683" s="11">
        <f t="shared" si="43"/>
        <v>40535.131168981483</v>
      </c>
    </row>
    <row r="684" spans="1:20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40"/>
        <v>1.2774000000000001</v>
      </c>
      <c r="P684" s="6">
        <f t="shared" si="41"/>
        <v>63.87</v>
      </c>
      <c r="Q684" t="s">
        <v>8309</v>
      </c>
      <c r="R684" t="s">
        <v>8318</v>
      </c>
      <c r="S684" s="11">
        <f t="shared" si="42"/>
        <v>42108.538449074069</v>
      </c>
      <c r="T684" s="11">
        <f t="shared" si="43"/>
        <v>42138.538449074069</v>
      </c>
    </row>
    <row r="685" spans="1:20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40"/>
        <v>1.2757571428571428</v>
      </c>
      <c r="P685" s="6">
        <f t="shared" si="41"/>
        <v>37.209583333333335</v>
      </c>
      <c r="Q685" t="s">
        <v>8316</v>
      </c>
      <c r="R685" t="s">
        <v>8317</v>
      </c>
      <c r="S685" s="11">
        <f t="shared" si="42"/>
        <v>42693.742604166662</v>
      </c>
      <c r="T685" s="11">
        <f t="shared" si="43"/>
        <v>42718.742604166662</v>
      </c>
    </row>
    <row r="686" spans="1:20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40"/>
        <v>1.2753666666666665</v>
      </c>
      <c r="P686" s="6">
        <f t="shared" si="41"/>
        <v>45.548809523809524</v>
      </c>
      <c r="Q686" t="s">
        <v>8313</v>
      </c>
      <c r="R686" t="s">
        <v>8330</v>
      </c>
      <c r="S686" s="11">
        <f t="shared" si="42"/>
        <v>41036.946469907409</v>
      </c>
      <c r="T686" s="11">
        <f t="shared" si="43"/>
        <v>41066.946469907409</v>
      </c>
    </row>
    <row r="687" spans="1:20" ht="43.2" x14ac:dyDescent="0.3">
      <c r="A687">
        <v>3490</v>
      </c>
      <c r="B687" s="3" t="s">
        <v>3489</v>
      </c>
      <c r="C687" s="3" t="s">
        <v>7600</v>
      </c>
      <c r="D687">
        <v>1000</v>
      </c>
      <c r="E687">
        <v>1275</v>
      </c>
      <c r="F687" t="s">
        <v>8219</v>
      </c>
      <c r="G687" t="s">
        <v>8224</v>
      </c>
      <c r="H687" t="s">
        <v>8246</v>
      </c>
      <c r="I687">
        <v>1460574924</v>
      </c>
      <c r="J687">
        <v>1457982924</v>
      </c>
      <c r="K687" t="b">
        <v>0</v>
      </c>
      <c r="L687">
        <v>27</v>
      </c>
      <c r="M687" t="b">
        <v>1</v>
      </c>
      <c r="N687" t="s">
        <v>8271</v>
      </c>
      <c r="O687" s="5">
        <f t="shared" si="40"/>
        <v>1.2749999999999999</v>
      </c>
      <c r="P687" s="6">
        <f t="shared" si="41"/>
        <v>47.222222222222221</v>
      </c>
      <c r="Q687" t="s">
        <v>8316</v>
      </c>
      <c r="R687" t="s">
        <v>8317</v>
      </c>
      <c r="S687" s="11">
        <f t="shared" si="42"/>
        <v>42443.802361111113</v>
      </c>
      <c r="T687" s="11">
        <f t="shared" si="43"/>
        <v>42473.802361111113</v>
      </c>
    </row>
    <row r="688" spans="1:20" ht="43.2" x14ac:dyDescent="0.3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5">
        <f t="shared" si="40"/>
        <v>1.2749999999999999</v>
      </c>
      <c r="P688" s="6">
        <f t="shared" si="41"/>
        <v>82.258064516129039</v>
      </c>
      <c r="Q688" t="s">
        <v>8316</v>
      </c>
      <c r="R688" t="s">
        <v>8317</v>
      </c>
      <c r="S688" s="11">
        <f t="shared" si="42"/>
        <v>42125.647534722222</v>
      </c>
      <c r="T688" s="11">
        <f t="shared" si="43"/>
        <v>42150.647534722222</v>
      </c>
    </row>
    <row r="689" spans="1:20" ht="43.2" x14ac:dyDescent="0.3">
      <c r="A689">
        <v>2478</v>
      </c>
      <c r="B689" s="3" t="s">
        <v>2478</v>
      </c>
      <c r="C689" s="3" t="s">
        <v>6588</v>
      </c>
      <c r="D689">
        <v>8000</v>
      </c>
      <c r="E689">
        <v>10200</v>
      </c>
      <c r="F689" t="s">
        <v>8219</v>
      </c>
      <c r="G689" t="s">
        <v>8224</v>
      </c>
      <c r="H689" t="s">
        <v>8246</v>
      </c>
      <c r="I689">
        <v>1358117313</v>
      </c>
      <c r="J689">
        <v>1355525313</v>
      </c>
      <c r="K689" t="b">
        <v>0</v>
      </c>
      <c r="L689">
        <v>79</v>
      </c>
      <c r="M689" t="b">
        <v>1</v>
      </c>
      <c r="N689" t="s">
        <v>8279</v>
      </c>
      <c r="O689" s="5">
        <f t="shared" si="40"/>
        <v>1.2749999999999999</v>
      </c>
      <c r="P689" s="6">
        <f t="shared" si="41"/>
        <v>129.1139240506329</v>
      </c>
      <c r="Q689" t="s">
        <v>8313</v>
      </c>
      <c r="R689" t="s">
        <v>8330</v>
      </c>
      <c r="S689" s="11">
        <f t="shared" si="42"/>
        <v>41257.950381944444</v>
      </c>
      <c r="T689" s="11">
        <f t="shared" si="43"/>
        <v>41287.950381944444</v>
      </c>
    </row>
    <row r="690" spans="1:20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40"/>
        <v>1.2734117647058822</v>
      </c>
      <c r="P690" s="6">
        <f t="shared" si="41"/>
        <v>44.912863070539416</v>
      </c>
      <c r="Q690" t="s">
        <v>8319</v>
      </c>
      <c r="R690" t="s">
        <v>8331</v>
      </c>
      <c r="S690" s="11">
        <f t="shared" si="42"/>
        <v>42427.964745370366</v>
      </c>
      <c r="T690" s="11">
        <f t="shared" si="43"/>
        <v>42467.923078703709</v>
      </c>
    </row>
    <row r="691" spans="1:20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40"/>
        <v>1.273042</v>
      </c>
      <c r="P691" s="6">
        <f t="shared" si="41"/>
        <v>69.56513661202186</v>
      </c>
      <c r="Q691" t="s">
        <v>8316</v>
      </c>
      <c r="R691" t="s">
        <v>8317</v>
      </c>
      <c r="S691" s="11">
        <f t="shared" si="42"/>
        <v>41871.755694444444</v>
      </c>
      <c r="T691" s="11">
        <f t="shared" si="43"/>
        <v>41901.755694444444</v>
      </c>
    </row>
    <row r="692" spans="1:20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40"/>
        <v>1.2729999999999999</v>
      </c>
      <c r="P692" s="6">
        <f t="shared" si="41"/>
        <v>45.464285714285715</v>
      </c>
      <c r="Q692" t="s">
        <v>8313</v>
      </c>
      <c r="R692" t="s">
        <v>8314</v>
      </c>
      <c r="S692" s="11">
        <f t="shared" si="42"/>
        <v>40679.743067129632</v>
      </c>
      <c r="T692" s="11">
        <f t="shared" si="43"/>
        <v>40694.75277777778</v>
      </c>
    </row>
    <row r="693" spans="1:20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40"/>
        <v>1.2725</v>
      </c>
      <c r="P693" s="6">
        <f t="shared" si="41"/>
        <v>72.714285714285708</v>
      </c>
      <c r="Q693" t="s">
        <v>8316</v>
      </c>
      <c r="R693" t="s">
        <v>8317</v>
      </c>
      <c r="S693" s="11">
        <f t="shared" si="42"/>
        <v>41988.829942129625</v>
      </c>
      <c r="T693" s="11">
        <f t="shared" si="43"/>
        <v>42046.207638888889</v>
      </c>
    </row>
    <row r="694" spans="1:20" ht="43.2" x14ac:dyDescent="0.3">
      <c r="A694">
        <v>3032</v>
      </c>
      <c r="B694" s="3" t="s">
        <v>3032</v>
      </c>
      <c r="C694" s="3" t="s">
        <v>7142</v>
      </c>
      <c r="D694">
        <v>1000</v>
      </c>
      <c r="E694">
        <v>1272</v>
      </c>
      <c r="F694" t="s">
        <v>8219</v>
      </c>
      <c r="G694" t="s">
        <v>8224</v>
      </c>
      <c r="H694" t="s">
        <v>8246</v>
      </c>
      <c r="I694">
        <v>1441933459</v>
      </c>
      <c r="J694">
        <v>1439341459</v>
      </c>
      <c r="K694" t="b">
        <v>0</v>
      </c>
      <c r="L694">
        <v>25</v>
      </c>
      <c r="M694" t="b">
        <v>1</v>
      </c>
      <c r="N694" t="s">
        <v>8303</v>
      </c>
      <c r="O694" s="5">
        <f t="shared" si="40"/>
        <v>1.272</v>
      </c>
      <c r="P694" s="6">
        <f t="shared" si="41"/>
        <v>50.88</v>
      </c>
      <c r="Q694" t="s">
        <v>8316</v>
      </c>
      <c r="R694" t="s">
        <v>8329</v>
      </c>
      <c r="S694" s="11">
        <f t="shared" si="42"/>
        <v>42228.044664351852</v>
      </c>
      <c r="T694" s="11">
        <f t="shared" si="43"/>
        <v>42258.044664351852</v>
      </c>
    </row>
    <row r="695" spans="1:20" ht="43.2" x14ac:dyDescent="0.3">
      <c r="A695">
        <v>70</v>
      </c>
      <c r="B695" s="3" t="s">
        <v>72</v>
      </c>
      <c r="C695" s="3" t="s">
        <v>4181</v>
      </c>
      <c r="D695">
        <v>500</v>
      </c>
      <c r="E695">
        <v>636</v>
      </c>
      <c r="F695" t="s">
        <v>8219</v>
      </c>
      <c r="G695" t="s">
        <v>8224</v>
      </c>
      <c r="H695" t="s">
        <v>8246</v>
      </c>
      <c r="I695">
        <v>1315171845</v>
      </c>
      <c r="J695">
        <v>1309987845</v>
      </c>
      <c r="K695" t="b">
        <v>0</v>
      </c>
      <c r="L695">
        <v>17</v>
      </c>
      <c r="M695" t="b">
        <v>1</v>
      </c>
      <c r="N695" t="s">
        <v>8266</v>
      </c>
      <c r="O695" s="5">
        <f t="shared" si="40"/>
        <v>1.272</v>
      </c>
      <c r="P695" s="6">
        <f t="shared" si="41"/>
        <v>37.411764705882355</v>
      </c>
      <c r="Q695" t="s">
        <v>8319</v>
      </c>
      <c r="R695" t="s">
        <v>8320</v>
      </c>
      <c r="S695" s="11">
        <f t="shared" si="42"/>
        <v>40730.896354166667</v>
      </c>
      <c r="T695" s="11">
        <f t="shared" si="43"/>
        <v>40790.896354166667</v>
      </c>
    </row>
    <row r="696" spans="1:20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40"/>
        <v>1.2716666666666667</v>
      </c>
      <c r="P696" s="6">
        <f t="shared" si="41"/>
        <v>21.194444444444443</v>
      </c>
      <c r="Q696" t="s">
        <v>8319</v>
      </c>
      <c r="R696" t="s">
        <v>8320</v>
      </c>
      <c r="S696" s="11">
        <f t="shared" si="42"/>
        <v>41663.569340277776</v>
      </c>
      <c r="T696" s="11">
        <f t="shared" si="43"/>
        <v>41693.569340277776</v>
      </c>
    </row>
    <row r="697" spans="1:20" ht="43.2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40"/>
        <v>1.2715000000000001</v>
      </c>
      <c r="P697" s="6">
        <f t="shared" si="41"/>
        <v>80.730158730158735</v>
      </c>
      <c r="Q697" t="s">
        <v>8316</v>
      </c>
      <c r="R697" t="s">
        <v>8317</v>
      </c>
      <c r="S697" s="11">
        <f t="shared" si="42"/>
        <v>41799.685902777775</v>
      </c>
      <c r="T697" s="11">
        <f t="shared" si="43"/>
        <v>41827.083333333336</v>
      </c>
    </row>
    <row r="698" spans="1:20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40"/>
        <v>1.2714285714285714</v>
      </c>
      <c r="P698" s="6">
        <f t="shared" si="41"/>
        <v>72.950819672131146</v>
      </c>
      <c r="Q698" t="s">
        <v>8316</v>
      </c>
      <c r="R698" t="s">
        <v>8317</v>
      </c>
      <c r="S698" s="11">
        <f t="shared" si="42"/>
        <v>42420.019097222219</v>
      </c>
      <c r="T698" s="11">
        <f t="shared" si="43"/>
        <v>42479.977430555555</v>
      </c>
    </row>
    <row r="699" spans="1:20" ht="43.2" x14ac:dyDescent="0.3">
      <c r="A699">
        <v>3725</v>
      </c>
      <c r="B699" s="3" t="s">
        <v>3722</v>
      </c>
      <c r="C699" s="3" t="s">
        <v>7835</v>
      </c>
      <c r="D699">
        <v>300</v>
      </c>
      <c r="E699">
        <v>381</v>
      </c>
      <c r="F699" t="s">
        <v>8219</v>
      </c>
      <c r="G699" t="s">
        <v>8225</v>
      </c>
      <c r="H699" t="s">
        <v>8247</v>
      </c>
      <c r="I699">
        <v>1455831000</v>
      </c>
      <c r="J699">
        <v>1454366467</v>
      </c>
      <c r="K699" t="b">
        <v>0</v>
      </c>
      <c r="L699">
        <v>15</v>
      </c>
      <c r="M699" t="b">
        <v>1</v>
      </c>
      <c r="N699" t="s">
        <v>8271</v>
      </c>
      <c r="O699" s="5">
        <f t="shared" si="40"/>
        <v>1.27</v>
      </c>
      <c r="P699" s="6">
        <f t="shared" si="41"/>
        <v>25.4</v>
      </c>
      <c r="Q699" t="s">
        <v>8316</v>
      </c>
      <c r="R699" t="s">
        <v>8317</v>
      </c>
      <c r="S699" s="11">
        <f t="shared" si="42"/>
        <v>42401.945219907408</v>
      </c>
      <c r="T699" s="11">
        <f t="shared" si="43"/>
        <v>42418.895833333328</v>
      </c>
    </row>
    <row r="700" spans="1:20" ht="43.2" x14ac:dyDescent="0.3">
      <c r="A700">
        <v>79</v>
      </c>
      <c r="B700" s="3" t="s">
        <v>81</v>
      </c>
      <c r="C700" s="3" t="s">
        <v>4190</v>
      </c>
      <c r="D700">
        <v>1300</v>
      </c>
      <c r="E700">
        <v>1651</v>
      </c>
      <c r="F700" t="s">
        <v>8219</v>
      </c>
      <c r="G700" t="s">
        <v>8225</v>
      </c>
      <c r="H700" t="s">
        <v>8247</v>
      </c>
      <c r="I700">
        <v>1398451093</v>
      </c>
      <c r="J700">
        <v>1395859093</v>
      </c>
      <c r="K700" t="b">
        <v>0</v>
      </c>
      <c r="L700">
        <v>41</v>
      </c>
      <c r="M700" t="b">
        <v>1</v>
      </c>
      <c r="N700" t="s">
        <v>8266</v>
      </c>
      <c r="O700" s="5">
        <f t="shared" si="40"/>
        <v>1.27</v>
      </c>
      <c r="P700" s="6">
        <f t="shared" si="41"/>
        <v>40.268292682926827</v>
      </c>
      <c r="Q700" t="s">
        <v>8319</v>
      </c>
      <c r="R700" t="s">
        <v>8320</v>
      </c>
      <c r="S700" s="11">
        <f t="shared" si="42"/>
        <v>41724.776539351849</v>
      </c>
      <c r="T700" s="11">
        <f t="shared" si="43"/>
        <v>41754.776539351849</v>
      </c>
    </row>
    <row r="701" spans="1:20" ht="28.8" x14ac:dyDescent="0.3">
      <c r="A701">
        <v>1930</v>
      </c>
      <c r="B701" s="3" t="s">
        <v>1931</v>
      </c>
      <c r="C701" s="3" t="s">
        <v>6040</v>
      </c>
      <c r="D701">
        <v>1000</v>
      </c>
      <c r="E701">
        <v>1270</v>
      </c>
      <c r="F701" t="s">
        <v>8219</v>
      </c>
      <c r="G701" t="s">
        <v>8224</v>
      </c>
      <c r="H701" t="s">
        <v>8246</v>
      </c>
      <c r="I701">
        <v>1373203482</v>
      </c>
      <c r="J701">
        <v>1368019482</v>
      </c>
      <c r="K701" t="b">
        <v>0</v>
      </c>
      <c r="L701">
        <v>26</v>
      </c>
      <c r="M701" t="b">
        <v>1</v>
      </c>
      <c r="N701" t="s">
        <v>8279</v>
      </c>
      <c r="O701" s="5">
        <f t="shared" si="40"/>
        <v>1.27</v>
      </c>
      <c r="P701" s="6">
        <f t="shared" si="41"/>
        <v>48.846153846153847</v>
      </c>
      <c r="Q701" t="s">
        <v>8313</v>
      </c>
      <c r="R701" t="s">
        <v>8330</v>
      </c>
      <c r="S701" s="11">
        <f t="shared" si="42"/>
        <v>41402.558819444443</v>
      </c>
      <c r="T701" s="11">
        <f t="shared" si="43"/>
        <v>41462.558819444443</v>
      </c>
    </row>
    <row r="702" spans="1:20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40"/>
        <v>1.2692857142857144</v>
      </c>
      <c r="P702" s="6">
        <f t="shared" si="41"/>
        <v>59.233333333333334</v>
      </c>
      <c r="Q702" t="s">
        <v>8313</v>
      </c>
      <c r="R702" t="s">
        <v>8314</v>
      </c>
      <c r="S702" s="11">
        <f t="shared" si="42"/>
        <v>41495.692627314813</v>
      </c>
      <c r="T702" s="11">
        <f t="shared" si="43"/>
        <v>41527.165972222225</v>
      </c>
    </row>
    <row r="703" spans="1:20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40"/>
        <v>1.268842105263158</v>
      </c>
      <c r="P703" s="6">
        <f t="shared" si="41"/>
        <v>117.6</v>
      </c>
      <c r="Q703" t="s">
        <v>8309</v>
      </c>
      <c r="R703" t="s">
        <v>8310</v>
      </c>
      <c r="S703" s="11">
        <f t="shared" si="42"/>
        <v>41863.429791666669</v>
      </c>
      <c r="T703" s="11">
        <f t="shared" si="43"/>
        <v>41898.429791666669</v>
      </c>
    </row>
    <row r="704" spans="1:20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40"/>
        <v>1.2686868686868686</v>
      </c>
      <c r="P704" s="6">
        <f t="shared" si="41"/>
        <v>62.8</v>
      </c>
      <c r="Q704" t="s">
        <v>8309</v>
      </c>
      <c r="R704" t="s">
        <v>8310</v>
      </c>
      <c r="S704" s="11">
        <f t="shared" si="42"/>
        <v>42115.853888888887</v>
      </c>
      <c r="T704" s="11">
        <f t="shared" si="43"/>
        <v>42148.853888888887</v>
      </c>
    </row>
    <row r="705" spans="1:20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40"/>
        <v>1.2685294117647059</v>
      </c>
      <c r="P705" s="6">
        <f t="shared" si="41"/>
        <v>52.597560975609753</v>
      </c>
      <c r="Q705" t="s">
        <v>8313</v>
      </c>
      <c r="R705" t="s">
        <v>8321</v>
      </c>
      <c r="S705" s="11">
        <f t="shared" si="42"/>
        <v>41682.0705787037</v>
      </c>
      <c r="T705" s="11">
        <f t="shared" si="43"/>
        <v>41709.290972222225</v>
      </c>
    </row>
    <row r="706" spans="1:20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44">IFERROR(E706/D706,0)</f>
        <v>1.2684</v>
      </c>
      <c r="P706" s="6">
        <f t="shared" ref="P706:P769" si="45">IFERROR(E706/L706,0)</f>
        <v>57.654545454545456</v>
      </c>
      <c r="Q706" t="s">
        <v>8319</v>
      </c>
      <c r="R706" t="s">
        <v>8331</v>
      </c>
      <c r="S706" s="11">
        <f t="shared" ref="S706:S769" si="46">(((J706/60)/60)/24)+DATE(1970,1,1)</f>
        <v>41099.742800925924</v>
      </c>
      <c r="T706" s="11">
        <f t="shared" ref="T706:T769" si="47">(((I706/60)/60)/24)+DATE(1970,1,1)</f>
        <v>41115.742800925924</v>
      </c>
    </row>
    <row r="707" spans="1:20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44"/>
        <v>1.2682285714285715</v>
      </c>
      <c r="P707" s="6">
        <f t="shared" si="45"/>
        <v>1644</v>
      </c>
      <c r="Q707" t="s">
        <v>8309</v>
      </c>
      <c r="R707" t="s">
        <v>8315</v>
      </c>
      <c r="S707" s="11">
        <f t="shared" si="46"/>
        <v>41891.693379629629</v>
      </c>
      <c r="T707" s="11">
        <f t="shared" si="47"/>
        <v>41926.693379629629</v>
      </c>
    </row>
    <row r="708" spans="1:20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44"/>
        <v>1.26732</v>
      </c>
      <c r="P708" s="6">
        <f t="shared" si="45"/>
        <v>96.300911854103347</v>
      </c>
      <c r="Q708" t="s">
        <v>8316</v>
      </c>
      <c r="R708" t="s">
        <v>8329</v>
      </c>
      <c r="S708" s="11">
        <f t="shared" si="46"/>
        <v>41466.785231481481</v>
      </c>
      <c r="T708" s="11">
        <f t="shared" si="47"/>
        <v>41502.499305555553</v>
      </c>
    </row>
    <row r="709" spans="1:20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44"/>
        <v>1.266</v>
      </c>
      <c r="P709" s="6">
        <f t="shared" si="45"/>
        <v>22.607142857142858</v>
      </c>
      <c r="Q709" t="s">
        <v>8316</v>
      </c>
      <c r="R709" t="s">
        <v>8317</v>
      </c>
      <c r="S709" s="11">
        <f t="shared" si="46"/>
        <v>42503.539976851855</v>
      </c>
      <c r="T709" s="11">
        <f t="shared" si="47"/>
        <v>42548.791666666672</v>
      </c>
    </row>
    <row r="710" spans="1:20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44"/>
        <v>1.2648920000000001</v>
      </c>
      <c r="P710" s="6">
        <f t="shared" si="45"/>
        <v>64.535306122448986</v>
      </c>
      <c r="Q710" t="s">
        <v>8313</v>
      </c>
      <c r="R710" t="s">
        <v>8314</v>
      </c>
      <c r="S710" s="11">
        <f t="shared" si="46"/>
        <v>41924.996099537035</v>
      </c>
      <c r="T710" s="11">
        <f t="shared" si="47"/>
        <v>41970.037766203706</v>
      </c>
    </row>
    <row r="711" spans="1:20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44"/>
        <v>1.2628571428571429</v>
      </c>
      <c r="P711" s="6">
        <f t="shared" si="45"/>
        <v>147.33333333333334</v>
      </c>
      <c r="Q711" t="s">
        <v>8316</v>
      </c>
      <c r="R711" t="s">
        <v>8317</v>
      </c>
      <c r="S711" s="11">
        <f t="shared" si="46"/>
        <v>42489.619525462964</v>
      </c>
      <c r="T711" s="11">
        <f t="shared" si="47"/>
        <v>42500.470138888893</v>
      </c>
    </row>
    <row r="712" spans="1:20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44"/>
        <v>1.2625</v>
      </c>
      <c r="P712" s="6">
        <f t="shared" si="45"/>
        <v>53.723404255319146</v>
      </c>
      <c r="Q712" t="s">
        <v>8316</v>
      </c>
      <c r="R712" t="s">
        <v>8317</v>
      </c>
      <c r="S712" s="11">
        <f t="shared" si="46"/>
        <v>41829.795729166668</v>
      </c>
      <c r="T712" s="11">
        <f t="shared" si="47"/>
        <v>41859.795729166668</v>
      </c>
    </row>
    <row r="713" spans="1:20" ht="43.2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44"/>
        <v>1.262</v>
      </c>
      <c r="P713" s="6">
        <f t="shared" si="45"/>
        <v>17.527777777777779</v>
      </c>
      <c r="Q713" t="s">
        <v>8316</v>
      </c>
      <c r="R713" t="s">
        <v>8317</v>
      </c>
      <c r="S713" s="11">
        <f t="shared" si="46"/>
        <v>42480.479861111111</v>
      </c>
      <c r="T713" s="11">
        <f t="shared" si="47"/>
        <v>42510.479861111111</v>
      </c>
    </row>
    <row r="714" spans="1:20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44"/>
        <v>1.262</v>
      </c>
      <c r="P714" s="6">
        <f t="shared" si="45"/>
        <v>78.875</v>
      </c>
      <c r="Q714" t="s">
        <v>8316</v>
      </c>
      <c r="R714" t="s">
        <v>8317</v>
      </c>
      <c r="S714" s="11">
        <f t="shared" si="46"/>
        <v>42289.761192129634</v>
      </c>
      <c r="T714" s="11">
        <f t="shared" si="47"/>
        <v>42319.802858796291</v>
      </c>
    </row>
    <row r="715" spans="1:20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44"/>
        <v>1.2616666666666667</v>
      </c>
      <c r="P715" s="6">
        <f t="shared" si="45"/>
        <v>47.911392405063289</v>
      </c>
      <c r="Q715" t="s">
        <v>8309</v>
      </c>
      <c r="R715" t="s">
        <v>8310</v>
      </c>
      <c r="S715" s="11">
        <f t="shared" si="46"/>
        <v>40215.919050925928</v>
      </c>
      <c r="T715" s="11">
        <f t="shared" si="47"/>
        <v>40252.913194444445</v>
      </c>
    </row>
    <row r="716" spans="1:20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44"/>
        <v>1.2616000000000001</v>
      </c>
      <c r="P716" s="6">
        <f t="shared" si="45"/>
        <v>88.845070422535215</v>
      </c>
      <c r="Q716" t="s">
        <v>8319</v>
      </c>
      <c r="R716" t="s">
        <v>8331</v>
      </c>
      <c r="S716" s="11">
        <f t="shared" si="46"/>
        <v>42549.076157407413</v>
      </c>
      <c r="T716" s="11">
        <f t="shared" si="47"/>
        <v>42579.076157407413</v>
      </c>
    </row>
    <row r="717" spans="1:20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44"/>
        <v>1.2614444444444444</v>
      </c>
      <c r="P717" s="6">
        <f t="shared" si="45"/>
        <v>61.701086956521742</v>
      </c>
      <c r="Q717" t="s">
        <v>8313</v>
      </c>
      <c r="R717" t="s">
        <v>8314</v>
      </c>
      <c r="S717" s="11">
        <f t="shared" si="46"/>
        <v>41889.004317129627</v>
      </c>
      <c r="T717" s="11">
        <f t="shared" si="47"/>
        <v>41919.004317129627</v>
      </c>
    </row>
    <row r="718" spans="1:20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44"/>
        <v>1.26125</v>
      </c>
      <c r="P718" s="6">
        <f t="shared" si="45"/>
        <v>84.083333333333329</v>
      </c>
      <c r="Q718" t="s">
        <v>8313</v>
      </c>
      <c r="R718" t="s">
        <v>8335</v>
      </c>
      <c r="S718" s="11">
        <f t="shared" si="46"/>
        <v>41107.849143518521</v>
      </c>
      <c r="T718" s="11">
        <f t="shared" si="47"/>
        <v>41137.849143518521</v>
      </c>
    </row>
    <row r="719" spans="1:20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44"/>
        <v>1.2611835600000001</v>
      </c>
      <c r="P719" s="6">
        <f t="shared" si="45"/>
        <v>64.570118779438872</v>
      </c>
      <c r="Q719" t="s">
        <v>8309</v>
      </c>
      <c r="R719" t="s">
        <v>8310</v>
      </c>
      <c r="S719" s="11">
        <f t="shared" si="46"/>
        <v>41744.290868055556</v>
      </c>
      <c r="T719" s="11">
        <f t="shared" si="47"/>
        <v>41774.290868055556</v>
      </c>
    </row>
    <row r="720" spans="1:20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44"/>
        <v>1.2602</v>
      </c>
      <c r="P720" s="6">
        <f t="shared" si="45"/>
        <v>88.74647887323944</v>
      </c>
      <c r="Q720" t="s">
        <v>8313</v>
      </c>
      <c r="R720" t="s">
        <v>8314</v>
      </c>
      <c r="S720" s="11">
        <f t="shared" si="46"/>
        <v>42096.633206018523</v>
      </c>
      <c r="T720" s="11">
        <f t="shared" si="47"/>
        <v>42126.633206018523</v>
      </c>
    </row>
    <row r="721" spans="1:20" x14ac:dyDescent="0.3">
      <c r="A721">
        <v>2807</v>
      </c>
      <c r="B721" s="3" t="s">
        <v>2807</v>
      </c>
      <c r="C721" s="3" t="s">
        <v>6917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8271</v>
      </c>
      <c r="O721" s="5">
        <f t="shared" si="44"/>
        <v>1.26</v>
      </c>
      <c r="P721" s="6">
        <f t="shared" si="45"/>
        <v>67.741935483870961</v>
      </c>
      <c r="Q721" t="s">
        <v>8316</v>
      </c>
      <c r="R721" t="s">
        <v>8317</v>
      </c>
      <c r="S721" s="11">
        <f t="shared" si="46"/>
        <v>42154.873124999998</v>
      </c>
      <c r="T721" s="11">
        <f t="shared" si="47"/>
        <v>42184.873124999998</v>
      </c>
    </row>
    <row r="722" spans="1:20" ht="28.8" x14ac:dyDescent="0.3">
      <c r="A722">
        <v>3692</v>
      </c>
      <c r="B722" s="3" t="s">
        <v>3689</v>
      </c>
      <c r="C722" s="3" t="s">
        <v>7802</v>
      </c>
      <c r="D722">
        <v>1000</v>
      </c>
      <c r="E722">
        <v>1260</v>
      </c>
      <c r="F722" t="s">
        <v>8219</v>
      </c>
      <c r="G722" t="s">
        <v>8224</v>
      </c>
      <c r="H722" t="s">
        <v>8246</v>
      </c>
      <c r="I722">
        <v>1411084800</v>
      </c>
      <c r="J722">
        <v>1410304179</v>
      </c>
      <c r="K722" t="b">
        <v>0</v>
      </c>
      <c r="L722">
        <v>17</v>
      </c>
      <c r="M722" t="b">
        <v>1</v>
      </c>
      <c r="N722" t="s">
        <v>8271</v>
      </c>
      <c r="O722" s="5">
        <f t="shared" si="44"/>
        <v>1.26</v>
      </c>
      <c r="P722" s="6">
        <f t="shared" si="45"/>
        <v>74.117647058823536</v>
      </c>
      <c r="Q722" t="s">
        <v>8316</v>
      </c>
      <c r="R722" t="s">
        <v>8317</v>
      </c>
      <c r="S722" s="11">
        <f t="shared" si="46"/>
        <v>41891.96503472222</v>
      </c>
      <c r="T722" s="11">
        <f t="shared" si="47"/>
        <v>41901</v>
      </c>
    </row>
    <row r="723" spans="1:20" ht="43.2" x14ac:dyDescent="0.3">
      <c r="A723">
        <v>731</v>
      </c>
      <c r="B723" s="3" t="s">
        <v>732</v>
      </c>
      <c r="C723" s="3" t="s">
        <v>4841</v>
      </c>
      <c r="D723">
        <v>5000</v>
      </c>
      <c r="E723">
        <v>6300</v>
      </c>
      <c r="F723" t="s">
        <v>8219</v>
      </c>
      <c r="G723" t="s">
        <v>8224</v>
      </c>
      <c r="H723" t="s">
        <v>8246</v>
      </c>
      <c r="I723">
        <v>1327212000</v>
      </c>
      <c r="J723">
        <v>1322852747</v>
      </c>
      <c r="K723" t="b">
        <v>0</v>
      </c>
      <c r="L723">
        <v>71</v>
      </c>
      <c r="M723" t="b">
        <v>1</v>
      </c>
      <c r="N723" t="s">
        <v>8274</v>
      </c>
      <c r="O723" s="5">
        <f t="shared" si="44"/>
        <v>1.26</v>
      </c>
      <c r="P723" s="6">
        <f t="shared" si="45"/>
        <v>88.732394366197184</v>
      </c>
      <c r="Q723" t="s">
        <v>8322</v>
      </c>
      <c r="R723" t="s">
        <v>8332</v>
      </c>
      <c r="S723" s="11">
        <f t="shared" si="46"/>
        <v>40879.795682870368</v>
      </c>
      <c r="T723" s="11">
        <f t="shared" si="47"/>
        <v>40930.25</v>
      </c>
    </row>
    <row r="724" spans="1:20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44"/>
        <v>1.2599800000000001</v>
      </c>
      <c r="P724" s="6">
        <f t="shared" si="45"/>
        <v>31.499500000000001</v>
      </c>
      <c r="Q724" t="s">
        <v>8319</v>
      </c>
      <c r="R724" t="s">
        <v>8333</v>
      </c>
      <c r="S724" s="11">
        <f t="shared" si="46"/>
        <v>42447.103518518517</v>
      </c>
      <c r="T724" s="11">
        <f t="shared" si="47"/>
        <v>42477.103518518517</v>
      </c>
    </row>
    <row r="725" spans="1:20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44"/>
        <v>1.2598333333333334</v>
      </c>
      <c r="P725" s="6">
        <f t="shared" si="45"/>
        <v>28.632575757575758</v>
      </c>
      <c r="Q725" t="s">
        <v>8322</v>
      </c>
      <c r="R725" t="s">
        <v>8332</v>
      </c>
      <c r="S725" s="11">
        <f t="shared" si="46"/>
        <v>41781.717268518521</v>
      </c>
      <c r="T725" s="11">
        <f t="shared" si="47"/>
        <v>41811.717268518521</v>
      </c>
    </row>
    <row r="726" spans="1:20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44"/>
        <v>1.2595294117647058</v>
      </c>
      <c r="P726" s="6">
        <f t="shared" si="45"/>
        <v>21.497991967871485</v>
      </c>
      <c r="Q726" t="s">
        <v>8311</v>
      </c>
      <c r="R726" t="s">
        <v>8312</v>
      </c>
      <c r="S726" s="11">
        <f t="shared" si="46"/>
        <v>41724.881099537037</v>
      </c>
      <c r="T726" s="11">
        <f t="shared" si="47"/>
        <v>41754.881099537037</v>
      </c>
    </row>
    <row r="727" spans="1:20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44"/>
        <v>1.2594166666666666</v>
      </c>
      <c r="P727" s="6">
        <f t="shared" si="45"/>
        <v>81.252688172043008</v>
      </c>
      <c r="Q727" t="s">
        <v>8327</v>
      </c>
      <c r="R727" t="s">
        <v>8328</v>
      </c>
      <c r="S727" s="11">
        <f t="shared" si="46"/>
        <v>42052.666990740734</v>
      </c>
      <c r="T727" s="11">
        <f t="shared" si="47"/>
        <v>42082.625324074077</v>
      </c>
    </row>
    <row r="728" spans="1:20" ht="43.2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44"/>
        <v>1.2593749999999999</v>
      </c>
      <c r="P728" s="6">
        <f t="shared" si="45"/>
        <v>55.972222222222221</v>
      </c>
      <c r="Q728" t="s">
        <v>8316</v>
      </c>
      <c r="R728" t="s">
        <v>8317</v>
      </c>
      <c r="S728" s="11">
        <f t="shared" si="46"/>
        <v>42592.066921296297</v>
      </c>
      <c r="T728" s="11">
        <f t="shared" si="47"/>
        <v>42617.066921296297</v>
      </c>
    </row>
    <row r="729" spans="1:20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44"/>
        <v>1.2589999999999999</v>
      </c>
      <c r="P729" s="6">
        <f t="shared" si="45"/>
        <v>25.693877551020407</v>
      </c>
      <c r="Q729" t="s">
        <v>8316</v>
      </c>
      <c r="R729" t="s">
        <v>8317</v>
      </c>
      <c r="S729" s="11">
        <f t="shared" si="46"/>
        <v>42608.36583333333</v>
      </c>
      <c r="T729" s="11">
        <f t="shared" si="47"/>
        <v>42638.36583333333</v>
      </c>
    </row>
    <row r="730" spans="1:20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44"/>
        <v>1.2576666666666667</v>
      </c>
      <c r="P730" s="6">
        <f t="shared" si="45"/>
        <v>62.883333333333333</v>
      </c>
      <c r="Q730" t="s">
        <v>8316</v>
      </c>
      <c r="R730" t="s">
        <v>8317</v>
      </c>
      <c r="S730" s="11">
        <f t="shared" si="46"/>
        <v>41013.936562499999</v>
      </c>
      <c r="T730" s="11">
        <f t="shared" si="47"/>
        <v>41061.165972222225</v>
      </c>
    </row>
    <row r="731" spans="1:20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44"/>
        <v>1.2569999999999999</v>
      </c>
      <c r="P731" s="6">
        <f t="shared" si="45"/>
        <v>190.45454545454547</v>
      </c>
      <c r="Q731" t="s">
        <v>8309</v>
      </c>
      <c r="R731" t="s">
        <v>8315</v>
      </c>
      <c r="S731" s="11">
        <f t="shared" si="46"/>
        <v>42331.84574074074</v>
      </c>
      <c r="T731" s="11">
        <f t="shared" si="47"/>
        <v>42361.84574074074</v>
      </c>
    </row>
    <row r="732" spans="1:20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44"/>
        <v>1.2560416666666667</v>
      </c>
      <c r="P732" s="6">
        <f t="shared" si="45"/>
        <v>58.533980582524272</v>
      </c>
      <c r="Q732" t="s">
        <v>8324</v>
      </c>
      <c r="R732" t="s">
        <v>8325</v>
      </c>
      <c r="S732" s="11">
        <f t="shared" si="46"/>
        <v>42089.477500000001</v>
      </c>
      <c r="T732" s="11">
        <f t="shared" si="47"/>
        <v>42110.477500000001</v>
      </c>
    </row>
    <row r="733" spans="1:20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44"/>
        <v>1.256</v>
      </c>
      <c r="P733" s="6">
        <f t="shared" si="45"/>
        <v>78.5</v>
      </c>
      <c r="Q733" t="s">
        <v>8316</v>
      </c>
      <c r="R733" t="s">
        <v>8317</v>
      </c>
      <c r="S733" s="11">
        <f t="shared" si="46"/>
        <v>42431.302002314813</v>
      </c>
      <c r="T733" s="11">
        <f t="shared" si="47"/>
        <v>42471.104166666672</v>
      </c>
    </row>
    <row r="734" spans="1:20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44"/>
        <v>1.2557142857142858</v>
      </c>
      <c r="P734" s="6">
        <f t="shared" si="45"/>
        <v>57.077922077922075</v>
      </c>
      <c r="Q734" t="s">
        <v>8319</v>
      </c>
      <c r="R734" t="s">
        <v>8331</v>
      </c>
      <c r="S734" s="11">
        <f t="shared" si="46"/>
        <v>41013.787569444445</v>
      </c>
      <c r="T734" s="11">
        <f t="shared" si="47"/>
        <v>41045.791666666664</v>
      </c>
    </row>
    <row r="735" spans="1:20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44"/>
        <v>1.2552941176470589</v>
      </c>
      <c r="P735" s="6">
        <f t="shared" si="45"/>
        <v>187.19298245614036</v>
      </c>
      <c r="Q735" t="s">
        <v>8322</v>
      </c>
      <c r="R735" t="s">
        <v>8332</v>
      </c>
      <c r="S735" s="11">
        <f t="shared" si="46"/>
        <v>42102.164583333331</v>
      </c>
      <c r="T735" s="11">
        <f t="shared" si="47"/>
        <v>42133.208333333328</v>
      </c>
    </row>
    <row r="736" spans="1:20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44"/>
        <v>1.2549999999999999</v>
      </c>
      <c r="P736" s="6">
        <f t="shared" si="45"/>
        <v>71.714285714285708</v>
      </c>
      <c r="Q736" t="s">
        <v>8319</v>
      </c>
      <c r="R736" t="s">
        <v>8320</v>
      </c>
      <c r="S736" s="11">
        <f t="shared" si="46"/>
        <v>40779.125428240739</v>
      </c>
      <c r="T736" s="11">
        <f t="shared" si="47"/>
        <v>40809.125428240739</v>
      </c>
    </row>
    <row r="737" spans="1:20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44"/>
        <v>1.2541538461538462</v>
      </c>
      <c r="P737" s="6">
        <f t="shared" si="45"/>
        <v>77.638095238095232</v>
      </c>
      <c r="Q737" t="s">
        <v>8313</v>
      </c>
      <c r="R737" t="s">
        <v>8314</v>
      </c>
      <c r="S737" s="11">
        <f t="shared" si="46"/>
        <v>41656.762638888889</v>
      </c>
      <c r="T737" s="11">
        <f t="shared" si="47"/>
        <v>41686.762638888889</v>
      </c>
    </row>
    <row r="738" spans="1:20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44"/>
        <v>1.2533333333333334</v>
      </c>
      <c r="P738" s="6">
        <f t="shared" si="45"/>
        <v>41.777777777777779</v>
      </c>
      <c r="Q738" t="s">
        <v>8319</v>
      </c>
      <c r="R738" t="s">
        <v>8331</v>
      </c>
      <c r="S738" s="11">
        <f t="shared" si="46"/>
        <v>42425.576898148152</v>
      </c>
      <c r="T738" s="11">
        <f t="shared" si="47"/>
        <v>42465.666666666672</v>
      </c>
    </row>
    <row r="739" spans="1:20" ht="57.6" x14ac:dyDescent="0.3">
      <c r="A739">
        <v>1635</v>
      </c>
      <c r="B739" s="3" t="s">
        <v>1636</v>
      </c>
      <c r="C739" s="3" t="s">
        <v>5745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1468270261</v>
      </c>
      <c r="J739">
        <v>1463086261</v>
      </c>
      <c r="K739" t="b">
        <v>0</v>
      </c>
      <c r="L739">
        <v>37</v>
      </c>
      <c r="M739" t="b">
        <v>1</v>
      </c>
      <c r="N739" t="s">
        <v>8276</v>
      </c>
      <c r="O739" s="5">
        <f t="shared" si="44"/>
        <v>1.2529999999999999</v>
      </c>
      <c r="P739" s="6">
        <f t="shared" si="45"/>
        <v>67.729729729729726</v>
      </c>
      <c r="Q739" t="s">
        <v>8313</v>
      </c>
      <c r="R739" t="s">
        <v>8314</v>
      </c>
      <c r="S739" s="11">
        <f t="shared" si="46"/>
        <v>42502.868761574078</v>
      </c>
      <c r="T739" s="11">
        <f t="shared" si="47"/>
        <v>42562.868761574078</v>
      </c>
    </row>
    <row r="740" spans="1:20" ht="43.2" x14ac:dyDescent="0.3">
      <c r="A740">
        <v>1357</v>
      </c>
      <c r="B740" s="3" t="s">
        <v>1358</v>
      </c>
      <c r="C740" s="3" t="s">
        <v>5467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1362117540</v>
      </c>
      <c r="J740">
        <v>1359587137</v>
      </c>
      <c r="K740" t="b">
        <v>0</v>
      </c>
      <c r="L740">
        <v>65</v>
      </c>
      <c r="M740" t="b">
        <v>1</v>
      </c>
      <c r="N740" t="s">
        <v>8274</v>
      </c>
      <c r="O740" s="5">
        <f t="shared" si="44"/>
        <v>1.2529999999999999</v>
      </c>
      <c r="P740" s="6">
        <f t="shared" si="45"/>
        <v>38.553846153846152</v>
      </c>
      <c r="Q740" t="s">
        <v>8322</v>
      </c>
      <c r="R740" t="s">
        <v>8332</v>
      </c>
      <c r="S740" s="11">
        <f t="shared" si="46"/>
        <v>41304.962233796294</v>
      </c>
      <c r="T740" s="11">
        <f t="shared" si="47"/>
        <v>41334.249305555553</v>
      </c>
    </row>
    <row r="741" spans="1:20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44"/>
        <v>1.2526086956521738</v>
      </c>
      <c r="P741" s="6">
        <f t="shared" si="45"/>
        <v>32.011111111111113</v>
      </c>
      <c r="Q741" t="s">
        <v>8313</v>
      </c>
      <c r="R741" t="s">
        <v>8321</v>
      </c>
      <c r="S741" s="11">
        <f t="shared" si="46"/>
        <v>40592.704652777778</v>
      </c>
      <c r="T741" s="11">
        <f t="shared" si="47"/>
        <v>40622.662986111114</v>
      </c>
    </row>
    <row r="742" spans="1:20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44"/>
        <v>1.2524999999999999</v>
      </c>
      <c r="P742" s="6">
        <f t="shared" si="45"/>
        <v>119.28571428571429</v>
      </c>
      <c r="Q742" t="s">
        <v>8313</v>
      </c>
      <c r="R742" t="s">
        <v>8314</v>
      </c>
      <c r="S742" s="11">
        <f t="shared" si="46"/>
        <v>42031.631724537037</v>
      </c>
      <c r="T742" s="11">
        <f t="shared" si="47"/>
        <v>42065.249305555553</v>
      </c>
    </row>
    <row r="743" spans="1:20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44"/>
        <v>1.2524999999999999</v>
      </c>
      <c r="P743" s="6">
        <f t="shared" si="45"/>
        <v>44.205882352941174</v>
      </c>
      <c r="Q743" t="s">
        <v>8313</v>
      </c>
      <c r="R743" t="s">
        <v>8314</v>
      </c>
      <c r="S743" s="11">
        <f t="shared" si="46"/>
        <v>41270.954351851848</v>
      </c>
      <c r="T743" s="11">
        <f t="shared" si="47"/>
        <v>41300.954351851848</v>
      </c>
    </row>
    <row r="744" spans="1:20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44"/>
        <v>1.252275</v>
      </c>
      <c r="P744" s="6">
        <f t="shared" si="45"/>
        <v>188.31203007518798</v>
      </c>
      <c r="Q744" t="s">
        <v>8319</v>
      </c>
      <c r="R744" t="s">
        <v>8331</v>
      </c>
      <c r="S744" s="11">
        <f t="shared" si="46"/>
        <v>42437.636469907404</v>
      </c>
      <c r="T744" s="11">
        <f t="shared" si="47"/>
        <v>42467.59480324074</v>
      </c>
    </row>
    <row r="745" spans="1:20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44"/>
        <v>1.2516</v>
      </c>
      <c r="P745" s="6">
        <f t="shared" si="45"/>
        <v>140.1044776119403</v>
      </c>
      <c r="Q745" t="s">
        <v>8319</v>
      </c>
      <c r="R745" t="s">
        <v>8331</v>
      </c>
      <c r="S745" s="11">
        <f t="shared" si="46"/>
        <v>42078.793124999997</v>
      </c>
      <c r="T745" s="11">
        <f t="shared" si="47"/>
        <v>42123.793124999997</v>
      </c>
    </row>
    <row r="746" spans="1:20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44"/>
        <v>1.2513700000000001</v>
      </c>
      <c r="P746" s="6">
        <f t="shared" si="45"/>
        <v>385.03692307692307</v>
      </c>
      <c r="Q746" t="s">
        <v>8309</v>
      </c>
      <c r="R746" t="s">
        <v>8310</v>
      </c>
      <c r="S746" s="11">
        <f t="shared" si="46"/>
        <v>42502.569120370375</v>
      </c>
      <c r="T746" s="11">
        <f t="shared" si="47"/>
        <v>42532.569120370375</v>
      </c>
    </row>
    <row r="747" spans="1:20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44"/>
        <v>1.2513333333333334</v>
      </c>
      <c r="P747" s="6">
        <f t="shared" si="45"/>
        <v>23.172839506172838</v>
      </c>
      <c r="Q747" t="s">
        <v>8322</v>
      </c>
      <c r="R747" t="s">
        <v>8323</v>
      </c>
      <c r="S747" s="11">
        <f t="shared" si="46"/>
        <v>41250.827118055553</v>
      </c>
      <c r="T747" s="11">
        <f t="shared" si="47"/>
        <v>41271.827118055553</v>
      </c>
    </row>
    <row r="748" spans="1:20" ht="43.2" x14ac:dyDescent="0.3">
      <c r="A748">
        <v>2669</v>
      </c>
      <c r="B748" s="3" t="s">
        <v>2669</v>
      </c>
      <c r="C748" s="3" t="s">
        <v>6779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1452387096</v>
      </c>
      <c r="J748">
        <v>1447203096</v>
      </c>
      <c r="K748" t="b">
        <v>0</v>
      </c>
      <c r="L748">
        <v>11</v>
      </c>
      <c r="M748" t="b">
        <v>1</v>
      </c>
      <c r="N748" t="s">
        <v>8302</v>
      </c>
      <c r="O748" s="5">
        <f t="shared" si="44"/>
        <v>1.25125</v>
      </c>
      <c r="P748" s="6">
        <f t="shared" si="45"/>
        <v>91</v>
      </c>
      <c r="Q748" t="s">
        <v>8309</v>
      </c>
      <c r="R748" t="s">
        <v>8336</v>
      </c>
      <c r="S748" s="11">
        <f t="shared" si="46"/>
        <v>42319.035833333335</v>
      </c>
      <c r="T748" s="11">
        <f t="shared" si="47"/>
        <v>42379.035833333335</v>
      </c>
    </row>
    <row r="749" spans="1:20" x14ac:dyDescent="0.3">
      <c r="A749">
        <v>1611</v>
      </c>
      <c r="B749" s="3" t="s">
        <v>1612</v>
      </c>
      <c r="C749" s="3" t="s">
        <v>5721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1370390432</v>
      </c>
      <c r="J749">
        <v>1368576032</v>
      </c>
      <c r="K749" t="b">
        <v>0</v>
      </c>
      <c r="L749">
        <v>27</v>
      </c>
      <c r="M749" t="b">
        <v>1</v>
      </c>
      <c r="N749" t="s">
        <v>8276</v>
      </c>
      <c r="O749" s="5">
        <f t="shared" si="44"/>
        <v>1.25125</v>
      </c>
      <c r="P749" s="6">
        <f t="shared" si="45"/>
        <v>37.074074074074076</v>
      </c>
      <c r="Q749" t="s">
        <v>8313</v>
      </c>
      <c r="R749" t="s">
        <v>8314</v>
      </c>
      <c r="S749" s="11">
        <f t="shared" si="46"/>
        <v>41409.00037037037</v>
      </c>
      <c r="T749" s="11">
        <f t="shared" si="47"/>
        <v>41430.00037037037</v>
      </c>
    </row>
    <row r="750" spans="1:20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44"/>
        <v>1.2510239999999999</v>
      </c>
      <c r="P750" s="6">
        <f t="shared" si="45"/>
        <v>73.416901408450698</v>
      </c>
      <c r="Q750" t="s">
        <v>8309</v>
      </c>
      <c r="R750" t="s">
        <v>8310</v>
      </c>
      <c r="S750" s="11">
        <f t="shared" si="46"/>
        <v>40961.057349537034</v>
      </c>
      <c r="T750" s="11">
        <f t="shared" si="47"/>
        <v>40992.166666666664</v>
      </c>
    </row>
    <row r="751" spans="1:20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44"/>
        <v>1.2506666666666666</v>
      </c>
      <c r="P751" s="6">
        <f t="shared" si="45"/>
        <v>36.07692307692308</v>
      </c>
      <c r="Q751" t="s">
        <v>8316</v>
      </c>
      <c r="R751" t="s">
        <v>8317</v>
      </c>
      <c r="S751" s="11">
        <f t="shared" si="46"/>
        <v>42709.134780092587</v>
      </c>
      <c r="T751" s="11">
        <f t="shared" si="47"/>
        <v>42739.134780092587</v>
      </c>
    </row>
    <row r="752" spans="1:20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44"/>
        <v>1.2502285714285715</v>
      </c>
      <c r="P752" s="6">
        <f t="shared" si="45"/>
        <v>146.34782608695653</v>
      </c>
      <c r="Q752" t="s">
        <v>8319</v>
      </c>
      <c r="R752" t="s">
        <v>8331</v>
      </c>
      <c r="S752" s="11">
        <f t="shared" si="46"/>
        <v>42772.669062500005</v>
      </c>
      <c r="T752" s="11">
        <f t="shared" si="47"/>
        <v>42802.875</v>
      </c>
    </row>
    <row r="753" spans="1:20" ht="43.2" x14ac:dyDescent="0.3">
      <c r="A753">
        <v>3227</v>
      </c>
      <c r="B753" s="3" t="s">
        <v>3227</v>
      </c>
      <c r="C753" s="3" t="s">
        <v>7337</v>
      </c>
      <c r="D753">
        <v>1200</v>
      </c>
      <c r="E753">
        <v>1500</v>
      </c>
      <c r="F753" t="s">
        <v>8219</v>
      </c>
      <c r="G753" t="s">
        <v>8225</v>
      </c>
      <c r="H753" t="s">
        <v>8247</v>
      </c>
      <c r="I753">
        <v>1484687436</v>
      </c>
      <c r="J753">
        <v>1482095436</v>
      </c>
      <c r="K753" t="b">
        <v>0</v>
      </c>
      <c r="L753">
        <v>30</v>
      </c>
      <c r="M753" t="b">
        <v>1</v>
      </c>
      <c r="N753" t="s">
        <v>8271</v>
      </c>
      <c r="O753" s="5">
        <f t="shared" si="44"/>
        <v>1.25</v>
      </c>
      <c r="P753" s="6">
        <f t="shared" si="45"/>
        <v>50</v>
      </c>
      <c r="Q753" t="s">
        <v>8316</v>
      </c>
      <c r="R753" t="s">
        <v>8317</v>
      </c>
      <c r="S753" s="11">
        <f t="shared" si="46"/>
        <v>42722.882361111115</v>
      </c>
      <c r="T753" s="11">
        <f t="shared" si="47"/>
        <v>42752.882361111115</v>
      </c>
    </row>
    <row r="754" spans="1:20" ht="43.2" x14ac:dyDescent="0.3">
      <c r="A754">
        <v>2926</v>
      </c>
      <c r="B754" s="3" t="s">
        <v>2926</v>
      </c>
      <c r="C754" s="3" t="s">
        <v>7036</v>
      </c>
      <c r="D754">
        <v>3000</v>
      </c>
      <c r="E754">
        <v>3750</v>
      </c>
      <c r="F754" t="s">
        <v>8219</v>
      </c>
      <c r="G754" t="s">
        <v>8224</v>
      </c>
      <c r="H754" t="s">
        <v>8246</v>
      </c>
      <c r="I754">
        <v>1424715779</v>
      </c>
      <c r="J754">
        <v>1423506179</v>
      </c>
      <c r="K754" t="b">
        <v>0</v>
      </c>
      <c r="L754">
        <v>50</v>
      </c>
      <c r="M754" t="b">
        <v>1</v>
      </c>
      <c r="N754" t="s">
        <v>8305</v>
      </c>
      <c r="O754" s="5">
        <f t="shared" si="44"/>
        <v>1.25</v>
      </c>
      <c r="P754" s="6">
        <f t="shared" si="45"/>
        <v>75</v>
      </c>
      <c r="Q754" t="s">
        <v>8316</v>
      </c>
      <c r="R754" t="s">
        <v>8337</v>
      </c>
      <c r="S754" s="11">
        <f t="shared" si="46"/>
        <v>42044.765960648147</v>
      </c>
      <c r="T754" s="11">
        <f t="shared" si="47"/>
        <v>42058.765960648147</v>
      </c>
    </row>
    <row r="755" spans="1:20" ht="43.2" x14ac:dyDescent="0.3">
      <c r="A755">
        <v>1345</v>
      </c>
      <c r="B755" s="3" t="s">
        <v>1346</v>
      </c>
      <c r="C755" s="3" t="s">
        <v>5455</v>
      </c>
      <c r="D755">
        <v>300</v>
      </c>
      <c r="E755">
        <v>375</v>
      </c>
      <c r="F755" t="s">
        <v>8219</v>
      </c>
      <c r="G755" t="s">
        <v>8224</v>
      </c>
      <c r="H755" t="s">
        <v>8246</v>
      </c>
      <c r="I755">
        <v>1405366359</v>
      </c>
      <c r="J755">
        <v>1402342359</v>
      </c>
      <c r="K755" t="b">
        <v>0</v>
      </c>
      <c r="L755">
        <v>7</v>
      </c>
      <c r="M755" t="b">
        <v>1</v>
      </c>
      <c r="N755" t="s">
        <v>8274</v>
      </c>
      <c r="O755" s="5">
        <f t="shared" si="44"/>
        <v>1.25</v>
      </c>
      <c r="P755" s="6">
        <f t="shared" si="45"/>
        <v>53.571428571428569</v>
      </c>
      <c r="Q755" t="s">
        <v>8322</v>
      </c>
      <c r="R755" t="s">
        <v>8332</v>
      </c>
      <c r="S755" s="11">
        <f t="shared" si="46"/>
        <v>41799.814340277779</v>
      </c>
      <c r="T755" s="11">
        <f t="shared" si="47"/>
        <v>41834.814340277779</v>
      </c>
    </row>
    <row r="756" spans="1:20" ht="28.8" x14ac:dyDescent="0.3">
      <c r="A756">
        <v>2492</v>
      </c>
      <c r="B756" s="3" t="s">
        <v>2492</v>
      </c>
      <c r="C756" s="3" t="s">
        <v>6602</v>
      </c>
      <c r="D756">
        <v>600</v>
      </c>
      <c r="E756">
        <v>750</v>
      </c>
      <c r="F756" t="s">
        <v>8219</v>
      </c>
      <c r="G756" t="s">
        <v>8224</v>
      </c>
      <c r="H756" t="s">
        <v>8246</v>
      </c>
      <c r="I756">
        <v>1339840740</v>
      </c>
      <c r="J756">
        <v>1335397188</v>
      </c>
      <c r="K756" t="b">
        <v>0</v>
      </c>
      <c r="L756">
        <v>27</v>
      </c>
      <c r="M756" t="b">
        <v>1</v>
      </c>
      <c r="N756" t="s">
        <v>8279</v>
      </c>
      <c r="O756" s="5">
        <f t="shared" si="44"/>
        <v>1.25</v>
      </c>
      <c r="P756" s="6">
        <f t="shared" si="45"/>
        <v>27.777777777777779</v>
      </c>
      <c r="Q756" t="s">
        <v>8313</v>
      </c>
      <c r="R756" t="s">
        <v>8330</v>
      </c>
      <c r="S756" s="11">
        <f t="shared" si="46"/>
        <v>41024.985972222225</v>
      </c>
      <c r="T756" s="11">
        <f t="shared" si="47"/>
        <v>41076.415972222225</v>
      </c>
    </row>
    <row r="757" spans="1:20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44"/>
        <v>1.2484324324324325</v>
      </c>
      <c r="P757" s="6">
        <f t="shared" si="45"/>
        <v>95.834024896265561</v>
      </c>
      <c r="Q757" t="s">
        <v>8324</v>
      </c>
      <c r="R757" t="s">
        <v>8325</v>
      </c>
      <c r="S757" s="11">
        <f t="shared" si="46"/>
        <v>41964.751342592594</v>
      </c>
      <c r="T757" s="11">
        <f t="shared" si="47"/>
        <v>41996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44"/>
        <v>1.248</v>
      </c>
      <c r="P758" s="6">
        <f t="shared" si="45"/>
        <v>37.142857142857146</v>
      </c>
      <c r="Q758" t="s">
        <v>8316</v>
      </c>
      <c r="R758" t="s">
        <v>8317</v>
      </c>
      <c r="S758" s="11">
        <f t="shared" si="46"/>
        <v>42270.582141203704</v>
      </c>
      <c r="T758" s="11">
        <f t="shared" si="47"/>
        <v>42301.895138888889</v>
      </c>
    </row>
    <row r="759" spans="1:20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44"/>
        <v>1.248</v>
      </c>
      <c r="P759" s="6">
        <f t="shared" si="45"/>
        <v>69.333333333333329</v>
      </c>
      <c r="Q759" t="s">
        <v>8316</v>
      </c>
      <c r="R759" t="s">
        <v>8317</v>
      </c>
      <c r="S759" s="11">
        <f t="shared" si="46"/>
        <v>42052.949814814812</v>
      </c>
      <c r="T759" s="11">
        <f t="shared" si="47"/>
        <v>42082.908148148148</v>
      </c>
    </row>
    <row r="760" spans="1:20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44"/>
        <v>1.2470000000000001</v>
      </c>
      <c r="P760" s="6">
        <f t="shared" si="45"/>
        <v>168.51351351351352</v>
      </c>
      <c r="Q760" t="s">
        <v>8313</v>
      </c>
      <c r="R760" t="s">
        <v>8321</v>
      </c>
      <c r="S760" s="11">
        <f t="shared" si="46"/>
        <v>41146.824212962965</v>
      </c>
      <c r="T760" s="11">
        <f t="shared" si="47"/>
        <v>41176.824212962965</v>
      </c>
    </row>
    <row r="761" spans="1:20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44"/>
        <v>1.244</v>
      </c>
      <c r="P761" s="6">
        <f t="shared" si="45"/>
        <v>47.846153846153847</v>
      </c>
      <c r="Q761" t="s">
        <v>8316</v>
      </c>
      <c r="R761" t="s">
        <v>8317</v>
      </c>
      <c r="S761" s="11">
        <f t="shared" si="46"/>
        <v>42584.846828703703</v>
      </c>
      <c r="T761" s="11">
        <f t="shared" si="47"/>
        <v>42624.846828703703</v>
      </c>
    </row>
    <row r="762" spans="1:20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44"/>
        <v>1.2433537832310839</v>
      </c>
      <c r="P762" s="6">
        <f t="shared" si="45"/>
        <v>45.037037037037038</v>
      </c>
      <c r="Q762" t="s">
        <v>8316</v>
      </c>
      <c r="R762" t="s">
        <v>8317</v>
      </c>
      <c r="S762" s="11">
        <f t="shared" si="46"/>
        <v>42011.202581018515</v>
      </c>
      <c r="T762" s="11">
        <f t="shared" si="47"/>
        <v>42038.185416666667</v>
      </c>
    </row>
    <row r="763" spans="1:20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44"/>
        <v>1.242</v>
      </c>
      <c r="P763" s="6">
        <f t="shared" si="45"/>
        <v>50.901639344262293</v>
      </c>
      <c r="Q763" t="s">
        <v>8316</v>
      </c>
      <c r="R763" t="s">
        <v>8317</v>
      </c>
      <c r="S763" s="11">
        <f t="shared" si="46"/>
        <v>41772.105937500004</v>
      </c>
      <c r="T763" s="11">
        <f t="shared" si="47"/>
        <v>41803.916666666664</v>
      </c>
    </row>
    <row r="764" spans="1:20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44"/>
        <v>1.2415933781686497</v>
      </c>
      <c r="P764" s="6">
        <f t="shared" si="45"/>
        <v>139.53488372093022</v>
      </c>
      <c r="Q764" t="s">
        <v>8319</v>
      </c>
      <c r="R764" t="s">
        <v>8331</v>
      </c>
      <c r="S764" s="11">
        <f t="shared" si="46"/>
        <v>41837.210543981484</v>
      </c>
      <c r="T764" s="11">
        <f t="shared" si="47"/>
        <v>41859</v>
      </c>
    </row>
    <row r="765" spans="1:20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44"/>
        <v>1.2408571428571429</v>
      </c>
      <c r="P765" s="6">
        <f t="shared" si="45"/>
        <v>68.936507936507937</v>
      </c>
      <c r="Q765" t="s">
        <v>8313</v>
      </c>
      <c r="R765" t="s">
        <v>8314</v>
      </c>
      <c r="S765" s="11">
        <f t="shared" si="46"/>
        <v>42160.735208333332</v>
      </c>
      <c r="T765" s="11">
        <f t="shared" si="47"/>
        <v>42190.735208333332</v>
      </c>
    </row>
    <row r="766" spans="1:20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44"/>
        <v>1.2400610000000001</v>
      </c>
      <c r="P766" s="6">
        <f t="shared" si="45"/>
        <v>92.541865671641801</v>
      </c>
      <c r="Q766" t="s">
        <v>8313</v>
      </c>
      <c r="R766" t="s">
        <v>8314</v>
      </c>
      <c r="S766" s="11">
        <f t="shared" si="46"/>
        <v>40564.994837962964</v>
      </c>
      <c r="T766" s="11">
        <f t="shared" si="47"/>
        <v>40594.994837962964</v>
      </c>
    </row>
    <row r="767" spans="1:20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44"/>
        <v>1.24</v>
      </c>
      <c r="P767" s="6">
        <f t="shared" si="45"/>
        <v>135.625</v>
      </c>
      <c r="Q767" t="s">
        <v>8316</v>
      </c>
      <c r="R767" t="s">
        <v>8317</v>
      </c>
      <c r="S767" s="11">
        <f t="shared" si="46"/>
        <v>42169.814340277779</v>
      </c>
      <c r="T767" s="11">
        <f t="shared" si="47"/>
        <v>42199.814340277779</v>
      </c>
    </row>
    <row r="768" spans="1:20" ht="57.6" x14ac:dyDescent="0.3">
      <c r="A768">
        <v>2823</v>
      </c>
      <c r="B768" s="3" t="s">
        <v>2823</v>
      </c>
      <c r="C768" s="3" t="s">
        <v>6933</v>
      </c>
      <c r="D768">
        <v>100</v>
      </c>
      <c r="E768">
        <v>124</v>
      </c>
      <c r="F768" t="s">
        <v>8219</v>
      </c>
      <c r="G768" t="s">
        <v>8225</v>
      </c>
      <c r="H768" t="s">
        <v>8247</v>
      </c>
      <c r="I768">
        <v>1427842740</v>
      </c>
      <c r="J768">
        <v>1425428206</v>
      </c>
      <c r="K768" t="b">
        <v>0</v>
      </c>
      <c r="L768">
        <v>14</v>
      </c>
      <c r="M768" t="b">
        <v>1</v>
      </c>
      <c r="N768" t="s">
        <v>8271</v>
      </c>
      <c r="O768" s="5">
        <f t="shared" si="44"/>
        <v>1.24</v>
      </c>
      <c r="P768" s="6">
        <f t="shared" si="45"/>
        <v>8.8571428571428577</v>
      </c>
      <c r="Q768" t="s">
        <v>8316</v>
      </c>
      <c r="R768" t="s">
        <v>8317</v>
      </c>
      <c r="S768" s="11">
        <f t="shared" si="46"/>
        <v>42067.011643518519</v>
      </c>
      <c r="T768" s="11">
        <f t="shared" si="47"/>
        <v>42094.957638888889</v>
      </c>
    </row>
    <row r="769" spans="1:20" x14ac:dyDescent="0.3">
      <c r="A769">
        <v>1372</v>
      </c>
      <c r="B769" s="3" t="s">
        <v>1373</v>
      </c>
      <c r="C769" s="3" t="s">
        <v>5482</v>
      </c>
      <c r="D769">
        <v>500</v>
      </c>
      <c r="E769">
        <v>620</v>
      </c>
      <c r="F769" t="s">
        <v>8219</v>
      </c>
      <c r="G769" t="s">
        <v>8224</v>
      </c>
      <c r="H769" t="s">
        <v>8246</v>
      </c>
      <c r="I769">
        <v>1342115132</v>
      </c>
      <c r="J769">
        <v>1339523132</v>
      </c>
      <c r="K769" t="b">
        <v>0</v>
      </c>
      <c r="L769">
        <v>16</v>
      </c>
      <c r="M769" t="b">
        <v>1</v>
      </c>
      <c r="N769" t="s">
        <v>8276</v>
      </c>
      <c r="O769" s="5">
        <f t="shared" si="44"/>
        <v>1.24</v>
      </c>
      <c r="P769" s="6">
        <f t="shared" si="45"/>
        <v>38.75</v>
      </c>
      <c r="Q769" t="s">
        <v>8313</v>
      </c>
      <c r="R769" t="s">
        <v>8314</v>
      </c>
      <c r="S769" s="11">
        <f t="shared" si="46"/>
        <v>41072.739953703705</v>
      </c>
      <c r="T769" s="11">
        <f t="shared" si="47"/>
        <v>41102.739953703705</v>
      </c>
    </row>
    <row r="770" spans="1:20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48">IFERROR(E770/D770,0)</f>
        <v>1.2394678492239468</v>
      </c>
      <c r="P770" s="6">
        <f t="shared" ref="P770:P833" si="49">IFERROR(E770/L770,0)</f>
        <v>43</v>
      </c>
      <c r="Q770" t="s">
        <v>8313</v>
      </c>
      <c r="R770" t="s">
        <v>8330</v>
      </c>
      <c r="S770" s="11">
        <f t="shared" ref="S770:S833" si="50">(((J770/60)/60)/24)+DATE(1970,1,1)</f>
        <v>40981.710243055553</v>
      </c>
      <c r="T770" s="11">
        <f t="shared" ref="T770:T833" si="51">(((I770/60)/60)/24)+DATE(1970,1,1)</f>
        <v>41011.710243055553</v>
      </c>
    </row>
    <row r="771" spans="1:20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48"/>
        <v>1.2394444444444443</v>
      </c>
      <c r="P771" s="6">
        <f t="shared" si="49"/>
        <v>69.71875</v>
      </c>
      <c r="Q771" t="s">
        <v>8319</v>
      </c>
      <c r="R771" t="s">
        <v>8320</v>
      </c>
      <c r="S771" s="11">
        <f t="shared" si="50"/>
        <v>40997.271493055552</v>
      </c>
      <c r="T771" s="11">
        <f t="shared" si="51"/>
        <v>41057.271493055552</v>
      </c>
    </row>
    <row r="772" spans="1:20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48"/>
        <v>1.236801</v>
      </c>
      <c r="P772" s="6">
        <f t="shared" si="49"/>
        <v>194.26193717277485</v>
      </c>
      <c r="Q772" t="s">
        <v>8309</v>
      </c>
      <c r="R772" t="s">
        <v>8310</v>
      </c>
      <c r="S772" s="11">
        <f t="shared" si="50"/>
        <v>41535.812708333331</v>
      </c>
      <c r="T772" s="11">
        <f t="shared" si="51"/>
        <v>41563.165972222225</v>
      </c>
    </row>
    <row r="773" spans="1:20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48"/>
        <v>1.2366666666666666</v>
      </c>
      <c r="P773" s="6">
        <f t="shared" si="49"/>
        <v>14.84</v>
      </c>
      <c r="Q773" t="s">
        <v>8316</v>
      </c>
      <c r="R773" t="s">
        <v>8329</v>
      </c>
      <c r="S773" s="11">
        <f t="shared" si="50"/>
        <v>42334.468935185185</v>
      </c>
      <c r="T773" s="11">
        <f t="shared" si="51"/>
        <v>42361.957638888889</v>
      </c>
    </row>
    <row r="774" spans="1:20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48"/>
        <v>1.2364125714285714</v>
      </c>
      <c r="P774" s="6">
        <f t="shared" si="49"/>
        <v>110.39397959183674</v>
      </c>
      <c r="Q774" t="s">
        <v>8324</v>
      </c>
      <c r="R774" t="s">
        <v>8325</v>
      </c>
      <c r="S774" s="11">
        <f t="shared" si="50"/>
        <v>42751.533391203702</v>
      </c>
      <c r="T774" s="11">
        <f t="shared" si="51"/>
        <v>42780.957638888889</v>
      </c>
    </row>
    <row r="775" spans="1:20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48"/>
        <v>1.2362</v>
      </c>
      <c r="P775" s="6">
        <f t="shared" si="49"/>
        <v>80.272727272727266</v>
      </c>
      <c r="Q775" t="s">
        <v>8313</v>
      </c>
      <c r="R775" t="s">
        <v>8330</v>
      </c>
      <c r="S775" s="11">
        <f t="shared" si="50"/>
        <v>40865.867141203707</v>
      </c>
      <c r="T775" s="11">
        <f t="shared" si="51"/>
        <v>40902.208333333336</v>
      </c>
    </row>
    <row r="776" spans="1:20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48"/>
        <v>1.2361333333333333</v>
      </c>
      <c r="P776" s="6">
        <f t="shared" si="49"/>
        <v>67.671532846715323</v>
      </c>
      <c r="Q776" t="s">
        <v>8313</v>
      </c>
      <c r="R776" t="s">
        <v>8314</v>
      </c>
      <c r="S776" s="11">
        <f t="shared" si="50"/>
        <v>41586.475173611114</v>
      </c>
      <c r="T776" s="11">
        <f t="shared" si="51"/>
        <v>41617.207638888889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48"/>
        <v>1.236</v>
      </c>
      <c r="P777" s="6">
        <f t="shared" si="49"/>
        <v>29.428571428571427</v>
      </c>
      <c r="Q777" t="s">
        <v>8316</v>
      </c>
      <c r="R777" t="s">
        <v>8317</v>
      </c>
      <c r="S777" s="11">
        <f t="shared" si="50"/>
        <v>42544.814328703709</v>
      </c>
      <c r="T777" s="11">
        <f t="shared" si="51"/>
        <v>42582.873611111107</v>
      </c>
    </row>
    <row r="778" spans="1:20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48"/>
        <v>1.2353333333333334</v>
      </c>
      <c r="P778" s="6">
        <f t="shared" si="49"/>
        <v>89.301204819277103</v>
      </c>
      <c r="Q778" t="s">
        <v>8313</v>
      </c>
      <c r="R778" t="s">
        <v>8330</v>
      </c>
      <c r="S778" s="11">
        <f t="shared" si="50"/>
        <v>41075.835497685184</v>
      </c>
      <c r="T778" s="11">
        <f t="shared" si="51"/>
        <v>41105.835497685184</v>
      </c>
    </row>
    <row r="779" spans="1:20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48"/>
        <v>1.2353000000000001</v>
      </c>
      <c r="P779" s="6">
        <f t="shared" si="49"/>
        <v>88.23571428571428</v>
      </c>
      <c r="Q779" t="s">
        <v>8309</v>
      </c>
      <c r="R779" t="s">
        <v>8310</v>
      </c>
      <c r="S779" s="11">
        <f t="shared" si="50"/>
        <v>42331.708032407405</v>
      </c>
      <c r="T779" s="11">
        <f t="shared" si="51"/>
        <v>42391.708032407405</v>
      </c>
    </row>
    <row r="780" spans="1:20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48"/>
        <v>1.2348756218905472</v>
      </c>
      <c r="P780" s="6">
        <f t="shared" si="49"/>
        <v>94.736641221374043</v>
      </c>
      <c r="Q780" t="s">
        <v>8324</v>
      </c>
      <c r="R780" t="s">
        <v>8325</v>
      </c>
      <c r="S780" s="11">
        <f t="shared" si="50"/>
        <v>42758.975937499999</v>
      </c>
      <c r="T780" s="11">
        <f t="shared" si="51"/>
        <v>42795.791666666672</v>
      </c>
    </row>
    <row r="781" spans="1:20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48"/>
        <v>1.2342857142857142</v>
      </c>
      <c r="P781" s="6">
        <f t="shared" si="49"/>
        <v>43.2</v>
      </c>
      <c r="Q781" t="s">
        <v>8316</v>
      </c>
      <c r="R781" t="s">
        <v>8317</v>
      </c>
      <c r="S781" s="11">
        <f t="shared" si="50"/>
        <v>42556.504490740743</v>
      </c>
      <c r="T781" s="11">
        <f t="shared" si="51"/>
        <v>42595.290972222225</v>
      </c>
    </row>
    <row r="782" spans="1:20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48"/>
        <v>1.2333333333333334</v>
      </c>
      <c r="P782" s="6">
        <f t="shared" si="49"/>
        <v>31.623931623931625</v>
      </c>
      <c r="Q782" t="s">
        <v>8319</v>
      </c>
      <c r="R782" t="s">
        <v>8333</v>
      </c>
      <c r="S782" s="11">
        <f t="shared" si="50"/>
        <v>41812.67324074074</v>
      </c>
      <c r="T782" s="11">
        <f t="shared" si="51"/>
        <v>41842.67324074074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48"/>
        <v>1.2327586206896552</v>
      </c>
      <c r="P783" s="6">
        <f t="shared" si="49"/>
        <v>99.860335195530723</v>
      </c>
      <c r="Q783" t="s">
        <v>8319</v>
      </c>
      <c r="R783" t="s">
        <v>8331</v>
      </c>
      <c r="S783" s="11">
        <f t="shared" si="50"/>
        <v>42114.944328703699</v>
      </c>
      <c r="T783" s="11">
        <f t="shared" si="51"/>
        <v>42144.944328703699</v>
      </c>
    </row>
    <row r="784" spans="1:20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48"/>
        <v>1.232608695652174</v>
      </c>
      <c r="P784" s="6">
        <f t="shared" si="49"/>
        <v>74.60526315789474</v>
      </c>
      <c r="Q784" t="s">
        <v>8313</v>
      </c>
      <c r="R784" t="s">
        <v>8314</v>
      </c>
      <c r="S784" s="11">
        <f t="shared" si="50"/>
        <v>40665.949976851851</v>
      </c>
      <c r="T784" s="11">
        <f t="shared" si="51"/>
        <v>40692.041666666664</v>
      </c>
    </row>
    <row r="785" spans="1:20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48"/>
        <v>1.2324999999999999</v>
      </c>
      <c r="P785" s="6">
        <f t="shared" si="49"/>
        <v>71.242774566473983</v>
      </c>
      <c r="Q785" t="s">
        <v>8316</v>
      </c>
      <c r="R785" t="s">
        <v>8317</v>
      </c>
      <c r="S785" s="11">
        <f t="shared" si="50"/>
        <v>42473.007037037038</v>
      </c>
      <c r="T785" s="11">
        <f t="shared" si="51"/>
        <v>42503.007037037038</v>
      </c>
    </row>
    <row r="786" spans="1:20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48"/>
        <v>1.2314285714285715</v>
      </c>
      <c r="P786" s="6">
        <f t="shared" si="49"/>
        <v>93.695652173913047</v>
      </c>
      <c r="Q786" t="s">
        <v>8309</v>
      </c>
      <c r="R786" t="s">
        <v>8336</v>
      </c>
      <c r="S786" s="11">
        <f t="shared" si="50"/>
        <v>42083.895532407405</v>
      </c>
      <c r="T786" s="11">
        <f t="shared" si="51"/>
        <v>42128.895532407405</v>
      </c>
    </row>
    <row r="787" spans="1:20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48"/>
        <v>1.2307407407407407</v>
      </c>
      <c r="P787" s="6">
        <f t="shared" si="49"/>
        <v>114.58620689655173</v>
      </c>
      <c r="Q787" t="s">
        <v>8319</v>
      </c>
      <c r="R787" t="s">
        <v>8331</v>
      </c>
      <c r="S787" s="11">
        <f t="shared" si="50"/>
        <v>42697.32136574074</v>
      </c>
      <c r="T787" s="11">
        <f t="shared" si="51"/>
        <v>42725.332638888889</v>
      </c>
    </row>
    <row r="788" spans="1:20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48"/>
        <v>1.23</v>
      </c>
      <c r="P788" s="6">
        <f t="shared" si="49"/>
        <v>46.125</v>
      </c>
      <c r="Q788" t="s">
        <v>8316</v>
      </c>
      <c r="R788" t="s">
        <v>8317</v>
      </c>
      <c r="S788" s="11">
        <f t="shared" si="50"/>
        <v>42517.003368055557</v>
      </c>
      <c r="T788" s="11">
        <f t="shared" si="51"/>
        <v>42547.003368055557</v>
      </c>
    </row>
    <row r="789" spans="1:20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48"/>
        <v>1.2299154545454545</v>
      </c>
      <c r="P789" s="6">
        <f t="shared" si="49"/>
        <v>190.55028169014085</v>
      </c>
      <c r="Q789" t="s">
        <v>8319</v>
      </c>
      <c r="R789" t="s">
        <v>8333</v>
      </c>
      <c r="S789" s="11">
        <f t="shared" si="50"/>
        <v>42327.834247685183</v>
      </c>
      <c r="T789" s="11">
        <f t="shared" si="51"/>
        <v>42357.834247685183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48"/>
        <v>1.2290000000000001</v>
      </c>
      <c r="P790" s="6">
        <f t="shared" si="49"/>
        <v>169.51724137931035</v>
      </c>
      <c r="Q790" t="s">
        <v>8309</v>
      </c>
      <c r="R790" t="s">
        <v>8310</v>
      </c>
      <c r="S790" s="11">
        <f t="shared" si="50"/>
        <v>41722.666354166664</v>
      </c>
      <c r="T790" s="11">
        <f t="shared" si="51"/>
        <v>41752.666354166664</v>
      </c>
    </row>
    <row r="791" spans="1:20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48"/>
        <v>1.2283299999999999</v>
      </c>
      <c r="P791" s="6">
        <f t="shared" si="49"/>
        <v>32.324473684210524</v>
      </c>
      <c r="Q791" t="s">
        <v>8313</v>
      </c>
      <c r="R791" t="s">
        <v>8326</v>
      </c>
      <c r="S791" s="11">
        <f t="shared" si="50"/>
        <v>41127.812303240738</v>
      </c>
      <c r="T791" s="11">
        <f t="shared" si="51"/>
        <v>41150</v>
      </c>
    </row>
    <row r="792" spans="1:20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48"/>
        <v>1.228</v>
      </c>
      <c r="P792" s="6">
        <f t="shared" si="49"/>
        <v>54.985074626865675</v>
      </c>
      <c r="Q792" t="s">
        <v>8313</v>
      </c>
      <c r="R792" t="s">
        <v>8335</v>
      </c>
      <c r="S792" s="11">
        <f t="shared" si="50"/>
        <v>42125.078275462962</v>
      </c>
      <c r="T792" s="11">
        <f t="shared" si="51"/>
        <v>42156.165972222225</v>
      </c>
    </row>
    <row r="793" spans="1:20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48"/>
        <v>1.2267999999999999</v>
      </c>
      <c r="P793" s="6">
        <f t="shared" si="49"/>
        <v>25.347107438016529</v>
      </c>
      <c r="Q793" t="s">
        <v>8322</v>
      </c>
      <c r="R793" t="s">
        <v>8332</v>
      </c>
      <c r="S793" s="11">
        <f t="shared" si="50"/>
        <v>41213.254687499997</v>
      </c>
      <c r="T793" s="11">
        <f t="shared" si="51"/>
        <v>41243.416666666664</v>
      </c>
    </row>
    <row r="794" spans="1:20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48"/>
        <v>1.2240879999999998</v>
      </c>
      <c r="P794" s="6">
        <f t="shared" si="49"/>
        <v>34.384494382022467</v>
      </c>
      <c r="Q794" t="s">
        <v>8313</v>
      </c>
      <c r="R794" t="s">
        <v>8321</v>
      </c>
      <c r="S794" s="11">
        <f t="shared" si="50"/>
        <v>40939.761782407404</v>
      </c>
      <c r="T794" s="11">
        <f t="shared" si="51"/>
        <v>40984.165972222225</v>
      </c>
    </row>
    <row r="795" spans="1:20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48"/>
        <v>1.224</v>
      </c>
      <c r="P795" s="6">
        <f t="shared" si="49"/>
        <v>56.666666666666664</v>
      </c>
      <c r="Q795" t="s">
        <v>8322</v>
      </c>
      <c r="R795" t="s">
        <v>8332</v>
      </c>
      <c r="S795" s="11">
        <f t="shared" si="50"/>
        <v>41667.275312500002</v>
      </c>
      <c r="T795" s="11">
        <f t="shared" si="51"/>
        <v>41684.833333333336</v>
      </c>
    </row>
    <row r="796" spans="1:20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48"/>
        <v>1.2228571428571429</v>
      </c>
      <c r="P796" s="6">
        <f t="shared" si="49"/>
        <v>75.087719298245617</v>
      </c>
      <c r="Q796" t="s">
        <v>8316</v>
      </c>
      <c r="R796" t="s">
        <v>8317</v>
      </c>
      <c r="S796" s="11">
        <f t="shared" si="50"/>
        <v>42452.876909722225</v>
      </c>
      <c r="T796" s="11">
        <f t="shared" si="51"/>
        <v>42473.876909722225</v>
      </c>
    </row>
    <row r="797" spans="1:20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48"/>
        <v>1.2214285714285715</v>
      </c>
      <c r="P797" s="6">
        <f t="shared" si="49"/>
        <v>85.5</v>
      </c>
      <c r="Q797" t="s">
        <v>8313</v>
      </c>
      <c r="R797" t="s">
        <v>8314</v>
      </c>
      <c r="S797" s="11">
        <f t="shared" si="50"/>
        <v>41370.292303240742</v>
      </c>
      <c r="T797" s="11">
        <f t="shared" si="51"/>
        <v>41400.292303240742</v>
      </c>
    </row>
    <row r="798" spans="1:20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48"/>
        <v>1.2213333333333334</v>
      </c>
      <c r="P798" s="6">
        <f t="shared" si="49"/>
        <v>53.882352941176471</v>
      </c>
      <c r="Q798" t="s">
        <v>8313</v>
      </c>
      <c r="R798" t="s">
        <v>8314</v>
      </c>
      <c r="S798" s="11">
        <f t="shared" si="50"/>
        <v>42752.144976851851</v>
      </c>
      <c r="T798" s="11">
        <f t="shared" si="51"/>
        <v>42795.125</v>
      </c>
    </row>
    <row r="799" spans="1:20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48"/>
        <v>1.2210975609756098</v>
      </c>
      <c r="P799" s="6">
        <f t="shared" si="49"/>
        <v>84.142857142857139</v>
      </c>
      <c r="Q799" t="s">
        <v>8322</v>
      </c>
      <c r="R799" t="s">
        <v>8332</v>
      </c>
      <c r="S799" s="11">
        <f t="shared" si="50"/>
        <v>41807.571840277778</v>
      </c>
      <c r="T799" s="11">
        <f t="shared" si="51"/>
        <v>41852.571840277778</v>
      </c>
    </row>
    <row r="800" spans="1:20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48"/>
        <v>1.2210714285714286</v>
      </c>
      <c r="P800" s="6">
        <f t="shared" si="49"/>
        <v>48.842857142857142</v>
      </c>
      <c r="Q800" t="s">
        <v>8313</v>
      </c>
      <c r="R800" t="s">
        <v>8314</v>
      </c>
      <c r="S800" s="11">
        <f t="shared" si="50"/>
        <v>40945.845312500001</v>
      </c>
      <c r="T800" s="11">
        <f t="shared" si="51"/>
        <v>40985.80364583333</v>
      </c>
    </row>
    <row r="801" spans="1:20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48"/>
        <v>1.2206666666666666</v>
      </c>
      <c r="P801" s="6">
        <f t="shared" si="49"/>
        <v>73.239999999999995</v>
      </c>
      <c r="Q801" t="s">
        <v>8316</v>
      </c>
      <c r="R801" t="s">
        <v>8317</v>
      </c>
      <c r="S801" s="11">
        <f t="shared" si="50"/>
        <v>41912.858946759261</v>
      </c>
      <c r="T801" s="11">
        <f t="shared" si="51"/>
        <v>41942.858946759261</v>
      </c>
    </row>
    <row r="802" spans="1:20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48"/>
        <v>1.2202</v>
      </c>
      <c r="P802" s="6">
        <f t="shared" si="49"/>
        <v>709.41860465116281</v>
      </c>
      <c r="Q802" t="s">
        <v>8319</v>
      </c>
      <c r="R802" t="s">
        <v>8331</v>
      </c>
      <c r="S802" s="11">
        <f t="shared" si="50"/>
        <v>42711.795138888891</v>
      </c>
      <c r="T802" s="11">
        <f t="shared" si="51"/>
        <v>42741.795138888891</v>
      </c>
    </row>
    <row r="803" spans="1:20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48"/>
        <v>1.2200090909090908</v>
      </c>
      <c r="P803" s="6">
        <f t="shared" si="49"/>
        <v>28.553404255319148</v>
      </c>
      <c r="Q803" t="s">
        <v>8313</v>
      </c>
      <c r="R803" t="s">
        <v>8334</v>
      </c>
      <c r="S803" s="11">
        <f t="shared" si="50"/>
        <v>41694.391840277778</v>
      </c>
      <c r="T803" s="11">
        <f t="shared" si="51"/>
        <v>41708.583333333336</v>
      </c>
    </row>
    <row r="804" spans="1:20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48"/>
        <v>1.22</v>
      </c>
      <c r="P804" s="6">
        <f t="shared" si="49"/>
        <v>27.727272727272727</v>
      </c>
      <c r="Q804" t="s">
        <v>8316</v>
      </c>
      <c r="R804" t="s">
        <v>8317</v>
      </c>
      <c r="S804" s="11">
        <f t="shared" si="50"/>
        <v>42278.453668981485</v>
      </c>
      <c r="T804" s="11">
        <f t="shared" si="51"/>
        <v>42296.458333333328</v>
      </c>
    </row>
    <row r="805" spans="1:20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48"/>
        <v>1.22</v>
      </c>
      <c r="P805" s="6">
        <f t="shared" si="49"/>
        <v>203.33333333333334</v>
      </c>
      <c r="Q805" t="s">
        <v>8316</v>
      </c>
      <c r="R805" t="s">
        <v>8317</v>
      </c>
      <c r="S805" s="11">
        <f t="shared" si="50"/>
        <v>42152.503495370373</v>
      </c>
      <c r="T805" s="11">
        <f t="shared" si="51"/>
        <v>42172.503495370373</v>
      </c>
    </row>
    <row r="806" spans="1:20" ht="43.2" x14ac:dyDescent="0.3">
      <c r="A806">
        <v>2962</v>
      </c>
      <c r="B806" s="3" t="s">
        <v>2962</v>
      </c>
      <c r="C806" s="3" t="s">
        <v>7072</v>
      </c>
      <c r="D806">
        <v>1000</v>
      </c>
      <c r="E806">
        <v>1218</v>
      </c>
      <c r="F806" t="s">
        <v>8219</v>
      </c>
      <c r="G806" t="s">
        <v>8224</v>
      </c>
      <c r="H806" t="s">
        <v>8246</v>
      </c>
      <c r="I806">
        <v>1425193140</v>
      </c>
      <c r="J806">
        <v>1422769906</v>
      </c>
      <c r="K806" t="b">
        <v>0</v>
      </c>
      <c r="L806">
        <v>20</v>
      </c>
      <c r="M806" t="b">
        <v>1</v>
      </c>
      <c r="N806" t="s">
        <v>8271</v>
      </c>
      <c r="O806" s="5">
        <f t="shared" si="48"/>
        <v>1.218</v>
      </c>
      <c r="P806" s="6">
        <f t="shared" si="49"/>
        <v>60.9</v>
      </c>
      <c r="Q806" t="s">
        <v>8316</v>
      </c>
      <c r="R806" t="s">
        <v>8317</v>
      </c>
      <c r="S806" s="11">
        <f t="shared" si="50"/>
        <v>42036.24428240741</v>
      </c>
      <c r="T806" s="11">
        <f t="shared" si="51"/>
        <v>42064.290972222225</v>
      </c>
    </row>
    <row r="807" spans="1:20" ht="43.2" x14ac:dyDescent="0.3">
      <c r="A807">
        <v>837</v>
      </c>
      <c r="B807" s="3" t="s">
        <v>838</v>
      </c>
      <c r="C807" s="3" t="s">
        <v>4947</v>
      </c>
      <c r="D807">
        <v>2500</v>
      </c>
      <c r="E807">
        <v>3045</v>
      </c>
      <c r="F807" t="s">
        <v>8219</v>
      </c>
      <c r="G807" t="s">
        <v>8224</v>
      </c>
      <c r="H807" t="s">
        <v>8246</v>
      </c>
      <c r="I807">
        <v>1398988662</v>
      </c>
      <c r="J807">
        <v>1396396662</v>
      </c>
      <c r="K807" t="b">
        <v>0</v>
      </c>
      <c r="L807">
        <v>62</v>
      </c>
      <c r="M807" t="b">
        <v>1</v>
      </c>
      <c r="N807" t="s">
        <v>8276</v>
      </c>
      <c r="O807" s="5">
        <f t="shared" si="48"/>
        <v>1.218</v>
      </c>
      <c r="P807" s="6">
        <f t="shared" si="49"/>
        <v>49.112903225806448</v>
      </c>
      <c r="Q807" t="s">
        <v>8313</v>
      </c>
      <c r="R807" t="s">
        <v>8314</v>
      </c>
      <c r="S807" s="11">
        <f t="shared" si="50"/>
        <v>41730.998402777775</v>
      </c>
      <c r="T807" s="11">
        <f t="shared" si="51"/>
        <v>41760.998402777775</v>
      </c>
    </row>
    <row r="808" spans="1:20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48"/>
        <v>1.2178</v>
      </c>
      <c r="P808" s="6">
        <f t="shared" si="49"/>
        <v>716.35294117647061</v>
      </c>
      <c r="Q808" t="s">
        <v>8316</v>
      </c>
      <c r="R808" t="s">
        <v>8317</v>
      </c>
      <c r="S808" s="11">
        <f t="shared" si="50"/>
        <v>42605.765381944439</v>
      </c>
      <c r="T808" s="11">
        <f t="shared" si="51"/>
        <v>42634.125</v>
      </c>
    </row>
    <row r="809" spans="1:20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48"/>
        <v>1.2173333333333334</v>
      </c>
      <c r="P809" s="6">
        <f t="shared" si="49"/>
        <v>70.230769230769226</v>
      </c>
      <c r="Q809" t="s">
        <v>8316</v>
      </c>
      <c r="R809" t="s">
        <v>8317</v>
      </c>
      <c r="S809" s="11">
        <f t="shared" si="50"/>
        <v>42054.849050925928</v>
      </c>
      <c r="T809" s="11">
        <f t="shared" si="51"/>
        <v>42084.807384259257</v>
      </c>
    </row>
    <row r="810" spans="1:20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48"/>
        <v>1.2164999999999999</v>
      </c>
      <c r="P810" s="6">
        <f t="shared" si="49"/>
        <v>109.5945945945946</v>
      </c>
      <c r="Q810" t="s">
        <v>8316</v>
      </c>
      <c r="R810" t="s">
        <v>8329</v>
      </c>
      <c r="S810" s="11">
        <f t="shared" si="50"/>
        <v>42654.973703703698</v>
      </c>
      <c r="T810" s="11">
        <f t="shared" si="51"/>
        <v>42674.166666666672</v>
      </c>
    </row>
    <row r="811" spans="1:20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48"/>
        <v>1.216</v>
      </c>
      <c r="P811" s="6">
        <f t="shared" si="49"/>
        <v>129.36170212765958</v>
      </c>
      <c r="Q811" t="s">
        <v>8316</v>
      </c>
      <c r="R811" t="s">
        <v>8317</v>
      </c>
      <c r="S811" s="11">
        <f t="shared" si="50"/>
        <v>42219.019733796296</v>
      </c>
      <c r="T811" s="11">
        <f t="shared" si="51"/>
        <v>42249.019733796296</v>
      </c>
    </row>
    <row r="812" spans="1:20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48"/>
        <v>1.215816111111111</v>
      </c>
      <c r="P812" s="6">
        <f t="shared" si="49"/>
        <v>64.366735294117646</v>
      </c>
      <c r="Q812" t="s">
        <v>8313</v>
      </c>
      <c r="R812" t="s">
        <v>8314</v>
      </c>
      <c r="S812" s="11">
        <f t="shared" si="50"/>
        <v>42745.600243055553</v>
      </c>
      <c r="T812" s="11">
        <f t="shared" si="51"/>
        <v>42776.208333333328</v>
      </c>
    </row>
    <row r="813" spans="1:20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48"/>
        <v>1.214</v>
      </c>
      <c r="P813" s="6">
        <f t="shared" si="49"/>
        <v>37.9375</v>
      </c>
      <c r="Q813" t="s">
        <v>8313</v>
      </c>
      <c r="R813" t="s">
        <v>8330</v>
      </c>
      <c r="S813" s="11">
        <f t="shared" si="50"/>
        <v>41023.227731481478</v>
      </c>
      <c r="T813" s="11">
        <f t="shared" si="51"/>
        <v>41083.227731481478</v>
      </c>
    </row>
    <row r="814" spans="1:20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48"/>
        <v>1.2136666666666667</v>
      </c>
      <c r="P814" s="6">
        <f t="shared" si="49"/>
        <v>46.088607594936711</v>
      </c>
      <c r="Q814" t="s">
        <v>8313</v>
      </c>
      <c r="R814" t="s">
        <v>8314</v>
      </c>
      <c r="S814" s="11">
        <f t="shared" si="50"/>
        <v>41059.185682870368</v>
      </c>
      <c r="T814" s="11">
        <f t="shared" si="51"/>
        <v>41089.185682870368</v>
      </c>
    </row>
    <row r="815" spans="1:20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48"/>
        <v>1.2133333333333334</v>
      </c>
      <c r="P815" s="6">
        <f t="shared" si="49"/>
        <v>140</v>
      </c>
      <c r="Q815" t="s">
        <v>8316</v>
      </c>
      <c r="R815" t="s">
        <v>8317</v>
      </c>
      <c r="S815" s="11">
        <f t="shared" si="50"/>
        <v>41879.913761574076</v>
      </c>
      <c r="T815" s="11">
        <f t="shared" si="51"/>
        <v>41894.913761574076</v>
      </c>
    </row>
    <row r="816" spans="1:20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48"/>
        <v>1.2123333333333333</v>
      </c>
      <c r="P816" s="6">
        <f t="shared" si="49"/>
        <v>80.464601769911511</v>
      </c>
      <c r="Q816" t="s">
        <v>8316</v>
      </c>
      <c r="R816" t="s">
        <v>8329</v>
      </c>
      <c r="S816" s="11">
        <f t="shared" si="50"/>
        <v>41758.833564814813</v>
      </c>
      <c r="T816" s="11">
        <f t="shared" si="51"/>
        <v>41786.125</v>
      </c>
    </row>
    <row r="817" spans="1:20" ht="72" x14ac:dyDescent="0.3">
      <c r="A817">
        <v>3290</v>
      </c>
      <c r="B817" s="3" t="s">
        <v>3290</v>
      </c>
      <c r="C817" s="3" t="s">
        <v>7400</v>
      </c>
      <c r="D817">
        <v>2000</v>
      </c>
      <c r="E817">
        <v>2424</v>
      </c>
      <c r="F817" t="s">
        <v>8219</v>
      </c>
      <c r="G817" t="s">
        <v>8225</v>
      </c>
      <c r="H817" t="s">
        <v>8247</v>
      </c>
      <c r="I817">
        <v>1489234891</v>
      </c>
      <c r="J817">
        <v>1486642891</v>
      </c>
      <c r="K817" t="b">
        <v>0</v>
      </c>
      <c r="L817">
        <v>72</v>
      </c>
      <c r="M817" t="b">
        <v>1</v>
      </c>
      <c r="N817" t="s">
        <v>8271</v>
      </c>
      <c r="O817" s="5">
        <f t="shared" si="48"/>
        <v>1.212</v>
      </c>
      <c r="P817" s="6">
        <f t="shared" si="49"/>
        <v>33.666666666666664</v>
      </c>
      <c r="Q817" t="s">
        <v>8316</v>
      </c>
      <c r="R817" t="s">
        <v>8317</v>
      </c>
      <c r="S817" s="11">
        <f t="shared" si="50"/>
        <v>42775.51494212963</v>
      </c>
      <c r="T817" s="11">
        <f t="shared" si="51"/>
        <v>42805.51494212963</v>
      </c>
    </row>
    <row r="818" spans="1:20" ht="57.6" x14ac:dyDescent="0.3">
      <c r="A818">
        <v>3488</v>
      </c>
      <c r="B818" s="3" t="s">
        <v>3487</v>
      </c>
      <c r="C818" s="3" t="s">
        <v>7598</v>
      </c>
      <c r="D818">
        <v>3000</v>
      </c>
      <c r="E818">
        <v>3636</v>
      </c>
      <c r="F818" t="s">
        <v>8219</v>
      </c>
      <c r="G818" t="s">
        <v>8224</v>
      </c>
      <c r="H818" t="s">
        <v>8246</v>
      </c>
      <c r="I818">
        <v>1429286400</v>
      </c>
      <c r="J818">
        <v>1427221560</v>
      </c>
      <c r="K818" t="b">
        <v>0</v>
      </c>
      <c r="L818">
        <v>29</v>
      </c>
      <c r="M818" t="b">
        <v>1</v>
      </c>
      <c r="N818" t="s">
        <v>8271</v>
      </c>
      <c r="O818" s="5">
        <f t="shared" si="48"/>
        <v>1.212</v>
      </c>
      <c r="P818" s="6">
        <f t="shared" si="49"/>
        <v>125.37931034482759</v>
      </c>
      <c r="Q818" t="s">
        <v>8316</v>
      </c>
      <c r="R818" t="s">
        <v>8317</v>
      </c>
      <c r="S818" s="11">
        <f t="shared" si="50"/>
        <v>42087.768055555556</v>
      </c>
      <c r="T818" s="11">
        <f t="shared" si="51"/>
        <v>42111.666666666672</v>
      </c>
    </row>
    <row r="819" spans="1:20" ht="28.8" x14ac:dyDescent="0.3">
      <c r="A819">
        <v>3700</v>
      </c>
      <c r="B819" s="3" t="s">
        <v>3697</v>
      </c>
      <c r="C819" s="3" t="s">
        <v>7810</v>
      </c>
      <c r="D819">
        <v>500</v>
      </c>
      <c r="E819">
        <v>606</v>
      </c>
      <c r="F819" t="s">
        <v>8219</v>
      </c>
      <c r="G819" t="s">
        <v>8224</v>
      </c>
      <c r="H819" t="s">
        <v>8246</v>
      </c>
      <c r="I819">
        <v>1412092800</v>
      </c>
      <c r="J819">
        <v>1409493800</v>
      </c>
      <c r="K819" t="b">
        <v>0</v>
      </c>
      <c r="L819">
        <v>18</v>
      </c>
      <c r="M819" t="b">
        <v>1</v>
      </c>
      <c r="N819" t="s">
        <v>8271</v>
      </c>
      <c r="O819" s="5">
        <f t="shared" si="48"/>
        <v>1.212</v>
      </c>
      <c r="P819" s="6">
        <f t="shared" si="49"/>
        <v>33.666666666666664</v>
      </c>
      <c r="Q819" t="s">
        <v>8316</v>
      </c>
      <c r="R819" t="s">
        <v>8317</v>
      </c>
      <c r="S819" s="11">
        <f t="shared" si="50"/>
        <v>41882.585648148146</v>
      </c>
      <c r="T819" s="11">
        <f t="shared" si="51"/>
        <v>41912.666666666664</v>
      </c>
    </row>
    <row r="820" spans="1:20" ht="43.2" x14ac:dyDescent="0.3">
      <c r="A820">
        <v>1621</v>
      </c>
      <c r="B820" s="3" t="s">
        <v>1622</v>
      </c>
      <c r="C820" s="3" t="s">
        <v>5731</v>
      </c>
      <c r="D820">
        <v>5000</v>
      </c>
      <c r="E820">
        <v>6060</v>
      </c>
      <c r="F820" t="s">
        <v>8219</v>
      </c>
      <c r="G820" t="s">
        <v>8224</v>
      </c>
      <c r="H820" t="s">
        <v>8246</v>
      </c>
      <c r="I820">
        <v>1338177540</v>
      </c>
      <c r="J820">
        <v>1333550015</v>
      </c>
      <c r="K820" t="b">
        <v>0</v>
      </c>
      <c r="L820">
        <v>37</v>
      </c>
      <c r="M820" t="b">
        <v>1</v>
      </c>
      <c r="N820" t="s">
        <v>8276</v>
      </c>
      <c r="O820" s="5">
        <f t="shared" si="48"/>
        <v>1.212</v>
      </c>
      <c r="P820" s="6">
        <f t="shared" si="49"/>
        <v>163.78378378378378</v>
      </c>
      <c r="Q820" t="s">
        <v>8313</v>
      </c>
      <c r="R820" t="s">
        <v>8314</v>
      </c>
      <c r="S820" s="11">
        <f t="shared" si="50"/>
        <v>41003.60665509259</v>
      </c>
      <c r="T820" s="11">
        <f t="shared" si="51"/>
        <v>41057.165972222225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48"/>
        <v>1.2110000000000001</v>
      </c>
      <c r="P821" s="6">
        <f t="shared" si="49"/>
        <v>55.806451612903224</v>
      </c>
      <c r="Q821" t="s">
        <v>8309</v>
      </c>
      <c r="R821" t="s">
        <v>8310</v>
      </c>
      <c r="S821" s="11">
        <f t="shared" si="50"/>
        <v>41387.171805555554</v>
      </c>
      <c r="T821" s="11">
        <f t="shared" si="51"/>
        <v>41417.171805555554</v>
      </c>
    </row>
    <row r="822" spans="1:20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48"/>
        <v>1.2105999999999999</v>
      </c>
      <c r="P822" s="6">
        <f t="shared" si="49"/>
        <v>37.134969325153371</v>
      </c>
      <c r="Q822" t="s">
        <v>8313</v>
      </c>
      <c r="R822" t="s">
        <v>8330</v>
      </c>
      <c r="S822" s="11">
        <f t="shared" si="50"/>
        <v>40050.643680555557</v>
      </c>
      <c r="T822" s="11">
        <f t="shared" si="51"/>
        <v>40082.165972222225</v>
      </c>
    </row>
    <row r="823" spans="1:20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48"/>
        <v>1.2088000000000001</v>
      </c>
      <c r="P823" s="6">
        <f t="shared" si="49"/>
        <v>79.526315789473685</v>
      </c>
      <c r="Q823" t="s">
        <v>8313</v>
      </c>
      <c r="R823" t="s">
        <v>8314</v>
      </c>
      <c r="S823" s="11">
        <f t="shared" si="50"/>
        <v>42094.236481481479</v>
      </c>
      <c r="T823" s="11">
        <f t="shared" si="51"/>
        <v>42115.236481481479</v>
      </c>
    </row>
    <row r="824" spans="1:20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48"/>
        <v>1.20601</v>
      </c>
      <c r="P824" s="6">
        <f t="shared" si="49"/>
        <v>48.240400000000001</v>
      </c>
      <c r="Q824" t="s">
        <v>8313</v>
      </c>
      <c r="R824" t="s">
        <v>8330</v>
      </c>
      <c r="S824" s="11">
        <f t="shared" si="50"/>
        <v>41037.892465277779</v>
      </c>
      <c r="T824" s="11">
        <f t="shared" si="51"/>
        <v>41051.145833333336</v>
      </c>
    </row>
    <row r="825" spans="1:20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48"/>
        <v>1.206</v>
      </c>
      <c r="P825" s="6">
        <f t="shared" si="49"/>
        <v>71.785714285714292</v>
      </c>
      <c r="Q825" t="s">
        <v>8316</v>
      </c>
      <c r="R825" t="s">
        <v>8317</v>
      </c>
      <c r="S825" s="11">
        <f t="shared" si="50"/>
        <v>42238.13282407407</v>
      </c>
      <c r="T825" s="11">
        <f t="shared" si="51"/>
        <v>42268.13282407407</v>
      </c>
    </row>
    <row r="826" spans="1:20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48"/>
        <v>1.2058763636363636</v>
      </c>
      <c r="P826" s="6">
        <f t="shared" si="49"/>
        <v>83.953417721518989</v>
      </c>
      <c r="Q826" t="s">
        <v>8319</v>
      </c>
      <c r="R826" t="s">
        <v>8331</v>
      </c>
      <c r="S826" s="11">
        <f t="shared" si="50"/>
        <v>39950.163344907407</v>
      </c>
      <c r="T826" s="11">
        <f t="shared" si="51"/>
        <v>40035.80972222222</v>
      </c>
    </row>
    <row r="827" spans="1:20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48"/>
        <v>1.2054285714285715</v>
      </c>
      <c r="P827" s="6">
        <f t="shared" si="49"/>
        <v>58.597222222222221</v>
      </c>
      <c r="Q827" t="s">
        <v>8313</v>
      </c>
      <c r="R827" t="s">
        <v>8330</v>
      </c>
      <c r="S827" s="11">
        <f t="shared" si="50"/>
        <v>40939.02002314815</v>
      </c>
      <c r="T827" s="11">
        <f t="shared" si="51"/>
        <v>40973.125</v>
      </c>
    </row>
    <row r="828" spans="1:20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48"/>
        <v>1.20516</v>
      </c>
      <c r="P828" s="6">
        <f t="shared" si="49"/>
        <v>38.462553191489363</v>
      </c>
      <c r="Q828" t="s">
        <v>8322</v>
      </c>
      <c r="R828" t="s">
        <v>8323</v>
      </c>
      <c r="S828" s="11">
        <f t="shared" si="50"/>
        <v>40939.979618055557</v>
      </c>
      <c r="T828" s="11">
        <f t="shared" si="51"/>
        <v>40969.979618055557</v>
      </c>
    </row>
    <row r="829" spans="1:20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48"/>
        <v>1.2050000000000001</v>
      </c>
      <c r="P829" s="6">
        <f t="shared" si="49"/>
        <v>80.333333333333329</v>
      </c>
      <c r="Q829" t="s">
        <v>8319</v>
      </c>
      <c r="R829" t="s">
        <v>8333</v>
      </c>
      <c r="S829" s="11">
        <f t="shared" si="50"/>
        <v>42572.778495370367</v>
      </c>
      <c r="T829" s="11">
        <f t="shared" si="51"/>
        <v>42604.125</v>
      </c>
    </row>
    <row r="830" spans="1:20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48"/>
        <v>1.2050000000000001</v>
      </c>
      <c r="P830" s="6">
        <f t="shared" si="49"/>
        <v>40.847457627118644</v>
      </c>
      <c r="Q830" t="s">
        <v>8316</v>
      </c>
      <c r="R830" t="s">
        <v>8317</v>
      </c>
      <c r="S830" s="11">
        <f t="shared" si="50"/>
        <v>42282.768414351856</v>
      </c>
      <c r="T830" s="11">
        <f t="shared" si="51"/>
        <v>42312.810081018513</v>
      </c>
    </row>
    <row r="831" spans="1:20" ht="43.2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48"/>
        <v>1.2049622641509434</v>
      </c>
      <c r="P831" s="6">
        <f t="shared" si="49"/>
        <v>108.24237288135593</v>
      </c>
      <c r="Q831" t="s">
        <v>8316</v>
      </c>
      <c r="R831" t="s">
        <v>8329</v>
      </c>
      <c r="S831" s="11">
        <f t="shared" si="50"/>
        <v>41888.674826388888</v>
      </c>
      <c r="T831" s="11">
        <f t="shared" si="51"/>
        <v>41918.674826388888</v>
      </c>
    </row>
    <row r="832" spans="1:20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48"/>
        <v>1.2048000000000001</v>
      </c>
      <c r="P832" s="6">
        <f t="shared" si="49"/>
        <v>17.822485207100591</v>
      </c>
      <c r="Q832" t="s">
        <v>8322</v>
      </c>
      <c r="R832" t="s">
        <v>8332</v>
      </c>
      <c r="S832" s="11">
        <f t="shared" si="50"/>
        <v>41598.420046296298</v>
      </c>
      <c r="T832" s="11">
        <f t="shared" si="51"/>
        <v>41628.420046296298</v>
      </c>
    </row>
    <row r="833" spans="1:20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48"/>
        <v>1.2046777777777777</v>
      </c>
      <c r="P833" s="6">
        <f t="shared" si="49"/>
        <v>88.147154471544724</v>
      </c>
      <c r="Q833" t="s">
        <v>8313</v>
      </c>
      <c r="R833" t="s">
        <v>8330</v>
      </c>
      <c r="S833" s="11">
        <f t="shared" si="50"/>
        <v>40555.322662037033</v>
      </c>
      <c r="T833" s="11">
        <f t="shared" si="51"/>
        <v>40603.833333333336</v>
      </c>
    </row>
    <row r="834" spans="1:20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52">IFERROR(E834/D834,0)</f>
        <v>1.2041660000000001</v>
      </c>
      <c r="P834" s="6">
        <f t="shared" ref="P834:P897" si="53">IFERROR(E834/L834,0)</f>
        <v>63.37715789473684</v>
      </c>
      <c r="Q834" t="s">
        <v>8313</v>
      </c>
      <c r="R834" t="s">
        <v>8334</v>
      </c>
      <c r="S834" s="11">
        <f t="shared" ref="S834:S897" si="54">(((J834/60)/60)/24)+DATE(1970,1,1)</f>
        <v>42607.226701388892</v>
      </c>
      <c r="T834" s="11">
        <f t="shared" ref="T834:T897" si="55">(((I834/60)/60)/24)+DATE(1970,1,1)</f>
        <v>42637.226701388892</v>
      </c>
    </row>
    <row r="835" spans="1:20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52"/>
        <v>1.2040040000000001</v>
      </c>
      <c r="P835" s="6">
        <f t="shared" si="53"/>
        <v>48.54854838709678</v>
      </c>
      <c r="Q835" t="s">
        <v>8313</v>
      </c>
      <c r="R835" t="s">
        <v>8330</v>
      </c>
      <c r="S835" s="11">
        <f t="shared" si="54"/>
        <v>41453.076319444444</v>
      </c>
      <c r="T835" s="11">
        <f t="shared" si="55"/>
        <v>41488.076319444444</v>
      </c>
    </row>
    <row r="836" spans="1:20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52"/>
        <v>1.203802</v>
      </c>
      <c r="P836" s="6">
        <f t="shared" si="53"/>
        <v>34.005706214689269</v>
      </c>
      <c r="Q836" t="s">
        <v>8313</v>
      </c>
      <c r="R836" t="s">
        <v>8334</v>
      </c>
      <c r="S836" s="11">
        <f t="shared" si="54"/>
        <v>42578.205972222218</v>
      </c>
      <c r="T836" s="11">
        <f t="shared" si="55"/>
        <v>42618.165972222225</v>
      </c>
    </row>
    <row r="837" spans="1:20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52"/>
        <v>1.2035</v>
      </c>
      <c r="P837" s="6">
        <f t="shared" si="53"/>
        <v>118.45472440944881</v>
      </c>
      <c r="Q837" t="s">
        <v>8309</v>
      </c>
      <c r="R837" t="s">
        <v>8310</v>
      </c>
      <c r="S837" s="11">
        <f t="shared" si="54"/>
        <v>41975.329317129625</v>
      </c>
      <c r="T837" s="11">
        <f t="shared" si="55"/>
        <v>42013.041666666672</v>
      </c>
    </row>
    <row r="838" spans="1:20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52"/>
        <v>1.2032608695652174</v>
      </c>
      <c r="P838" s="6">
        <f t="shared" si="53"/>
        <v>98.839285714285708</v>
      </c>
      <c r="Q838" t="s">
        <v>8324</v>
      </c>
      <c r="R838" t="s">
        <v>8325</v>
      </c>
      <c r="S838" s="11">
        <f t="shared" si="54"/>
        <v>42339.276006944448</v>
      </c>
      <c r="T838" s="11">
        <f t="shared" si="55"/>
        <v>42388.276006944448</v>
      </c>
    </row>
    <row r="839" spans="1:20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52"/>
        <v>1.2032608695652174</v>
      </c>
      <c r="P839" s="6">
        <f t="shared" si="53"/>
        <v>48.130434782608695</v>
      </c>
      <c r="Q839" t="s">
        <v>8311</v>
      </c>
      <c r="R839" t="s">
        <v>8312</v>
      </c>
      <c r="S839" s="11">
        <f t="shared" si="54"/>
        <v>42197.771990740745</v>
      </c>
      <c r="T839" s="11">
        <f t="shared" si="55"/>
        <v>42227.771990740745</v>
      </c>
    </row>
    <row r="840" spans="1:20" ht="57.6" x14ac:dyDescent="0.3">
      <c r="A840">
        <v>2827</v>
      </c>
      <c r="B840" s="3" t="s">
        <v>2827</v>
      </c>
      <c r="C840" s="3" t="s">
        <v>6937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1464971400</v>
      </c>
      <c r="J840">
        <v>1462379066</v>
      </c>
      <c r="K840" t="b">
        <v>0</v>
      </c>
      <c r="L840">
        <v>23</v>
      </c>
      <c r="M840" t="b">
        <v>1</v>
      </c>
      <c r="N840" t="s">
        <v>8271</v>
      </c>
      <c r="O840" s="5">
        <f t="shared" si="52"/>
        <v>1.2024999999999999</v>
      </c>
      <c r="P840" s="6">
        <f t="shared" si="53"/>
        <v>104.56521739130434</v>
      </c>
      <c r="Q840" t="s">
        <v>8316</v>
      </c>
      <c r="R840" t="s">
        <v>8317</v>
      </c>
      <c r="S840" s="11">
        <f t="shared" si="54"/>
        <v>42494.683634259258</v>
      </c>
      <c r="T840" s="11">
        <f t="shared" si="55"/>
        <v>42524.6875</v>
      </c>
    </row>
    <row r="841" spans="1:20" ht="43.2" x14ac:dyDescent="0.3">
      <c r="A841">
        <v>2838</v>
      </c>
      <c r="B841" s="3" t="s">
        <v>2838</v>
      </c>
      <c r="C841" s="3" t="s">
        <v>6948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1407967200</v>
      </c>
      <c r="J841">
        <v>1406039696</v>
      </c>
      <c r="K841" t="b">
        <v>0</v>
      </c>
      <c r="L841">
        <v>54</v>
      </c>
      <c r="M841" t="b">
        <v>1</v>
      </c>
      <c r="N841" t="s">
        <v>8271</v>
      </c>
      <c r="O841" s="5">
        <f t="shared" si="52"/>
        <v>1.2024999999999999</v>
      </c>
      <c r="P841" s="6">
        <f t="shared" si="53"/>
        <v>44.537037037037038</v>
      </c>
      <c r="Q841" t="s">
        <v>8316</v>
      </c>
      <c r="R841" t="s">
        <v>8317</v>
      </c>
      <c r="S841" s="11">
        <f t="shared" si="54"/>
        <v>41842.607592592591</v>
      </c>
      <c r="T841" s="11">
        <f t="shared" si="55"/>
        <v>41864.916666666664</v>
      </c>
    </row>
    <row r="842" spans="1:20" ht="43.2" x14ac:dyDescent="0.3">
      <c r="A842">
        <v>1245</v>
      </c>
      <c r="B842" s="3" t="s">
        <v>1246</v>
      </c>
      <c r="C842" s="3" t="s">
        <v>5355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1402755834</v>
      </c>
      <c r="J842">
        <v>1400163834</v>
      </c>
      <c r="K842" t="b">
        <v>1</v>
      </c>
      <c r="L842">
        <v>17</v>
      </c>
      <c r="M842" t="b">
        <v>1</v>
      </c>
      <c r="N842" t="s">
        <v>8276</v>
      </c>
      <c r="O842" s="5">
        <f t="shared" si="52"/>
        <v>1.2024999999999999</v>
      </c>
      <c r="P842" s="6">
        <f t="shared" si="53"/>
        <v>141.47058823529412</v>
      </c>
      <c r="Q842" t="s">
        <v>8313</v>
      </c>
      <c r="R842" t="s">
        <v>8314</v>
      </c>
      <c r="S842" s="11">
        <f t="shared" si="54"/>
        <v>41774.599930555552</v>
      </c>
      <c r="T842" s="11">
        <f t="shared" si="55"/>
        <v>41804.599930555552</v>
      </c>
    </row>
    <row r="843" spans="1:20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52"/>
        <v>1.2024900000000001</v>
      </c>
      <c r="P843" s="6">
        <f t="shared" si="53"/>
        <v>223.09647495361781</v>
      </c>
      <c r="Q843" t="s">
        <v>8309</v>
      </c>
      <c r="R843" t="s">
        <v>8310</v>
      </c>
      <c r="S843" s="11">
        <f t="shared" si="54"/>
        <v>42048.813877314817</v>
      </c>
      <c r="T843" s="11">
        <f t="shared" si="55"/>
        <v>42093.772210648152</v>
      </c>
    </row>
    <row r="844" spans="1:20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52"/>
        <v>1.2021700000000002</v>
      </c>
      <c r="P844" s="6">
        <f t="shared" si="53"/>
        <v>48.086800000000004</v>
      </c>
      <c r="Q844" t="s">
        <v>8319</v>
      </c>
      <c r="R844" t="s">
        <v>8331</v>
      </c>
      <c r="S844" s="11">
        <f t="shared" si="54"/>
        <v>41648.396192129629</v>
      </c>
      <c r="T844" s="11">
        <f t="shared" si="55"/>
        <v>41678.396192129629</v>
      </c>
    </row>
    <row r="845" spans="1:20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52"/>
        <v>1.2019070000000001</v>
      </c>
      <c r="P845" s="6">
        <f t="shared" si="53"/>
        <v>80.991037735849048</v>
      </c>
      <c r="Q845" t="s">
        <v>8309</v>
      </c>
      <c r="R845" t="s">
        <v>8310</v>
      </c>
      <c r="S845" s="11">
        <f t="shared" si="54"/>
        <v>41575.527349537035</v>
      </c>
      <c r="T845" s="11">
        <f t="shared" si="55"/>
        <v>41610.957638888889</v>
      </c>
    </row>
    <row r="846" spans="1:20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52"/>
        <v>1.2010400000000001</v>
      </c>
      <c r="P846" s="6">
        <f t="shared" si="53"/>
        <v>92.387692307692305</v>
      </c>
      <c r="Q846" t="s">
        <v>8316</v>
      </c>
      <c r="R846" t="s">
        <v>8329</v>
      </c>
      <c r="S846" s="11">
        <f t="shared" si="54"/>
        <v>41934.914918981485</v>
      </c>
      <c r="T846" s="11">
        <f t="shared" si="55"/>
        <v>41979.956585648149</v>
      </c>
    </row>
    <row r="847" spans="1:20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52"/>
        <v>1.2001999999999999</v>
      </c>
      <c r="P847" s="6">
        <f t="shared" si="53"/>
        <v>46.8828125</v>
      </c>
      <c r="Q847" t="s">
        <v>8319</v>
      </c>
      <c r="R847" t="s">
        <v>8331</v>
      </c>
      <c r="S847" s="11">
        <f t="shared" si="54"/>
        <v>41376.769050925926</v>
      </c>
      <c r="T847" s="11">
        <f t="shared" si="55"/>
        <v>41395.000694444447</v>
      </c>
    </row>
    <row r="848" spans="1:20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52"/>
        <v>1.2</v>
      </c>
      <c r="P848" s="6">
        <f t="shared" si="53"/>
        <v>98.360655737704917</v>
      </c>
      <c r="Q848" t="s">
        <v>8319</v>
      </c>
      <c r="R848" t="s">
        <v>8333</v>
      </c>
      <c r="S848" s="11">
        <f t="shared" si="54"/>
        <v>42457.623923611114</v>
      </c>
      <c r="T848" s="11">
        <f t="shared" si="55"/>
        <v>42487.623923611114</v>
      </c>
    </row>
    <row r="849" spans="1:20" ht="43.2" x14ac:dyDescent="0.3">
      <c r="A849">
        <v>1755</v>
      </c>
      <c r="B849" s="3" t="s">
        <v>1756</v>
      </c>
      <c r="C849" s="3" t="s">
        <v>5865</v>
      </c>
      <c r="D849">
        <v>25</v>
      </c>
      <c r="E849">
        <v>30</v>
      </c>
      <c r="F849" t="s">
        <v>8219</v>
      </c>
      <c r="G849" t="s">
        <v>8224</v>
      </c>
      <c r="H849" t="s">
        <v>8246</v>
      </c>
      <c r="I849">
        <v>1444071361</v>
      </c>
      <c r="J849">
        <v>1441479361</v>
      </c>
      <c r="K849" t="b">
        <v>0</v>
      </c>
      <c r="L849">
        <v>4</v>
      </c>
      <c r="M849" t="b">
        <v>1</v>
      </c>
      <c r="N849" t="s">
        <v>8285</v>
      </c>
      <c r="O849" s="5">
        <f t="shared" si="52"/>
        <v>1.2</v>
      </c>
      <c r="P849" s="6">
        <f t="shared" si="53"/>
        <v>7.5</v>
      </c>
      <c r="Q849" t="s">
        <v>8324</v>
      </c>
      <c r="R849" t="s">
        <v>8325</v>
      </c>
      <c r="S849" s="11">
        <f t="shared" si="54"/>
        <v>42252.788900462961</v>
      </c>
      <c r="T849" s="11">
        <f t="shared" si="55"/>
        <v>42282.788900462961</v>
      </c>
    </row>
    <row r="850" spans="1:20" ht="43.2" x14ac:dyDescent="0.3">
      <c r="A850">
        <v>3780</v>
      </c>
      <c r="B850" s="3" t="s">
        <v>3777</v>
      </c>
      <c r="C850" s="3" t="s">
        <v>7890</v>
      </c>
      <c r="D850">
        <v>2500</v>
      </c>
      <c r="E850">
        <v>3000</v>
      </c>
      <c r="F850" t="s">
        <v>8219</v>
      </c>
      <c r="G850" t="s">
        <v>8224</v>
      </c>
      <c r="H850" t="s">
        <v>8246</v>
      </c>
      <c r="I850">
        <v>1436817960</v>
      </c>
      <c r="J850">
        <v>1433999785</v>
      </c>
      <c r="K850" t="b">
        <v>0</v>
      </c>
      <c r="L850">
        <v>30</v>
      </c>
      <c r="M850" t="b">
        <v>1</v>
      </c>
      <c r="N850" t="s">
        <v>8305</v>
      </c>
      <c r="O850" s="5">
        <f t="shared" si="52"/>
        <v>1.2</v>
      </c>
      <c r="P850" s="6">
        <f t="shared" si="53"/>
        <v>100</v>
      </c>
      <c r="Q850" t="s">
        <v>8316</v>
      </c>
      <c r="R850" t="s">
        <v>8337</v>
      </c>
      <c r="S850" s="11">
        <f t="shared" si="54"/>
        <v>42166.219733796301</v>
      </c>
      <c r="T850" s="11">
        <f t="shared" si="55"/>
        <v>42198.837499999994</v>
      </c>
    </row>
    <row r="851" spans="1:20" ht="28.8" x14ac:dyDescent="0.3">
      <c r="A851">
        <v>2782</v>
      </c>
      <c r="B851" s="3" t="s">
        <v>2782</v>
      </c>
      <c r="C851" s="3" t="s">
        <v>6892</v>
      </c>
      <c r="D851">
        <v>1000</v>
      </c>
      <c r="E851">
        <v>1200</v>
      </c>
      <c r="F851" t="s">
        <v>8219</v>
      </c>
      <c r="G851" t="s">
        <v>8224</v>
      </c>
      <c r="H851" t="s">
        <v>8246</v>
      </c>
      <c r="I851">
        <v>1424149140</v>
      </c>
      <c r="J851">
        <v>1421964718</v>
      </c>
      <c r="K851" t="b">
        <v>0</v>
      </c>
      <c r="L851">
        <v>18</v>
      </c>
      <c r="M851" t="b">
        <v>1</v>
      </c>
      <c r="N851" t="s">
        <v>8271</v>
      </c>
      <c r="O851" s="5">
        <f t="shared" si="52"/>
        <v>1.2</v>
      </c>
      <c r="P851" s="6">
        <f t="shared" si="53"/>
        <v>66.666666666666671</v>
      </c>
      <c r="Q851" t="s">
        <v>8316</v>
      </c>
      <c r="R851" t="s">
        <v>8317</v>
      </c>
      <c r="S851" s="11">
        <f t="shared" si="54"/>
        <v>42026.924976851849</v>
      </c>
      <c r="T851" s="11">
        <f t="shared" si="55"/>
        <v>42052.207638888889</v>
      </c>
    </row>
    <row r="852" spans="1:20" ht="43.2" x14ac:dyDescent="0.3">
      <c r="A852">
        <v>3690</v>
      </c>
      <c r="B852" s="3" t="s">
        <v>3687</v>
      </c>
      <c r="C852" s="3" t="s">
        <v>7800</v>
      </c>
      <c r="D852">
        <v>1500</v>
      </c>
      <c r="E852">
        <v>1800</v>
      </c>
      <c r="F852" t="s">
        <v>8219</v>
      </c>
      <c r="G852" t="s">
        <v>8224</v>
      </c>
      <c r="H852" t="s">
        <v>8246</v>
      </c>
      <c r="I852">
        <v>1417101683</v>
      </c>
      <c r="J852">
        <v>1414506083</v>
      </c>
      <c r="K852" t="b">
        <v>0</v>
      </c>
      <c r="L852">
        <v>31</v>
      </c>
      <c r="M852" t="b">
        <v>1</v>
      </c>
      <c r="N852" t="s">
        <v>8271</v>
      </c>
      <c r="O852" s="5">
        <f t="shared" si="52"/>
        <v>1.2</v>
      </c>
      <c r="P852" s="6">
        <f t="shared" si="53"/>
        <v>58.064516129032256</v>
      </c>
      <c r="Q852" t="s">
        <v>8316</v>
      </c>
      <c r="R852" t="s">
        <v>8317</v>
      </c>
      <c r="S852" s="11">
        <f t="shared" si="54"/>
        <v>41940.598182870373</v>
      </c>
      <c r="T852" s="11">
        <f t="shared" si="55"/>
        <v>41970.639849537038</v>
      </c>
    </row>
    <row r="853" spans="1:20" ht="28.8" x14ac:dyDescent="0.3">
      <c r="A853">
        <v>3623</v>
      </c>
      <c r="B853" s="3" t="s">
        <v>3621</v>
      </c>
      <c r="C853" s="3" t="s">
        <v>7733</v>
      </c>
      <c r="D853">
        <v>2500</v>
      </c>
      <c r="E853">
        <v>3000</v>
      </c>
      <c r="F853" t="s">
        <v>8219</v>
      </c>
      <c r="G853" t="s">
        <v>8224</v>
      </c>
      <c r="H853" t="s">
        <v>8246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8271</v>
      </c>
      <c r="O853" s="5">
        <f t="shared" si="52"/>
        <v>1.2</v>
      </c>
      <c r="P853" s="6">
        <f t="shared" si="53"/>
        <v>88.235294117647058</v>
      </c>
      <c r="Q853" t="s">
        <v>8316</v>
      </c>
      <c r="R853" t="s">
        <v>8317</v>
      </c>
      <c r="S853" s="11">
        <f t="shared" si="54"/>
        <v>41828.736921296295</v>
      </c>
      <c r="T853" s="11">
        <f t="shared" si="55"/>
        <v>41846.291666666664</v>
      </c>
    </row>
    <row r="854" spans="1:20" ht="43.2" x14ac:dyDescent="0.3">
      <c r="A854">
        <v>3754</v>
      </c>
      <c r="B854" s="3" t="s">
        <v>3751</v>
      </c>
      <c r="C854" s="3" t="s">
        <v>7864</v>
      </c>
      <c r="D854">
        <v>2500</v>
      </c>
      <c r="E854">
        <v>3000</v>
      </c>
      <c r="F854" t="s">
        <v>8219</v>
      </c>
      <c r="G854" t="s">
        <v>8224</v>
      </c>
      <c r="H854" t="s">
        <v>8246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8305</v>
      </c>
      <c r="O854" s="5">
        <f t="shared" si="52"/>
        <v>1.2</v>
      </c>
      <c r="P854" s="6">
        <f t="shared" si="53"/>
        <v>111.11111111111111</v>
      </c>
      <c r="Q854" t="s">
        <v>8316</v>
      </c>
      <c r="R854" t="s">
        <v>8337</v>
      </c>
      <c r="S854" s="11">
        <f t="shared" si="54"/>
        <v>41808.881215277775</v>
      </c>
      <c r="T854" s="11">
        <f t="shared" si="55"/>
        <v>41846.207638888889</v>
      </c>
    </row>
    <row r="855" spans="1:20" ht="43.2" x14ac:dyDescent="0.3">
      <c r="A855">
        <v>375</v>
      </c>
      <c r="B855" s="3" t="s">
        <v>376</v>
      </c>
      <c r="C855" s="3" t="s">
        <v>4485</v>
      </c>
      <c r="D855">
        <v>500</v>
      </c>
      <c r="E855">
        <v>600</v>
      </c>
      <c r="F855" t="s">
        <v>8219</v>
      </c>
      <c r="G855" t="s">
        <v>8224</v>
      </c>
      <c r="H855" t="s">
        <v>8246</v>
      </c>
      <c r="I855">
        <v>1393694280</v>
      </c>
      <c r="J855">
        <v>1390088311</v>
      </c>
      <c r="K855" t="b">
        <v>0</v>
      </c>
      <c r="L855">
        <v>14</v>
      </c>
      <c r="M855" t="b">
        <v>1</v>
      </c>
      <c r="N855" t="s">
        <v>8269</v>
      </c>
      <c r="O855" s="5">
        <f t="shared" si="52"/>
        <v>1.2</v>
      </c>
      <c r="P855" s="6">
        <f t="shared" si="53"/>
        <v>42.857142857142854</v>
      </c>
      <c r="Q855" t="s">
        <v>8319</v>
      </c>
      <c r="R855" t="s">
        <v>8331</v>
      </c>
      <c r="S855" s="11">
        <f t="shared" si="54"/>
        <v>41657.985081018516</v>
      </c>
      <c r="T855" s="11">
        <f t="shared" si="55"/>
        <v>41699.720833333333</v>
      </c>
    </row>
    <row r="856" spans="1:20" ht="28.8" x14ac:dyDescent="0.3">
      <c r="A856">
        <v>2167</v>
      </c>
      <c r="B856" s="3" t="s">
        <v>2168</v>
      </c>
      <c r="C856" s="3" t="s">
        <v>6277</v>
      </c>
      <c r="D856">
        <v>150</v>
      </c>
      <c r="E856">
        <v>180</v>
      </c>
      <c r="F856" t="s">
        <v>8219</v>
      </c>
      <c r="G856" t="s">
        <v>8224</v>
      </c>
      <c r="H856" t="s">
        <v>8246</v>
      </c>
      <c r="I856">
        <v>1347672937</v>
      </c>
      <c r="J856">
        <v>1346463337</v>
      </c>
      <c r="K856" t="b">
        <v>0</v>
      </c>
      <c r="L856">
        <v>8</v>
      </c>
      <c r="M856" t="b">
        <v>1</v>
      </c>
      <c r="N856" t="s">
        <v>8276</v>
      </c>
      <c r="O856" s="5">
        <f t="shared" si="52"/>
        <v>1.2</v>
      </c>
      <c r="P856" s="6">
        <f t="shared" si="53"/>
        <v>22.5</v>
      </c>
      <c r="Q856" t="s">
        <v>8313</v>
      </c>
      <c r="R856" t="s">
        <v>8314</v>
      </c>
      <c r="S856" s="11">
        <f t="shared" si="54"/>
        <v>41153.066400462965</v>
      </c>
      <c r="T856" s="11">
        <f t="shared" si="55"/>
        <v>41167.066400462965</v>
      </c>
    </row>
    <row r="857" spans="1:20" ht="43.2" x14ac:dyDescent="0.3">
      <c r="A857">
        <v>91</v>
      </c>
      <c r="B857" s="3" t="s">
        <v>93</v>
      </c>
      <c r="C857" s="3" t="s">
        <v>4202</v>
      </c>
      <c r="D857">
        <v>3000</v>
      </c>
      <c r="E857">
        <v>3600</v>
      </c>
      <c r="F857" t="s">
        <v>8219</v>
      </c>
      <c r="G857" t="s">
        <v>8224</v>
      </c>
      <c r="H857" t="s">
        <v>8246</v>
      </c>
      <c r="I857">
        <v>1305625164</v>
      </c>
      <c r="J857">
        <v>1300354764</v>
      </c>
      <c r="K857" t="b">
        <v>0</v>
      </c>
      <c r="L857">
        <v>46</v>
      </c>
      <c r="M857" t="b">
        <v>1</v>
      </c>
      <c r="N857" t="s">
        <v>8266</v>
      </c>
      <c r="O857" s="5">
        <f t="shared" si="52"/>
        <v>1.2</v>
      </c>
      <c r="P857" s="6">
        <f t="shared" si="53"/>
        <v>78.260869565217391</v>
      </c>
      <c r="Q857" t="s">
        <v>8319</v>
      </c>
      <c r="R857" t="s">
        <v>8320</v>
      </c>
      <c r="S857" s="11">
        <f t="shared" si="54"/>
        <v>40619.402361111112</v>
      </c>
      <c r="T857" s="11">
        <f t="shared" si="55"/>
        <v>40680.402361111112</v>
      </c>
    </row>
    <row r="858" spans="1:20" ht="28.8" x14ac:dyDescent="0.3">
      <c r="A858">
        <v>104</v>
      </c>
      <c r="B858" s="3" t="s">
        <v>106</v>
      </c>
      <c r="C858" s="3" t="s">
        <v>4215</v>
      </c>
      <c r="D858">
        <v>500</v>
      </c>
      <c r="E858">
        <v>600</v>
      </c>
      <c r="F858" t="s">
        <v>8219</v>
      </c>
      <c r="G858" t="s">
        <v>8224</v>
      </c>
      <c r="H858" t="s">
        <v>8246</v>
      </c>
      <c r="I858">
        <v>1301792400</v>
      </c>
      <c r="J858">
        <v>1299775266</v>
      </c>
      <c r="K858" t="b">
        <v>0</v>
      </c>
      <c r="L858">
        <v>10</v>
      </c>
      <c r="M858" t="b">
        <v>1</v>
      </c>
      <c r="N858" t="s">
        <v>8266</v>
      </c>
      <c r="O858" s="5">
        <f t="shared" si="52"/>
        <v>1.2</v>
      </c>
      <c r="P858" s="6">
        <f t="shared" si="53"/>
        <v>60</v>
      </c>
      <c r="Q858" t="s">
        <v>8319</v>
      </c>
      <c r="R858" t="s">
        <v>8320</v>
      </c>
      <c r="S858" s="11">
        <f t="shared" si="54"/>
        <v>40612.695208333331</v>
      </c>
      <c r="T858" s="11">
        <f t="shared" si="55"/>
        <v>40636.041666666664</v>
      </c>
    </row>
    <row r="859" spans="1:20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52"/>
        <v>1.1998010000000001</v>
      </c>
      <c r="P859" s="6">
        <f t="shared" si="53"/>
        <v>64.160481283422456</v>
      </c>
      <c r="Q859" t="s">
        <v>8316</v>
      </c>
      <c r="R859" t="s">
        <v>8329</v>
      </c>
      <c r="S859" s="11">
        <f t="shared" si="54"/>
        <v>42255.333252314813</v>
      </c>
      <c r="T859" s="11">
        <f t="shared" si="55"/>
        <v>42285.333252314813</v>
      </c>
    </row>
    <row r="860" spans="1:20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52"/>
        <v>1.1997755555555556</v>
      </c>
      <c r="P860" s="6">
        <f t="shared" si="53"/>
        <v>50.9338679245283</v>
      </c>
      <c r="Q860" t="s">
        <v>8313</v>
      </c>
      <c r="R860" t="s">
        <v>8314</v>
      </c>
      <c r="S860" s="11">
        <f t="shared" si="54"/>
        <v>41792.667361111111</v>
      </c>
      <c r="T860" s="11">
        <f t="shared" si="55"/>
        <v>41813.667361111111</v>
      </c>
    </row>
    <row r="861" spans="1:20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52"/>
        <v>1.199090909090909</v>
      </c>
      <c r="P861" s="6">
        <f t="shared" si="53"/>
        <v>38.794117647058826</v>
      </c>
      <c r="Q861" t="s">
        <v>8313</v>
      </c>
      <c r="R861" t="s">
        <v>8321</v>
      </c>
      <c r="S861" s="11">
        <f t="shared" si="54"/>
        <v>40987.890740740739</v>
      </c>
      <c r="T861" s="11">
        <f t="shared" si="55"/>
        <v>41017.890740740739</v>
      </c>
    </row>
    <row r="862" spans="1:20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52"/>
        <v>1.1990000000000001</v>
      </c>
      <c r="P862" s="6">
        <f t="shared" si="53"/>
        <v>41.704347826086959</v>
      </c>
      <c r="Q862" t="s">
        <v>8313</v>
      </c>
      <c r="R862" t="s">
        <v>8334</v>
      </c>
      <c r="S862" s="11">
        <f t="shared" si="54"/>
        <v>42051.148888888885</v>
      </c>
      <c r="T862" s="11">
        <f t="shared" si="55"/>
        <v>42079.107222222221</v>
      </c>
    </row>
    <row r="863" spans="1:20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52"/>
        <v>1.1985454545454546</v>
      </c>
      <c r="P863" s="6">
        <f t="shared" si="53"/>
        <v>49.194029850746269</v>
      </c>
      <c r="Q863" t="s">
        <v>8313</v>
      </c>
      <c r="R863" t="s">
        <v>8335</v>
      </c>
      <c r="S863" s="11">
        <f t="shared" si="54"/>
        <v>40973.773182870369</v>
      </c>
      <c r="T863" s="11">
        <f t="shared" si="55"/>
        <v>41003.731516203705</v>
      </c>
    </row>
    <row r="864" spans="1:20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52"/>
        <v>1.19756</v>
      </c>
      <c r="P864" s="6">
        <f t="shared" si="53"/>
        <v>233.8984375</v>
      </c>
      <c r="Q864" t="s">
        <v>8316</v>
      </c>
      <c r="R864" t="s">
        <v>8329</v>
      </c>
      <c r="S864" s="11">
        <f t="shared" si="54"/>
        <v>41939.569907407407</v>
      </c>
      <c r="T864" s="11">
        <f t="shared" si="55"/>
        <v>41969.611574074079</v>
      </c>
    </row>
    <row r="865" spans="1:20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52"/>
        <v>1.1975</v>
      </c>
      <c r="P865" s="6">
        <f t="shared" si="53"/>
        <v>31.933333333333334</v>
      </c>
      <c r="Q865" t="s">
        <v>8316</v>
      </c>
      <c r="R865" t="s">
        <v>8317</v>
      </c>
      <c r="S865" s="11">
        <f t="shared" si="54"/>
        <v>41780.412604166668</v>
      </c>
      <c r="T865" s="11">
        <f t="shared" si="55"/>
        <v>41810.412604166668</v>
      </c>
    </row>
    <row r="866" spans="1:20" ht="43.2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52"/>
        <v>1.1974347826086957</v>
      </c>
      <c r="P866" s="6">
        <f t="shared" si="53"/>
        <v>85.531055900621112</v>
      </c>
      <c r="Q866" t="s">
        <v>8316</v>
      </c>
      <c r="R866" t="s">
        <v>8317</v>
      </c>
      <c r="S866" s="11">
        <f t="shared" si="54"/>
        <v>41834.586574074077</v>
      </c>
      <c r="T866" s="11">
        <f t="shared" si="55"/>
        <v>41866.083333333336</v>
      </c>
    </row>
    <row r="867" spans="1:20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52"/>
        <v>1.1973333333333334</v>
      </c>
      <c r="P867" s="6">
        <f t="shared" si="53"/>
        <v>35.92</v>
      </c>
      <c r="Q867" t="s">
        <v>8311</v>
      </c>
      <c r="R867" t="s">
        <v>8312</v>
      </c>
      <c r="S867" s="11">
        <f t="shared" si="54"/>
        <v>42768.833645833336</v>
      </c>
      <c r="T867" s="11">
        <f t="shared" si="55"/>
        <v>42780.833645833336</v>
      </c>
    </row>
    <row r="868" spans="1:20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52"/>
        <v>1.1970000000000001</v>
      </c>
      <c r="P868" s="6">
        <f t="shared" si="53"/>
        <v>31.5</v>
      </c>
      <c r="Q868" t="s">
        <v>8316</v>
      </c>
      <c r="R868" t="s">
        <v>8317</v>
      </c>
      <c r="S868" s="11">
        <f t="shared" si="54"/>
        <v>41808.198518518519</v>
      </c>
      <c r="T868" s="11">
        <f t="shared" si="55"/>
        <v>41838.198518518519</v>
      </c>
    </row>
    <row r="869" spans="1:20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52"/>
        <v>1.1966666666666668</v>
      </c>
      <c r="P869" s="6">
        <f t="shared" si="53"/>
        <v>55.230769230769234</v>
      </c>
      <c r="Q869" t="s">
        <v>8316</v>
      </c>
      <c r="R869" t="s">
        <v>8317</v>
      </c>
      <c r="S869" s="11">
        <f t="shared" si="54"/>
        <v>42600.756041666667</v>
      </c>
      <c r="T869" s="11">
        <f t="shared" si="55"/>
        <v>42621.756041666667</v>
      </c>
    </row>
    <row r="870" spans="1:20" ht="57.6" x14ac:dyDescent="0.3">
      <c r="A870">
        <v>3416</v>
      </c>
      <c r="B870" s="3" t="s">
        <v>3415</v>
      </c>
      <c r="C870" s="3" t="s">
        <v>7526</v>
      </c>
      <c r="D870">
        <v>4000</v>
      </c>
      <c r="E870">
        <v>4784</v>
      </c>
      <c r="F870" t="s">
        <v>8219</v>
      </c>
      <c r="G870" t="s">
        <v>8225</v>
      </c>
      <c r="H870" t="s">
        <v>8247</v>
      </c>
      <c r="I870">
        <v>1429813800</v>
      </c>
      <c r="J870">
        <v>1427363645</v>
      </c>
      <c r="K870" t="b">
        <v>0</v>
      </c>
      <c r="L870">
        <v>30</v>
      </c>
      <c r="M870" t="b">
        <v>1</v>
      </c>
      <c r="N870" t="s">
        <v>8271</v>
      </c>
      <c r="O870" s="5">
        <f t="shared" si="52"/>
        <v>1.196</v>
      </c>
      <c r="P870" s="6">
        <f t="shared" si="53"/>
        <v>159.46666666666667</v>
      </c>
      <c r="Q870" t="s">
        <v>8316</v>
      </c>
      <c r="R870" t="s">
        <v>8317</v>
      </c>
      <c r="S870" s="11">
        <f t="shared" si="54"/>
        <v>42089.412557870368</v>
      </c>
      <c r="T870" s="11">
        <f t="shared" si="55"/>
        <v>42117.770833333328</v>
      </c>
    </row>
    <row r="871" spans="1:20" ht="57.6" x14ac:dyDescent="0.3">
      <c r="A871">
        <v>2274</v>
      </c>
      <c r="B871" s="3" t="s">
        <v>2275</v>
      </c>
      <c r="C871" s="3" t="s">
        <v>6384</v>
      </c>
      <c r="D871">
        <v>2500</v>
      </c>
      <c r="E871">
        <v>2990</v>
      </c>
      <c r="F871" t="s">
        <v>8219</v>
      </c>
      <c r="G871" t="s">
        <v>8224</v>
      </c>
      <c r="H871" t="s">
        <v>8246</v>
      </c>
      <c r="I871">
        <v>1393156857</v>
      </c>
      <c r="J871">
        <v>1390564857</v>
      </c>
      <c r="K871" t="b">
        <v>0</v>
      </c>
      <c r="L871">
        <v>99</v>
      </c>
      <c r="M871" t="b">
        <v>1</v>
      </c>
      <c r="N871" t="s">
        <v>8297</v>
      </c>
      <c r="O871" s="5">
        <f t="shared" si="52"/>
        <v>1.196</v>
      </c>
      <c r="P871" s="6">
        <f t="shared" si="53"/>
        <v>30.202020202020201</v>
      </c>
      <c r="Q871" t="s">
        <v>8311</v>
      </c>
      <c r="R871" t="s">
        <v>8312</v>
      </c>
      <c r="S871" s="11">
        <f t="shared" si="54"/>
        <v>41663.500659722224</v>
      </c>
      <c r="T871" s="11">
        <f t="shared" si="55"/>
        <v>41693.500659722224</v>
      </c>
    </row>
    <row r="872" spans="1:20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52"/>
        <v>1.1945714285714286</v>
      </c>
      <c r="P872" s="6">
        <f t="shared" si="53"/>
        <v>44.956989247311824</v>
      </c>
      <c r="Q872" t="s">
        <v>8313</v>
      </c>
      <c r="R872" t="s">
        <v>8321</v>
      </c>
      <c r="S872" s="11">
        <f t="shared" si="54"/>
        <v>40564.649456018517</v>
      </c>
      <c r="T872" s="11">
        <f t="shared" si="55"/>
        <v>40596.125</v>
      </c>
    </row>
    <row r="873" spans="1:20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52"/>
        <v>1.1944999999999999</v>
      </c>
      <c r="P873" s="6">
        <f t="shared" si="53"/>
        <v>108.59090909090909</v>
      </c>
      <c r="Q873" t="s">
        <v>8316</v>
      </c>
      <c r="R873" t="s">
        <v>8317</v>
      </c>
      <c r="S873" s="11">
        <f t="shared" si="54"/>
        <v>42484.551550925928</v>
      </c>
      <c r="T873" s="11">
        <f t="shared" si="55"/>
        <v>42498.875</v>
      </c>
    </row>
    <row r="874" spans="1:20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52"/>
        <v>1.1932315789473684</v>
      </c>
      <c r="P874" s="6">
        <f t="shared" si="53"/>
        <v>50.157964601769912</v>
      </c>
      <c r="Q874" t="s">
        <v>8316</v>
      </c>
      <c r="R874" t="s">
        <v>8317</v>
      </c>
      <c r="S874" s="11">
        <f t="shared" si="54"/>
        <v>41778.637245370373</v>
      </c>
      <c r="T874" s="11">
        <f t="shared" si="55"/>
        <v>41810.958333333336</v>
      </c>
    </row>
    <row r="875" spans="1:20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52"/>
        <v>1.1931742857142855</v>
      </c>
      <c r="P875" s="6">
        <f t="shared" si="53"/>
        <v>46.401222222222216</v>
      </c>
      <c r="Q875" t="s">
        <v>8313</v>
      </c>
      <c r="R875" t="s">
        <v>8330</v>
      </c>
      <c r="S875" s="11">
        <f t="shared" si="54"/>
        <v>40771.916701388887</v>
      </c>
      <c r="T875" s="11">
        <f t="shared" si="55"/>
        <v>40801.916701388887</v>
      </c>
    </row>
    <row r="876" spans="1:20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52"/>
        <v>1.19238</v>
      </c>
      <c r="P876" s="6">
        <f t="shared" si="53"/>
        <v>48.339729729729726</v>
      </c>
      <c r="Q876" t="s">
        <v>8316</v>
      </c>
      <c r="R876" t="s">
        <v>8317</v>
      </c>
      <c r="S876" s="11">
        <f t="shared" si="54"/>
        <v>41807.690081018518</v>
      </c>
      <c r="T876" s="11">
        <f t="shared" si="55"/>
        <v>41837.690081018518</v>
      </c>
    </row>
    <row r="877" spans="1:20" ht="28.8" x14ac:dyDescent="0.3">
      <c r="A877">
        <v>3826</v>
      </c>
      <c r="B877" s="3" t="s">
        <v>3823</v>
      </c>
      <c r="C877" s="3" t="s">
        <v>7935</v>
      </c>
      <c r="D877">
        <v>600</v>
      </c>
      <c r="E877">
        <v>715</v>
      </c>
      <c r="F877" t="s">
        <v>8219</v>
      </c>
      <c r="G877" t="s">
        <v>8225</v>
      </c>
      <c r="H877" t="s">
        <v>8247</v>
      </c>
      <c r="I877">
        <v>1430993394</v>
      </c>
      <c r="J877">
        <v>1428401394</v>
      </c>
      <c r="K877" t="b">
        <v>0</v>
      </c>
      <c r="L877">
        <v>26</v>
      </c>
      <c r="M877" t="b">
        <v>1</v>
      </c>
      <c r="N877" t="s">
        <v>8271</v>
      </c>
      <c r="O877" s="5">
        <f t="shared" si="52"/>
        <v>1.1916666666666667</v>
      </c>
      <c r="P877" s="6">
        <f t="shared" si="53"/>
        <v>27.5</v>
      </c>
      <c r="Q877" t="s">
        <v>8316</v>
      </c>
      <c r="R877" t="s">
        <v>8317</v>
      </c>
      <c r="S877" s="11">
        <f t="shared" si="54"/>
        <v>42101.423541666663</v>
      </c>
      <c r="T877" s="11">
        <f t="shared" si="55"/>
        <v>42131.423541666663</v>
      </c>
    </row>
    <row r="878" spans="1:20" ht="43.2" x14ac:dyDescent="0.3">
      <c r="A878">
        <v>822</v>
      </c>
      <c r="B878" s="3" t="s">
        <v>823</v>
      </c>
      <c r="C878" s="3" t="s">
        <v>4932</v>
      </c>
      <c r="D878">
        <v>3000</v>
      </c>
      <c r="E878">
        <v>3575</v>
      </c>
      <c r="F878" t="s">
        <v>8219</v>
      </c>
      <c r="G878" t="s">
        <v>8224</v>
      </c>
      <c r="H878" t="s">
        <v>8246</v>
      </c>
      <c r="I878">
        <v>1349477050</v>
      </c>
      <c r="J878">
        <v>1346885050</v>
      </c>
      <c r="K878" t="b">
        <v>0</v>
      </c>
      <c r="L878">
        <v>69</v>
      </c>
      <c r="M878" t="b">
        <v>1</v>
      </c>
      <c r="N878" t="s">
        <v>8276</v>
      </c>
      <c r="O878" s="5">
        <f t="shared" si="52"/>
        <v>1.1916666666666667</v>
      </c>
      <c r="P878" s="6">
        <f t="shared" si="53"/>
        <v>51.811594202898547</v>
      </c>
      <c r="Q878" t="s">
        <v>8313</v>
      </c>
      <c r="R878" t="s">
        <v>8314</v>
      </c>
      <c r="S878" s="11">
        <f t="shared" si="54"/>
        <v>41157.947337962964</v>
      </c>
      <c r="T878" s="11">
        <f t="shared" si="55"/>
        <v>41187.947337962964</v>
      </c>
    </row>
    <row r="879" spans="1:20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52"/>
        <v>1.1916249999999999</v>
      </c>
      <c r="P879" s="6">
        <f t="shared" si="53"/>
        <v>151.31746031746033</v>
      </c>
      <c r="Q879" t="s">
        <v>8309</v>
      </c>
      <c r="R879" t="s">
        <v>8315</v>
      </c>
      <c r="S879" s="11">
        <f t="shared" si="54"/>
        <v>42199.57</v>
      </c>
      <c r="T879" s="11">
        <f t="shared" si="55"/>
        <v>42229.57</v>
      </c>
    </row>
    <row r="880" spans="1:20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52"/>
        <v>1.1914771428571429</v>
      </c>
      <c r="P880" s="6">
        <f t="shared" si="53"/>
        <v>63.184393939393942</v>
      </c>
      <c r="Q880" t="s">
        <v>8313</v>
      </c>
      <c r="R880" t="s">
        <v>8314</v>
      </c>
      <c r="S880" s="11">
        <f t="shared" si="54"/>
        <v>40465.655266203699</v>
      </c>
      <c r="T880" s="11">
        <f t="shared" si="55"/>
        <v>40512.655266203699</v>
      </c>
    </row>
    <row r="881" spans="1:20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52"/>
        <v>1.1911764705882353</v>
      </c>
      <c r="P881" s="6">
        <f t="shared" si="53"/>
        <v>176.08695652173913</v>
      </c>
      <c r="Q881" t="s">
        <v>8316</v>
      </c>
      <c r="R881" t="s">
        <v>8317</v>
      </c>
      <c r="S881" s="11">
        <f t="shared" si="54"/>
        <v>41964.716319444444</v>
      </c>
      <c r="T881" s="11">
        <f t="shared" si="55"/>
        <v>41994.716319444444</v>
      </c>
    </row>
    <row r="882" spans="1:20" ht="43.2" x14ac:dyDescent="0.3">
      <c r="A882">
        <v>2784</v>
      </c>
      <c r="B882" s="3" t="s">
        <v>2784</v>
      </c>
      <c r="C882" s="3" t="s">
        <v>6894</v>
      </c>
      <c r="D882">
        <v>6000</v>
      </c>
      <c r="E882">
        <v>7140</v>
      </c>
      <c r="F882" t="s">
        <v>8219</v>
      </c>
      <c r="G882" t="s">
        <v>8224</v>
      </c>
      <c r="H882" t="s">
        <v>8246</v>
      </c>
      <c r="I882">
        <v>1414608843</v>
      </c>
      <c r="J882">
        <v>1412794443</v>
      </c>
      <c r="K882" t="b">
        <v>0</v>
      </c>
      <c r="L882">
        <v>108</v>
      </c>
      <c r="M882" t="b">
        <v>1</v>
      </c>
      <c r="N882" t="s">
        <v>8271</v>
      </c>
      <c r="O882" s="5">
        <f t="shared" si="52"/>
        <v>1.19</v>
      </c>
      <c r="P882" s="6">
        <f t="shared" si="53"/>
        <v>66.111111111111114</v>
      </c>
      <c r="Q882" t="s">
        <v>8316</v>
      </c>
      <c r="R882" t="s">
        <v>8317</v>
      </c>
      <c r="S882" s="11">
        <f t="shared" si="54"/>
        <v>41920.787534722222</v>
      </c>
      <c r="T882" s="11">
        <f t="shared" si="55"/>
        <v>41941.787534722222</v>
      </c>
    </row>
    <row r="883" spans="1:20" ht="28.8" x14ac:dyDescent="0.3">
      <c r="A883">
        <v>1263</v>
      </c>
      <c r="B883" s="3" t="s">
        <v>1264</v>
      </c>
      <c r="C883" s="3" t="s">
        <v>5373</v>
      </c>
      <c r="D883">
        <v>1500</v>
      </c>
      <c r="E883">
        <v>1785</v>
      </c>
      <c r="F883" t="s">
        <v>8219</v>
      </c>
      <c r="G883" t="s">
        <v>8224</v>
      </c>
      <c r="H883" t="s">
        <v>8246</v>
      </c>
      <c r="I883">
        <v>1396054800</v>
      </c>
      <c r="J883">
        <v>1393034470</v>
      </c>
      <c r="K883" t="b">
        <v>1</v>
      </c>
      <c r="L883">
        <v>41</v>
      </c>
      <c r="M883" t="b">
        <v>1</v>
      </c>
      <c r="N883" t="s">
        <v>8276</v>
      </c>
      <c r="O883" s="5">
        <f t="shared" si="52"/>
        <v>1.19</v>
      </c>
      <c r="P883" s="6">
        <f t="shared" si="53"/>
        <v>43.536585365853661</v>
      </c>
      <c r="Q883" t="s">
        <v>8313</v>
      </c>
      <c r="R883" t="s">
        <v>8314</v>
      </c>
      <c r="S883" s="11">
        <f t="shared" si="54"/>
        <v>41692.084143518521</v>
      </c>
      <c r="T883" s="11">
        <f t="shared" si="55"/>
        <v>41727.041666666664</v>
      </c>
    </row>
    <row r="884" spans="1:20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52"/>
        <v>1.1895833333333334</v>
      </c>
      <c r="P884" s="6">
        <f t="shared" si="53"/>
        <v>42.296296296296298</v>
      </c>
      <c r="Q884" t="s">
        <v>8316</v>
      </c>
      <c r="R884" t="s">
        <v>8317</v>
      </c>
      <c r="S884" s="11">
        <f t="shared" si="54"/>
        <v>41884.599849537037</v>
      </c>
      <c r="T884" s="11">
        <f t="shared" si="55"/>
        <v>41900.165972222225</v>
      </c>
    </row>
    <row r="885" spans="1:20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52"/>
        <v>1.1894444444444445</v>
      </c>
      <c r="P885" s="6">
        <f t="shared" si="53"/>
        <v>89.957983193277315</v>
      </c>
      <c r="Q885" t="s">
        <v>8319</v>
      </c>
      <c r="R885" t="s">
        <v>8331</v>
      </c>
      <c r="S885" s="11">
        <f t="shared" si="54"/>
        <v>41134.751550925925</v>
      </c>
      <c r="T885" s="11">
        <f t="shared" si="55"/>
        <v>41155.751550925925</v>
      </c>
    </row>
    <row r="886" spans="1:20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52"/>
        <v>1.1891891891891893</v>
      </c>
      <c r="P886" s="6">
        <f t="shared" si="53"/>
        <v>17.254901960784313</v>
      </c>
      <c r="Q886" t="s">
        <v>8316</v>
      </c>
      <c r="R886" t="s">
        <v>8317</v>
      </c>
      <c r="S886" s="11">
        <f t="shared" si="54"/>
        <v>42779.610289351855</v>
      </c>
      <c r="T886" s="11">
        <f t="shared" si="55"/>
        <v>42794</v>
      </c>
    </row>
    <row r="887" spans="1:20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52"/>
        <v>1.1888888888888889</v>
      </c>
      <c r="P887" s="6">
        <f t="shared" si="53"/>
        <v>80.25</v>
      </c>
      <c r="Q887" t="s">
        <v>8316</v>
      </c>
      <c r="R887" t="s">
        <v>8329</v>
      </c>
      <c r="S887" s="11">
        <f t="shared" si="54"/>
        <v>42780.740277777775</v>
      </c>
      <c r="T887" s="11">
        <f t="shared" si="55"/>
        <v>42795.083333333328</v>
      </c>
    </row>
    <row r="888" spans="1:20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52"/>
        <v>1.1879999999999999</v>
      </c>
      <c r="P888" s="6">
        <f t="shared" si="53"/>
        <v>97.377049180327873</v>
      </c>
      <c r="Q888" t="s">
        <v>8316</v>
      </c>
      <c r="R888" t="s">
        <v>8317</v>
      </c>
      <c r="S888" s="11">
        <f t="shared" si="54"/>
        <v>42766.805034722223</v>
      </c>
      <c r="T888" s="11">
        <f t="shared" si="55"/>
        <v>42796.805034722223</v>
      </c>
    </row>
    <row r="889" spans="1:20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52"/>
        <v>1.1879999999999999</v>
      </c>
      <c r="P889" s="6">
        <f t="shared" si="53"/>
        <v>125.05263157894737</v>
      </c>
      <c r="Q889" t="s">
        <v>8316</v>
      </c>
      <c r="R889" t="s">
        <v>8317</v>
      </c>
      <c r="S889" s="11">
        <f t="shared" si="54"/>
        <v>41989.24754629629</v>
      </c>
      <c r="T889" s="11">
        <f t="shared" si="55"/>
        <v>42006.24754629629</v>
      </c>
    </row>
    <row r="890" spans="1:20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52"/>
        <v>1.1873499999999999</v>
      </c>
      <c r="P890" s="6">
        <f t="shared" si="53"/>
        <v>61.496215139442228</v>
      </c>
      <c r="Q890" t="s">
        <v>8319</v>
      </c>
      <c r="R890" t="s">
        <v>8331</v>
      </c>
      <c r="S890" s="11">
        <f t="shared" si="54"/>
        <v>41312.737673611111</v>
      </c>
      <c r="T890" s="11">
        <f t="shared" si="55"/>
        <v>41352.696006944447</v>
      </c>
    </row>
    <row r="891" spans="1:20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52"/>
        <v>1.187262</v>
      </c>
      <c r="P891" s="6">
        <f t="shared" si="53"/>
        <v>230.08953488372092</v>
      </c>
      <c r="Q891" t="s">
        <v>8319</v>
      </c>
      <c r="R891" t="s">
        <v>8331</v>
      </c>
      <c r="S891" s="11">
        <f t="shared" si="54"/>
        <v>41134.475497685184</v>
      </c>
      <c r="T891" s="11">
        <f t="shared" si="55"/>
        <v>41159.475497685184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52"/>
        <v>1.1866666666666668</v>
      </c>
      <c r="P892" s="6">
        <f t="shared" si="53"/>
        <v>29.666666666666668</v>
      </c>
      <c r="Q892" t="s">
        <v>8316</v>
      </c>
      <c r="R892" t="s">
        <v>8317</v>
      </c>
      <c r="S892" s="11">
        <f t="shared" si="54"/>
        <v>42192.933958333335</v>
      </c>
      <c r="T892" s="11">
        <f t="shared" si="55"/>
        <v>42217.933958333335</v>
      </c>
    </row>
    <row r="893" spans="1:20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52"/>
        <v>1.1864285714285714</v>
      </c>
      <c r="P893" s="6">
        <f t="shared" si="53"/>
        <v>346.04166666666669</v>
      </c>
      <c r="Q893" t="s">
        <v>8313</v>
      </c>
      <c r="R893" t="s">
        <v>8314</v>
      </c>
      <c r="S893" s="11">
        <f t="shared" si="54"/>
        <v>41951.695671296293</v>
      </c>
      <c r="T893" s="11">
        <f t="shared" si="55"/>
        <v>42011.6956712963</v>
      </c>
    </row>
    <row r="894" spans="1:20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52"/>
        <v>1.1863774999999999</v>
      </c>
      <c r="P894" s="6">
        <f t="shared" si="53"/>
        <v>388.9762295081967</v>
      </c>
      <c r="Q894" t="s">
        <v>8313</v>
      </c>
      <c r="R894" t="s">
        <v>8326</v>
      </c>
      <c r="S894" s="11">
        <f t="shared" si="54"/>
        <v>42370.580590277779</v>
      </c>
      <c r="T894" s="11">
        <f t="shared" si="55"/>
        <v>42400.580590277779</v>
      </c>
    </row>
    <row r="895" spans="1:20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52"/>
        <v>1.1859999999999999</v>
      </c>
      <c r="P895" s="6">
        <f t="shared" si="53"/>
        <v>91.230769230769226</v>
      </c>
      <c r="Q895" t="s">
        <v>8319</v>
      </c>
      <c r="R895" t="s">
        <v>8320</v>
      </c>
      <c r="S895" s="11">
        <f t="shared" si="54"/>
        <v>42539.849768518514</v>
      </c>
      <c r="T895" s="11">
        <f t="shared" si="55"/>
        <v>42569.849768518514</v>
      </c>
    </row>
    <row r="896" spans="1:20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52"/>
        <v>1.1850000000000001</v>
      </c>
      <c r="P896" s="6">
        <f t="shared" si="53"/>
        <v>103.04347826086956</v>
      </c>
      <c r="Q896" t="s">
        <v>8319</v>
      </c>
      <c r="R896" t="s">
        <v>8333</v>
      </c>
      <c r="S896" s="11">
        <f t="shared" si="54"/>
        <v>42097.778946759259</v>
      </c>
      <c r="T896" s="11">
        <f t="shared" si="55"/>
        <v>42124.638888888891</v>
      </c>
    </row>
    <row r="897" spans="1:20" ht="28.8" x14ac:dyDescent="0.3">
      <c r="A897">
        <v>3595</v>
      </c>
      <c r="B897" s="3" t="s">
        <v>3594</v>
      </c>
      <c r="C897" s="3" t="s">
        <v>7705</v>
      </c>
      <c r="D897">
        <v>2600</v>
      </c>
      <c r="E897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5">
        <f t="shared" si="52"/>
        <v>1.1850000000000001</v>
      </c>
      <c r="P897" s="6">
        <f t="shared" si="53"/>
        <v>49.693548387096776</v>
      </c>
      <c r="Q897" t="s">
        <v>8316</v>
      </c>
      <c r="R897" t="s">
        <v>8317</v>
      </c>
      <c r="S897" s="11">
        <f t="shared" si="54"/>
        <v>42050.008368055554</v>
      </c>
      <c r="T897" s="11">
        <f t="shared" si="55"/>
        <v>42076.290972222225</v>
      </c>
    </row>
    <row r="898" spans="1:20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56">IFERROR(E898/D898,0)</f>
        <v>1.1850000000000001</v>
      </c>
      <c r="P898" s="6">
        <f t="shared" ref="P898:P961" si="57">IFERROR(E898/L898,0)</f>
        <v>27.558139534883722</v>
      </c>
      <c r="Q898" t="s">
        <v>8313</v>
      </c>
      <c r="R898" t="s">
        <v>8330</v>
      </c>
      <c r="S898" s="11">
        <f t="shared" ref="S898:S961" si="58">(((J898/60)/60)/24)+DATE(1970,1,1)</f>
        <v>41025.874201388891</v>
      </c>
      <c r="T898" s="11">
        <f t="shared" ref="T898:T961" si="59">(((I898/60)/60)/24)+DATE(1970,1,1)</f>
        <v>41039.708333333336</v>
      </c>
    </row>
    <row r="899" spans="1:20" ht="43.2" x14ac:dyDescent="0.3">
      <c r="A899">
        <v>751</v>
      </c>
      <c r="B899" s="3" t="s">
        <v>752</v>
      </c>
      <c r="C899" s="3" t="s">
        <v>4861</v>
      </c>
      <c r="D899">
        <v>3000</v>
      </c>
      <c r="E899">
        <v>3555</v>
      </c>
      <c r="F899" t="s">
        <v>8219</v>
      </c>
      <c r="G899" t="s">
        <v>8224</v>
      </c>
      <c r="H899" t="s">
        <v>8246</v>
      </c>
      <c r="I899">
        <v>1312470475</v>
      </c>
      <c r="J899">
        <v>1308496075</v>
      </c>
      <c r="K899" t="b">
        <v>0</v>
      </c>
      <c r="L899">
        <v>62</v>
      </c>
      <c r="M899" t="b">
        <v>1</v>
      </c>
      <c r="N899" t="s">
        <v>8274</v>
      </c>
      <c r="O899" s="5">
        <f t="shared" si="56"/>
        <v>1.1850000000000001</v>
      </c>
      <c r="P899" s="6">
        <f t="shared" si="57"/>
        <v>57.338709677419352</v>
      </c>
      <c r="Q899" t="s">
        <v>8322</v>
      </c>
      <c r="R899" t="s">
        <v>8332</v>
      </c>
      <c r="S899" s="11">
        <f t="shared" si="58"/>
        <v>40713.630497685182</v>
      </c>
      <c r="T899" s="11">
        <f t="shared" si="59"/>
        <v>40759.630497685182</v>
      </c>
    </row>
    <row r="900" spans="1:20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56"/>
        <v>1.1845454545454546</v>
      </c>
      <c r="P900" s="6">
        <f t="shared" si="57"/>
        <v>93.071428571428569</v>
      </c>
      <c r="Q900" t="s">
        <v>8324</v>
      </c>
      <c r="R900" t="s">
        <v>8325</v>
      </c>
      <c r="S900" s="11">
        <f t="shared" si="58"/>
        <v>42026.605057870373</v>
      </c>
      <c r="T900" s="11">
        <f t="shared" si="59"/>
        <v>42071.563391203701</v>
      </c>
    </row>
    <row r="901" spans="1:20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56"/>
        <v>1.1844444444444444</v>
      </c>
      <c r="P901" s="6">
        <f t="shared" si="57"/>
        <v>29.611111111111111</v>
      </c>
      <c r="Q901" t="s">
        <v>8313</v>
      </c>
      <c r="R901" t="s">
        <v>8335</v>
      </c>
      <c r="S901" s="11">
        <f t="shared" si="58"/>
        <v>41744.745208333334</v>
      </c>
      <c r="T901" s="11">
        <f t="shared" si="59"/>
        <v>41774.745208333334</v>
      </c>
    </row>
    <row r="902" spans="1:20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56"/>
        <v>1.1839999999999999</v>
      </c>
      <c r="P902" s="6">
        <f t="shared" si="57"/>
        <v>36.244897959183675</v>
      </c>
      <c r="Q902" t="s">
        <v>8313</v>
      </c>
      <c r="R902" t="s">
        <v>8321</v>
      </c>
      <c r="S902" s="11">
        <f t="shared" si="58"/>
        <v>41662.854988425926</v>
      </c>
      <c r="T902" s="11">
        <f t="shared" si="59"/>
        <v>41676.854988425926</v>
      </c>
    </row>
    <row r="903" spans="1:20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56"/>
        <v>1.1839285714285714</v>
      </c>
      <c r="P903" s="6">
        <f t="shared" si="57"/>
        <v>75.340909090909093</v>
      </c>
      <c r="Q903" t="s">
        <v>8316</v>
      </c>
      <c r="R903" t="s">
        <v>8317</v>
      </c>
      <c r="S903" s="11">
        <f t="shared" si="58"/>
        <v>41781.096203703702</v>
      </c>
      <c r="T903" s="11">
        <f t="shared" si="59"/>
        <v>41794.207638888889</v>
      </c>
    </row>
    <row r="904" spans="1:20" ht="43.2" x14ac:dyDescent="0.3">
      <c r="A904">
        <v>3689</v>
      </c>
      <c r="B904" s="3" t="s">
        <v>3686</v>
      </c>
      <c r="C904" s="3" t="s">
        <v>7799</v>
      </c>
      <c r="D904">
        <v>3000</v>
      </c>
      <c r="E904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5">
        <f t="shared" si="56"/>
        <v>1.1833333333333333</v>
      </c>
      <c r="P904" s="6">
        <f t="shared" si="57"/>
        <v>57.258064516129032</v>
      </c>
      <c r="Q904" t="s">
        <v>8316</v>
      </c>
      <c r="R904" t="s">
        <v>8317</v>
      </c>
      <c r="S904" s="11">
        <f t="shared" si="58"/>
        <v>42147.826840277776</v>
      </c>
      <c r="T904" s="11">
        <f t="shared" si="59"/>
        <v>42176.934027777781</v>
      </c>
    </row>
    <row r="905" spans="1:20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56"/>
        <v>1.1833333333333333</v>
      </c>
      <c r="P905" s="6">
        <f t="shared" si="57"/>
        <v>29.583333333333332</v>
      </c>
      <c r="Q905" t="s">
        <v>8316</v>
      </c>
      <c r="R905" t="s">
        <v>8317</v>
      </c>
      <c r="S905" s="11">
        <f t="shared" si="58"/>
        <v>42141.541134259256</v>
      </c>
      <c r="T905" s="11">
        <f t="shared" si="59"/>
        <v>42171.541134259256</v>
      </c>
    </row>
    <row r="906" spans="1:20" ht="43.2" x14ac:dyDescent="0.3">
      <c r="A906">
        <v>1609</v>
      </c>
      <c r="B906" s="3" t="s">
        <v>1610</v>
      </c>
      <c r="C906" s="3" t="s">
        <v>5719</v>
      </c>
      <c r="D906">
        <v>1500</v>
      </c>
      <c r="E906">
        <v>1775</v>
      </c>
      <c r="F906" t="s">
        <v>8219</v>
      </c>
      <c r="G906" t="s">
        <v>8224</v>
      </c>
      <c r="H906" t="s">
        <v>8246</v>
      </c>
      <c r="I906">
        <v>1320220800</v>
      </c>
      <c r="J906">
        <v>1315612909</v>
      </c>
      <c r="K906" t="b">
        <v>0</v>
      </c>
      <c r="L906">
        <v>4</v>
      </c>
      <c r="M906" t="b">
        <v>1</v>
      </c>
      <c r="N906" t="s">
        <v>8276</v>
      </c>
      <c r="O906" s="5">
        <f t="shared" si="56"/>
        <v>1.1833333333333333</v>
      </c>
      <c r="P906" s="6">
        <f t="shared" si="57"/>
        <v>443.75</v>
      </c>
      <c r="Q906" t="s">
        <v>8313</v>
      </c>
      <c r="R906" t="s">
        <v>8314</v>
      </c>
      <c r="S906" s="11">
        <f t="shared" si="58"/>
        <v>40796.001261574071</v>
      </c>
      <c r="T906" s="11">
        <f t="shared" si="59"/>
        <v>40849.333333333336</v>
      </c>
    </row>
    <row r="907" spans="1:20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56"/>
        <v>1.1825757575757576</v>
      </c>
      <c r="P907" s="6">
        <f t="shared" si="57"/>
        <v>100.06410256410257</v>
      </c>
      <c r="Q907" t="s">
        <v>8316</v>
      </c>
      <c r="R907" t="s">
        <v>8317</v>
      </c>
      <c r="S907" s="11">
        <f t="shared" si="58"/>
        <v>42179.344988425932</v>
      </c>
      <c r="T907" s="11">
        <f t="shared" si="59"/>
        <v>42219.75</v>
      </c>
    </row>
    <row r="908" spans="1:20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56"/>
        <v>1.1825000000000001</v>
      </c>
      <c r="P908" s="6">
        <f t="shared" si="57"/>
        <v>97.191780821917803</v>
      </c>
      <c r="Q908" t="s">
        <v>8309</v>
      </c>
      <c r="R908" t="s">
        <v>8310</v>
      </c>
      <c r="S908" s="11">
        <f t="shared" si="58"/>
        <v>41389.808194444442</v>
      </c>
      <c r="T908" s="11">
        <f t="shared" si="59"/>
        <v>41422</v>
      </c>
    </row>
    <row r="909" spans="1:20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56"/>
        <v>1.1822050359712231</v>
      </c>
      <c r="P909" s="6">
        <f t="shared" si="57"/>
        <v>65.8623246492986</v>
      </c>
      <c r="Q909" t="s">
        <v>8313</v>
      </c>
      <c r="R909" t="s">
        <v>8334</v>
      </c>
      <c r="S909" s="11">
        <f t="shared" si="58"/>
        <v>42702.212337962963</v>
      </c>
      <c r="T909" s="11">
        <f t="shared" si="59"/>
        <v>42732.212337962963</v>
      </c>
    </row>
    <row r="910" spans="1:20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56"/>
        <v>1.1819999999999999</v>
      </c>
      <c r="P910" s="6">
        <f t="shared" si="57"/>
        <v>64.945054945054949</v>
      </c>
      <c r="Q910" t="s">
        <v>8319</v>
      </c>
      <c r="R910" t="s">
        <v>8331</v>
      </c>
      <c r="S910" s="11">
        <f t="shared" si="58"/>
        <v>41010.620312500003</v>
      </c>
      <c r="T910" s="11">
        <f t="shared" si="59"/>
        <v>41040.620312500003</v>
      </c>
    </row>
    <row r="911" spans="1:20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56"/>
        <v>1.1812400000000001</v>
      </c>
      <c r="P911" s="6">
        <f t="shared" si="57"/>
        <v>170.69942196531792</v>
      </c>
      <c r="Q911" t="s">
        <v>8316</v>
      </c>
      <c r="R911" t="s">
        <v>8329</v>
      </c>
      <c r="S911" s="11">
        <f t="shared" si="58"/>
        <v>42655.465891203698</v>
      </c>
      <c r="T911" s="11">
        <f t="shared" si="59"/>
        <v>42685.507557870369</v>
      </c>
    </row>
    <row r="912" spans="1:20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56"/>
        <v>1.1808107999999999</v>
      </c>
      <c r="P912" s="6">
        <f t="shared" si="57"/>
        <v>30.654485981308412</v>
      </c>
      <c r="Q912" t="s">
        <v>8319</v>
      </c>
      <c r="R912" t="s">
        <v>8331</v>
      </c>
      <c r="S912" s="11">
        <f t="shared" si="58"/>
        <v>41149.954791666663</v>
      </c>
      <c r="T912" s="11">
        <f t="shared" si="59"/>
        <v>41179.954791666663</v>
      </c>
    </row>
    <row r="913" spans="1:20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56"/>
        <v>1.1805000000000001</v>
      </c>
      <c r="P913" s="6">
        <f t="shared" si="57"/>
        <v>131.16666666666666</v>
      </c>
      <c r="Q913" t="s">
        <v>8313</v>
      </c>
      <c r="R913" t="s">
        <v>8314</v>
      </c>
      <c r="S913" s="11">
        <f t="shared" si="58"/>
        <v>41988.964062500003</v>
      </c>
      <c r="T913" s="11">
        <f t="shared" si="59"/>
        <v>42028.964062500003</v>
      </c>
    </row>
    <row r="914" spans="1:20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56"/>
        <v>1.18</v>
      </c>
      <c r="P914" s="6">
        <f t="shared" si="57"/>
        <v>47.2</v>
      </c>
      <c r="Q914" t="s">
        <v>8313</v>
      </c>
      <c r="R914" t="s">
        <v>8314</v>
      </c>
      <c r="S914" s="11">
        <f t="shared" si="58"/>
        <v>41243.367303240739</v>
      </c>
      <c r="T914" s="11">
        <f t="shared" si="59"/>
        <v>41283.367303240739</v>
      </c>
    </row>
    <row r="915" spans="1:20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56"/>
        <v>1.1796376666666666</v>
      </c>
      <c r="P915" s="6">
        <f t="shared" si="57"/>
        <v>98.030831024930734</v>
      </c>
      <c r="Q915" t="s">
        <v>8313</v>
      </c>
      <c r="R915" t="s">
        <v>8314</v>
      </c>
      <c r="S915" s="11">
        <f t="shared" si="58"/>
        <v>40921.919340277782</v>
      </c>
      <c r="T915" s="11">
        <f t="shared" si="59"/>
        <v>40951.919340277782</v>
      </c>
    </row>
    <row r="916" spans="1:20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56"/>
        <v>1.1790285714285715</v>
      </c>
      <c r="P916" s="6">
        <f t="shared" si="57"/>
        <v>2500.969696969697</v>
      </c>
      <c r="Q916" t="s">
        <v>8309</v>
      </c>
      <c r="R916" t="s">
        <v>8310</v>
      </c>
      <c r="S916" s="11">
        <f t="shared" si="58"/>
        <v>41964.362743055557</v>
      </c>
      <c r="T916" s="11">
        <f t="shared" si="59"/>
        <v>41994.362743055557</v>
      </c>
    </row>
    <row r="917" spans="1:20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56"/>
        <v>1.1786666666666668</v>
      </c>
      <c r="P917" s="6">
        <f t="shared" si="57"/>
        <v>180.40816326530611</v>
      </c>
      <c r="Q917" t="s">
        <v>8324</v>
      </c>
      <c r="R917" t="s">
        <v>8325</v>
      </c>
      <c r="S917" s="11">
        <f t="shared" si="58"/>
        <v>41939.00712962963</v>
      </c>
      <c r="T917" s="11">
        <f t="shared" si="59"/>
        <v>41969.052083333328</v>
      </c>
    </row>
    <row r="918" spans="1:20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56"/>
        <v>1.1783999999999999</v>
      </c>
      <c r="P918" s="6">
        <f t="shared" si="57"/>
        <v>39.810810810810814</v>
      </c>
      <c r="Q918" t="s">
        <v>8316</v>
      </c>
      <c r="R918" t="s">
        <v>8317</v>
      </c>
      <c r="S918" s="11">
        <f t="shared" si="58"/>
        <v>41815.569212962961</v>
      </c>
      <c r="T918" s="11">
        <f t="shared" si="59"/>
        <v>41829.569212962961</v>
      </c>
    </row>
    <row r="919" spans="1:20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56"/>
        <v>1.1773333333333333</v>
      </c>
      <c r="P919" s="6">
        <f t="shared" si="57"/>
        <v>67.92307692307692</v>
      </c>
      <c r="Q919" t="s">
        <v>8316</v>
      </c>
      <c r="R919" t="s">
        <v>8317</v>
      </c>
      <c r="S919" s="11">
        <f t="shared" si="58"/>
        <v>42690.334317129629</v>
      </c>
      <c r="T919" s="11">
        <f t="shared" si="59"/>
        <v>42721.333333333328</v>
      </c>
    </row>
    <row r="920" spans="1:20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56"/>
        <v>1.177142857142857</v>
      </c>
      <c r="P920" s="6">
        <f t="shared" si="57"/>
        <v>37.454545454545453</v>
      </c>
      <c r="Q920" t="s">
        <v>8322</v>
      </c>
      <c r="R920" t="s">
        <v>8332</v>
      </c>
      <c r="S920" s="11">
        <f t="shared" si="58"/>
        <v>40590.766886574071</v>
      </c>
      <c r="T920" s="11">
        <f t="shared" si="59"/>
        <v>40651.725219907406</v>
      </c>
    </row>
    <row r="921" spans="1:20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56"/>
        <v>1.1752499999999999</v>
      </c>
      <c r="P921" s="6">
        <f t="shared" si="57"/>
        <v>110.35211267605634</v>
      </c>
      <c r="Q921" t="s">
        <v>8316</v>
      </c>
      <c r="R921" t="s">
        <v>8317</v>
      </c>
      <c r="S921" s="11">
        <f t="shared" si="58"/>
        <v>41909.969386574077</v>
      </c>
      <c r="T921" s="11">
        <f t="shared" si="59"/>
        <v>41950.011053240742</v>
      </c>
    </row>
    <row r="922" spans="1:20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56"/>
        <v>1.175</v>
      </c>
      <c r="P922" s="6">
        <f t="shared" si="57"/>
        <v>47</v>
      </c>
      <c r="Q922" t="s">
        <v>8313</v>
      </c>
      <c r="R922" t="s">
        <v>8321</v>
      </c>
      <c r="S922" s="11">
        <f t="shared" si="58"/>
        <v>41802.757719907408</v>
      </c>
      <c r="T922" s="11">
        <f t="shared" si="59"/>
        <v>41832.757719907408</v>
      </c>
    </row>
    <row r="923" spans="1:20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56"/>
        <v>1.1739999999999999</v>
      </c>
      <c r="P923" s="6">
        <f t="shared" si="57"/>
        <v>57.549019607843135</v>
      </c>
      <c r="Q923" t="s">
        <v>8316</v>
      </c>
      <c r="R923" t="s">
        <v>8317</v>
      </c>
      <c r="S923" s="11">
        <f t="shared" si="58"/>
        <v>41781.666770833333</v>
      </c>
      <c r="T923" s="11">
        <f t="shared" si="59"/>
        <v>41811.666770833333</v>
      </c>
    </row>
    <row r="924" spans="1:20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56"/>
        <v>1.1727000000000001</v>
      </c>
      <c r="P924" s="6">
        <f t="shared" si="57"/>
        <v>45.988235294117644</v>
      </c>
      <c r="Q924" t="s">
        <v>8313</v>
      </c>
      <c r="R924" t="s">
        <v>8326</v>
      </c>
      <c r="S924" s="11">
        <f t="shared" si="58"/>
        <v>42755.627372685187</v>
      </c>
      <c r="T924" s="11">
        <f t="shared" si="59"/>
        <v>42800.833333333328</v>
      </c>
    </row>
    <row r="925" spans="1:20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56"/>
        <v>1.1725000000000001</v>
      </c>
      <c r="P925" s="6">
        <f t="shared" si="57"/>
        <v>58.625</v>
      </c>
      <c r="Q925" t="s">
        <v>8313</v>
      </c>
      <c r="R925" t="s">
        <v>8314</v>
      </c>
      <c r="S925" s="11">
        <f t="shared" si="58"/>
        <v>41005.45784722222</v>
      </c>
      <c r="T925" s="11">
        <f t="shared" si="59"/>
        <v>41048.125</v>
      </c>
    </row>
    <row r="926" spans="1:20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56"/>
        <v>1.1714285714285715</v>
      </c>
      <c r="P926" s="6">
        <f t="shared" si="57"/>
        <v>51.25</v>
      </c>
      <c r="Q926" t="s">
        <v>8319</v>
      </c>
      <c r="R926" t="s">
        <v>8333</v>
      </c>
      <c r="S926" s="11">
        <f t="shared" si="58"/>
        <v>41989.91134259259</v>
      </c>
      <c r="T926" s="11">
        <f t="shared" si="59"/>
        <v>42005.332638888889</v>
      </c>
    </row>
    <row r="927" spans="1:20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56"/>
        <v>1.1712499999999999</v>
      </c>
      <c r="P927" s="6">
        <f t="shared" si="57"/>
        <v>85.181818181818187</v>
      </c>
      <c r="Q927" t="s">
        <v>8316</v>
      </c>
      <c r="R927" t="s">
        <v>8329</v>
      </c>
      <c r="S927" s="11">
        <f t="shared" si="58"/>
        <v>42024.702893518523</v>
      </c>
      <c r="T927" s="11">
        <f t="shared" si="59"/>
        <v>42045.702893518523</v>
      </c>
    </row>
    <row r="928" spans="1:20" ht="43.2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56"/>
        <v>1.1707484768810599</v>
      </c>
      <c r="P928" s="6">
        <f t="shared" si="57"/>
        <v>44.853658536585364</v>
      </c>
      <c r="Q928" t="s">
        <v>8309</v>
      </c>
      <c r="R928" t="s">
        <v>8310</v>
      </c>
      <c r="S928" s="11">
        <f t="shared" si="58"/>
        <v>40761.604421296295</v>
      </c>
      <c r="T928" s="11">
        <f t="shared" si="59"/>
        <v>40805.604421296295</v>
      </c>
    </row>
    <row r="929" spans="1:20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56"/>
        <v>1.170404</v>
      </c>
      <c r="P929" s="6">
        <f t="shared" si="57"/>
        <v>92.157795275590544</v>
      </c>
      <c r="Q929" t="s">
        <v>8322</v>
      </c>
      <c r="R929" t="s">
        <v>8323</v>
      </c>
      <c r="S929" s="11">
        <f t="shared" si="58"/>
        <v>41464.934016203704</v>
      </c>
      <c r="T929" s="11">
        <f t="shared" si="59"/>
        <v>41481.708333333336</v>
      </c>
    </row>
    <row r="930" spans="1:20" ht="43.2" x14ac:dyDescent="0.3">
      <c r="A930">
        <v>1627</v>
      </c>
      <c r="B930" s="3" t="s">
        <v>1628</v>
      </c>
      <c r="C930" s="3" t="s">
        <v>5737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1353905940</v>
      </c>
      <c r="J930">
        <v>1351011489</v>
      </c>
      <c r="K930" t="b">
        <v>0</v>
      </c>
      <c r="L930">
        <v>38</v>
      </c>
      <c r="M930" t="b">
        <v>1</v>
      </c>
      <c r="N930" t="s">
        <v>8276</v>
      </c>
      <c r="O930" s="5">
        <f t="shared" si="56"/>
        <v>1.17</v>
      </c>
      <c r="P930" s="6">
        <f t="shared" si="57"/>
        <v>61.578947368421055</v>
      </c>
      <c r="Q930" t="s">
        <v>8313</v>
      </c>
      <c r="R930" t="s">
        <v>8314</v>
      </c>
      <c r="S930" s="11">
        <f t="shared" si="58"/>
        <v>41205.707048611112</v>
      </c>
      <c r="T930" s="11">
        <f t="shared" si="59"/>
        <v>41239.207638888889</v>
      </c>
    </row>
    <row r="931" spans="1:20" ht="43.2" x14ac:dyDescent="0.3">
      <c r="A931">
        <v>1246</v>
      </c>
      <c r="B931" s="3" t="s">
        <v>1247</v>
      </c>
      <c r="C931" s="3" t="s">
        <v>5356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1323136949</v>
      </c>
      <c r="J931">
        <v>1319245349</v>
      </c>
      <c r="K931" t="b">
        <v>1</v>
      </c>
      <c r="L931">
        <v>31</v>
      </c>
      <c r="M931" t="b">
        <v>1</v>
      </c>
      <c r="N931" t="s">
        <v>8276</v>
      </c>
      <c r="O931" s="5">
        <f t="shared" si="56"/>
        <v>1.17</v>
      </c>
      <c r="P931" s="6">
        <f t="shared" si="57"/>
        <v>75.483870967741936</v>
      </c>
      <c r="Q931" t="s">
        <v>8313</v>
      </c>
      <c r="R931" t="s">
        <v>8314</v>
      </c>
      <c r="S931" s="11">
        <f t="shared" si="58"/>
        <v>40838.043391203704</v>
      </c>
      <c r="T931" s="11">
        <f t="shared" si="59"/>
        <v>40883.085057870368</v>
      </c>
    </row>
    <row r="932" spans="1:20" ht="43.2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56"/>
        <v>1.1696666666666666</v>
      </c>
      <c r="P932" s="6">
        <f t="shared" si="57"/>
        <v>133.93129770992365</v>
      </c>
      <c r="Q932" t="s">
        <v>8313</v>
      </c>
      <c r="R932" t="s">
        <v>8314</v>
      </c>
      <c r="S932" s="11">
        <f t="shared" si="58"/>
        <v>42081.77143518519</v>
      </c>
      <c r="T932" s="11">
        <f t="shared" si="59"/>
        <v>42119</v>
      </c>
    </row>
    <row r="933" spans="1:20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56"/>
        <v>1.1694724999999999</v>
      </c>
      <c r="P933" s="6">
        <f t="shared" si="57"/>
        <v>89.38643312101911</v>
      </c>
      <c r="Q933" t="s">
        <v>8319</v>
      </c>
      <c r="R933" t="s">
        <v>8331</v>
      </c>
      <c r="S933" s="11">
        <f t="shared" si="58"/>
        <v>42263.952662037031</v>
      </c>
      <c r="T933" s="11">
        <f t="shared" si="59"/>
        <v>42294.083333333328</v>
      </c>
    </row>
    <row r="934" spans="1:20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56"/>
        <v>1.1692307692307693</v>
      </c>
      <c r="P934" s="6">
        <f t="shared" si="57"/>
        <v>50.666666666666664</v>
      </c>
      <c r="Q934" t="s">
        <v>8316</v>
      </c>
      <c r="R934" t="s">
        <v>8317</v>
      </c>
      <c r="S934" s="11">
        <f t="shared" si="58"/>
        <v>42136.270787037036</v>
      </c>
      <c r="T934" s="11">
        <f t="shared" si="59"/>
        <v>42168.071527777778</v>
      </c>
    </row>
    <row r="935" spans="1:20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56"/>
        <v>1.1691666666666667</v>
      </c>
      <c r="P935" s="6">
        <f t="shared" si="57"/>
        <v>81.569767441860463</v>
      </c>
      <c r="Q935" t="s">
        <v>8316</v>
      </c>
      <c r="R935" t="s">
        <v>8317</v>
      </c>
      <c r="S935" s="11">
        <f t="shared" si="58"/>
        <v>42167.023206018523</v>
      </c>
      <c r="T935" s="11">
        <f t="shared" si="59"/>
        <v>42196.165972222225</v>
      </c>
    </row>
    <row r="936" spans="1:20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56"/>
        <v>1.1686666666666667</v>
      </c>
      <c r="P936" s="6">
        <f t="shared" si="57"/>
        <v>100.17142857142858</v>
      </c>
      <c r="Q936" t="s">
        <v>8316</v>
      </c>
      <c r="R936" t="s">
        <v>8317</v>
      </c>
      <c r="S936" s="11">
        <f t="shared" si="58"/>
        <v>41947.762592592589</v>
      </c>
      <c r="T936" s="11">
        <f t="shared" si="59"/>
        <v>41987.762592592597</v>
      </c>
    </row>
    <row r="937" spans="1:20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56"/>
        <v>1.1684444444444444</v>
      </c>
      <c r="P937" s="6">
        <f t="shared" si="57"/>
        <v>52.58</v>
      </c>
      <c r="Q937" t="s">
        <v>8316</v>
      </c>
      <c r="R937" t="s">
        <v>8317</v>
      </c>
      <c r="S937" s="11">
        <f t="shared" si="58"/>
        <v>42426.949988425928</v>
      </c>
      <c r="T937" s="11">
        <f t="shared" si="59"/>
        <v>42461.165972222225</v>
      </c>
    </row>
    <row r="938" spans="1:20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56"/>
        <v>1.1683911999999999</v>
      </c>
      <c r="P938" s="6">
        <f t="shared" si="57"/>
        <v>59.249046653144013</v>
      </c>
      <c r="Q938" t="s">
        <v>8319</v>
      </c>
      <c r="R938" t="s">
        <v>8331</v>
      </c>
      <c r="S938" s="11">
        <f t="shared" si="58"/>
        <v>42291.596273148149</v>
      </c>
      <c r="T938" s="11">
        <f t="shared" si="59"/>
        <v>42321.637939814813</v>
      </c>
    </row>
    <row r="939" spans="1:20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56"/>
        <v>1.1679999999999999</v>
      </c>
      <c r="P939" s="6">
        <f t="shared" si="57"/>
        <v>44.92307692307692</v>
      </c>
      <c r="Q939" t="s">
        <v>8316</v>
      </c>
      <c r="R939" t="s">
        <v>8317</v>
      </c>
      <c r="S939" s="11">
        <f t="shared" si="58"/>
        <v>41837.323009259257</v>
      </c>
      <c r="T939" s="11">
        <f t="shared" si="59"/>
        <v>41847.958333333336</v>
      </c>
    </row>
    <row r="940" spans="1:20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56"/>
        <v>1.1675</v>
      </c>
      <c r="P940" s="6">
        <f t="shared" si="57"/>
        <v>41.696428571428569</v>
      </c>
      <c r="Q940" t="s">
        <v>8316</v>
      </c>
      <c r="R940" t="s">
        <v>8337</v>
      </c>
      <c r="S940" s="11">
        <f t="shared" si="58"/>
        <v>42050.019641203704</v>
      </c>
      <c r="T940" s="11">
        <f t="shared" si="59"/>
        <v>42064.207638888889</v>
      </c>
    </row>
    <row r="941" spans="1:20" ht="57.6" x14ac:dyDescent="0.3">
      <c r="A941">
        <v>3833</v>
      </c>
      <c r="B941" s="3" t="s">
        <v>3830</v>
      </c>
      <c r="C941" s="3" t="s">
        <v>7942</v>
      </c>
      <c r="D941">
        <v>1200</v>
      </c>
      <c r="E941">
        <v>1400</v>
      </c>
      <c r="F941" t="s">
        <v>8219</v>
      </c>
      <c r="G941" t="s">
        <v>8229</v>
      </c>
      <c r="H941" t="s">
        <v>8251</v>
      </c>
      <c r="I941">
        <v>1417460940</v>
      </c>
      <c r="J941">
        <v>1416516972</v>
      </c>
      <c r="K941" t="b">
        <v>0</v>
      </c>
      <c r="L941">
        <v>20</v>
      </c>
      <c r="M941" t="b">
        <v>1</v>
      </c>
      <c r="N941" t="s">
        <v>8271</v>
      </c>
      <c r="O941" s="5">
        <f t="shared" si="56"/>
        <v>1.1666666666666667</v>
      </c>
      <c r="P941" s="6">
        <f t="shared" si="57"/>
        <v>70</v>
      </c>
      <c r="Q941" t="s">
        <v>8316</v>
      </c>
      <c r="R941" t="s">
        <v>8317</v>
      </c>
      <c r="S941" s="11">
        <f t="shared" si="58"/>
        <v>41963.872361111105</v>
      </c>
      <c r="T941" s="11">
        <f t="shared" si="59"/>
        <v>41974.797916666663</v>
      </c>
    </row>
    <row r="942" spans="1:20" ht="28.8" x14ac:dyDescent="0.3">
      <c r="A942">
        <v>1268</v>
      </c>
      <c r="B942" s="3" t="s">
        <v>1269</v>
      </c>
      <c r="C942" s="3" t="s">
        <v>5378</v>
      </c>
      <c r="D942">
        <v>12000</v>
      </c>
      <c r="E942">
        <v>14000</v>
      </c>
      <c r="F942" t="s">
        <v>8219</v>
      </c>
      <c r="G942" t="s">
        <v>8224</v>
      </c>
      <c r="H942" t="s">
        <v>8246</v>
      </c>
      <c r="I942">
        <v>1379708247</v>
      </c>
      <c r="J942">
        <v>1377116247</v>
      </c>
      <c r="K942" t="b">
        <v>1</v>
      </c>
      <c r="L942">
        <v>182</v>
      </c>
      <c r="M942" t="b">
        <v>1</v>
      </c>
      <c r="N942" t="s">
        <v>8276</v>
      </c>
      <c r="O942" s="5">
        <f t="shared" si="56"/>
        <v>1.1666666666666667</v>
      </c>
      <c r="P942" s="6">
        <f t="shared" si="57"/>
        <v>76.92307692307692</v>
      </c>
      <c r="Q942" t="s">
        <v>8313</v>
      </c>
      <c r="R942" t="s">
        <v>8314</v>
      </c>
      <c r="S942" s="11">
        <f t="shared" si="58"/>
        <v>41507.845451388886</v>
      </c>
      <c r="T942" s="11">
        <f t="shared" si="59"/>
        <v>41537.845451388886</v>
      </c>
    </row>
    <row r="943" spans="1:20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56"/>
        <v>1.1663479999999999</v>
      </c>
      <c r="P943" s="6">
        <f t="shared" si="57"/>
        <v>44.859538461538463</v>
      </c>
      <c r="Q943" t="s">
        <v>8316</v>
      </c>
      <c r="R943" t="s">
        <v>8317</v>
      </c>
      <c r="S943" s="11">
        <f t="shared" si="58"/>
        <v>42507.264699074076</v>
      </c>
      <c r="T943" s="11">
        <f t="shared" si="59"/>
        <v>42538.666666666672</v>
      </c>
    </row>
    <row r="944" spans="1:20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56"/>
        <v>1.166166</v>
      </c>
      <c r="P944" s="6">
        <f t="shared" si="57"/>
        <v>60.737812499999997</v>
      </c>
      <c r="Q944" t="s">
        <v>8313</v>
      </c>
      <c r="R944" t="s">
        <v>8314</v>
      </c>
      <c r="S944" s="11">
        <f t="shared" si="58"/>
        <v>41144.763379629629</v>
      </c>
      <c r="T944" s="11">
        <f t="shared" si="59"/>
        <v>41174.763379629629</v>
      </c>
    </row>
    <row r="945" spans="1:20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56"/>
        <v>1.1656</v>
      </c>
      <c r="P945" s="6">
        <f t="shared" si="57"/>
        <v>40.755244755244753</v>
      </c>
      <c r="Q945" t="s">
        <v>8319</v>
      </c>
      <c r="R945" t="s">
        <v>8331</v>
      </c>
      <c r="S945" s="11">
        <f t="shared" si="58"/>
        <v>41890.167453703703</v>
      </c>
      <c r="T945" s="11">
        <f t="shared" si="59"/>
        <v>41920.167453703703</v>
      </c>
    </row>
    <row r="946" spans="1:20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56"/>
        <v>1.1652013333333333</v>
      </c>
      <c r="P946" s="6">
        <f t="shared" si="57"/>
        <v>60.26903448275862</v>
      </c>
      <c r="Q946" t="s">
        <v>8313</v>
      </c>
      <c r="R946" t="s">
        <v>8330</v>
      </c>
      <c r="S946" s="11">
        <f t="shared" si="58"/>
        <v>40852.889699074076</v>
      </c>
      <c r="T946" s="11">
        <f t="shared" si="59"/>
        <v>40883.249305555553</v>
      </c>
    </row>
    <row r="947" spans="1:20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56"/>
        <v>1.1635599999999999</v>
      </c>
      <c r="P947" s="6">
        <f t="shared" si="57"/>
        <v>95.373770491803285</v>
      </c>
      <c r="Q947" t="s">
        <v>8316</v>
      </c>
      <c r="R947" t="s">
        <v>8329</v>
      </c>
      <c r="S947" s="11">
        <f t="shared" si="58"/>
        <v>42629.655046296291</v>
      </c>
      <c r="T947" s="11">
        <f t="shared" si="59"/>
        <v>42657.958333333328</v>
      </c>
    </row>
    <row r="948" spans="1:20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56"/>
        <v>1.1632786885245903</v>
      </c>
      <c r="P948" s="6">
        <f t="shared" si="57"/>
        <v>50.685714285714283</v>
      </c>
      <c r="Q948" t="s">
        <v>8313</v>
      </c>
      <c r="R948" t="s">
        <v>8330</v>
      </c>
      <c r="S948" s="11">
        <f t="shared" si="58"/>
        <v>41099.093865740739</v>
      </c>
      <c r="T948" s="11">
        <f t="shared" si="59"/>
        <v>41131.916666666664</v>
      </c>
    </row>
    <row r="949" spans="1:20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56"/>
        <v>1.1629333333333334</v>
      </c>
      <c r="P949" s="6">
        <f t="shared" si="57"/>
        <v>71.491803278688522</v>
      </c>
      <c r="Q949" t="s">
        <v>8316</v>
      </c>
      <c r="R949" t="s">
        <v>8317</v>
      </c>
      <c r="S949" s="11">
        <f t="shared" si="58"/>
        <v>41835.666354166664</v>
      </c>
      <c r="T949" s="11">
        <f t="shared" si="59"/>
        <v>41855.666354166664</v>
      </c>
    </row>
    <row r="950" spans="1:20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56"/>
        <v>1.1626000000000001</v>
      </c>
      <c r="P950" s="6">
        <f t="shared" si="57"/>
        <v>73.582278481012665</v>
      </c>
      <c r="Q950" t="s">
        <v>8316</v>
      </c>
      <c r="R950" t="s">
        <v>8317</v>
      </c>
      <c r="S950" s="11">
        <f t="shared" si="58"/>
        <v>42173.803217592591</v>
      </c>
      <c r="T950" s="11">
        <f t="shared" si="59"/>
        <v>42203.290972222225</v>
      </c>
    </row>
    <row r="951" spans="1:20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56"/>
        <v>1.1625714285714286</v>
      </c>
      <c r="P951" s="6">
        <f t="shared" si="57"/>
        <v>246.60606060606059</v>
      </c>
      <c r="Q951" t="s">
        <v>8319</v>
      </c>
      <c r="R951" t="s">
        <v>8331</v>
      </c>
      <c r="S951" s="11">
        <f t="shared" si="58"/>
        <v>41943.293912037036</v>
      </c>
      <c r="T951" s="11">
        <f t="shared" si="59"/>
        <v>41974.3355787037</v>
      </c>
    </row>
    <row r="952" spans="1:20" x14ac:dyDescent="0.3">
      <c r="A952">
        <v>2463</v>
      </c>
      <c r="B952" s="3" t="s">
        <v>2464</v>
      </c>
      <c r="C952" s="3" t="s">
        <v>6573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1366138800</v>
      </c>
      <c r="J952">
        <v>1362710425</v>
      </c>
      <c r="K952" t="b">
        <v>0</v>
      </c>
      <c r="L952">
        <v>75</v>
      </c>
      <c r="M952" t="b">
        <v>1</v>
      </c>
      <c r="N952" t="s">
        <v>8279</v>
      </c>
      <c r="O952" s="5">
        <f t="shared" si="56"/>
        <v>1.1625000000000001</v>
      </c>
      <c r="P952" s="6">
        <f t="shared" si="57"/>
        <v>31</v>
      </c>
      <c r="Q952" t="s">
        <v>8313</v>
      </c>
      <c r="R952" t="s">
        <v>8330</v>
      </c>
      <c r="S952" s="11">
        <f t="shared" si="58"/>
        <v>41341.111400462964</v>
      </c>
      <c r="T952" s="11">
        <f t="shared" si="59"/>
        <v>41380.791666666664</v>
      </c>
    </row>
    <row r="953" spans="1:20" ht="43.2" x14ac:dyDescent="0.3">
      <c r="A953">
        <v>67</v>
      </c>
      <c r="B953" s="3" t="s">
        <v>69</v>
      </c>
      <c r="C953" s="3" t="s">
        <v>4178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1342360804</v>
      </c>
      <c r="J953">
        <v>1339768804</v>
      </c>
      <c r="K953" t="b">
        <v>0</v>
      </c>
      <c r="L953">
        <v>20</v>
      </c>
      <c r="M953" t="b">
        <v>1</v>
      </c>
      <c r="N953" t="s">
        <v>8266</v>
      </c>
      <c r="O953" s="5">
        <f t="shared" si="56"/>
        <v>1.1625000000000001</v>
      </c>
      <c r="P953" s="6">
        <f t="shared" si="57"/>
        <v>116.25</v>
      </c>
      <c r="Q953" t="s">
        <v>8319</v>
      </c>
      <c r="R953" t="s">
        <v>8320</v>
      </c>
      <c r="S953" s="11">
        <f t="shared" si="58"/>
        <v>41075.583379629628</v>
      </c>
      <c r="T953" s="11">
        <f t="shared" si="59"/>
        <v>41105.583379629628</v>
      </c>
    </row>
    <row r="954" spans="1:20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56"/>
        <v>1.1620999999999999</v>
      </c>
      <c r="P954" s="6">
        <f t="shared" si="57"/>
        <v>223.48076923076923</v>
      </c>
      <c r="Q954" t="s">
        <v>8319</v>
      </c>
      <c r="R954" t="s">
        <v>8333</v>
      </c>
      <c r="S954" s="11">
        <f t="shared" si="58"/>
        <v>41807.701921296299</v>
      </c>
      <c r="T954" s="11">
        <f t="shared" si="59"/>
        <v>41837.701921296299</v>
      </c>
    </row>
    <row r="955" spans="1:20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56"/>
        <v>1.1619999999999999</v>
      </c>
      <c r="P955" s="6">
        <f t="shared" si="57"/>
        <v>55.333333333333336</v>
      </c>
      <c r="Q955" t="s">
        <v>8316</v>
      </c>
      <c r="R955" t="s">
        <v>8317</v>
      </c>
      <c r="S955" s="11">
        <f t="shared" si="58"/>
        <v>42261.917395833334</v>
      </c>
      <c r="T955" s="11">
        <f t="shared" si="59"/>
        <v>42291.917395833334</v>
      </c>
    </row>
    <row r="956" spans="1:20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56"/>
        <v>1.1616666666666666</v>
      </c>
      <c r="P956" s="6">
        <f t="shared" si="57"/>
        <v>63.363636363636367</v>
      </c>
      <c r="Q956" t="s">
        <v>8316</v>
      </c>
      <c r="R956" t="s">
        <v>8317</v>
      </c>
      <c r="S956" s="11">
        <f t="shared" si="58"/>
        <v>41839.175706018519</v>
      </c>
      <c r="T956" s="11">
        <f t="shared" si="59"/>
        <v>41853.175706018519</v>
      </c>
    </row>
    <row r="957" spans="1:20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56"/>
        <v>1.1615384615384616</v>
      </c>
      <c r="P957" s="6">
        <f t="shared" si="57"/>
        <v>48.70967741935484</v>
      </c>
      <c r="Q957" t="s">
        <v>8313</v>
      </c>
      <c r="R957" t="s">
        <v>8314</v>
      </c>
      <c r="S957" s="11">
        <f t="shared" si="58"/>
        <v>42747.219560185185</v>
      </c>
      <c r="T957" s="11">
        <f t="shared" si="59"/>
        <v>42769.174305555556</v>
      </c>
    </row>
    <row r="958" spans="1:20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56"/>
        <v>1.1608000000000001</v>
      </c>
      <c r="P958" s="6">
        <f t="shared" si="57"/>
        <v>116.85906040268456</v>
      </c>
      <c r="Q958" t="s">
        <v>8319</v>
      </c>
      <c r="R958" t="s">
        <v>8331</v>
      </c>
      <c r="S958" s="11">
        <f t="shared" si="58"/>
        <v>40987.688333333332</v>
      </c>
      <c r="T958" s="11">
        <f t="shared" si="59"/>
        <v>41032.688333333332</v>
      </c>
    </row>
    <row r="959" spans="1:20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56"/>
        <v>1.1605000000000001</v>
      </c>
      <c r="P959" s="6">
        <f t="shared" si="57"/>
        <v>80.034482758620683</v>
      </c>
      <c r="Q959" t="s">
        <v>8316</v>
      </c>
      <c r="R959" t="s">
        <v>8317</v>
      </c>
      <c r="S959" s="11">
        <f t="shared" si="58"/>
        <v>42382.244409722218</v>
      </c>
      <c r="T959" s="11">
        <f t="shared" si="59"/>
        <v>42396.041666666672</v>
      </c>
    </row>
    <row r="960" spans="1:20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56"/>
        <v>1.1602222222222223</v>
      </c>
      <c r="P960" s="6">
        <f t="shared" si="57"/>
        <v>50.689320388349515</v>
      </c>
      <c r="Q960" t="s">
        <v>8316</v>
      </c>
      <c r="R960" t="s">
        <v>8329</v>
      </c>
      <c r="S960" s="11">
        <f t="shared" si="58"/>
        <v>42660.618854166663</v>
      </c>
      <c r="T960" s="11">
        <f t="shared" si="59"/>
        <v>42696.249305555553</v>
      </c>
    </row>
    <row r="961" spans="1:20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56"/>
        <v>1.1602222222222223</v>
      </c>
      <c r="P961" s="6">
        <f t="shared" si="57"/>
        <v>50.20192307692308</v>
      </c>
      <c r="Q961" t="s">
        <v>8316</v>
      </c>
      <c r="R961" t="s">
        <v>8317</v>
      </c>
      <c r="S961" s="11">
        <f t="shared" si="58"/>
        <v>42648.546111111107</v>
      </c>
      <c r="T961" s="11">
        <f t="shared" si="59"/>
        <v>42678.546111111107</v>
      </c>
    </row>
    <row r="962" spans="1:20" ht="28.8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60">IFERROR(E962/D962,0)</f>
        <v>1.1599999999999999</v>
      </c>
      <c r="P962" s="6">
        <f t="shared" ref="P962:P1025" si="61">IFERROR(E962/L962,0)</f>
        <v>414.28571428571428</v>
      </c>
      <c r="Q962" t="s">
        <v>8324</v>
      </c>
      <c r="R962" t="s">
        <v>8325</v>
      </c>
      <c r="S962" s="11">
        <f t="shared" ref="S962:S1025" si="62">(((J962/60)/60)/24)+DATE(1970,1,1)</f>
        <v>42733.827349537038</v>
      </c>
      <c r="T962" s="11">
        <f t="shared" ref="T962:T1025" si="63">(((I962/60)/60)/24)+DATE(1970,1,1)</f>
        <v>42763.811805555553</v>
      </c>
    </row>
    <row r="963" spans="1:20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60"/>
        <v>1.1599999999999999</v>
      </c>
      <c r="P963" s="6">
        <f t="shared" si="61"/>
        <v>7.25</v>
      </c>
      <c r="Q963" t="s">
        <v>8313</v>
      </c>
      <c r="R963" t="s">
        <v>8335</v>
      </c>
      <c r="S963" s="11">
        <f t="shared" si="62"/>
        <v>41464.106087962966</v>
      </c>
      <c r="T963" s="11">
        <f t="shared" si="63"/>
        <v>41485.106087962966</v>
      </c>
    </row>
    <row r="964" spans="1:20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60"/>
        <v>1.1593333333333333</v>
      </c>
      <c r="P964" s="6">
        <f t="shared" si="61"/>
        <v>152.54385964912279</v>
      </c>
      <c r="Q964" t="s">
        <v>8313</v>
      </c>
      <c r="R964" t="s">
        <v>8330</v>
      </c>
      <c r="S964" s="11">
        <f t="shared" si="62"/>
        <v>41426.259618055556</v>
      </c>
      <c r="T964" s="11">
        <f t="shared" si="63"/>
        <v>41457.208333333336</v>
      </c>
    </row>
    <row r="965" spans="1:20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60"/>
        <v>1.1588888888888889</v>
      </c>
      <c r="P965" s="6">
        <f t="shared" si="61"/>
        <v>59.6</v>
      </c>
      <c r="Q965" t="s">
        <v>8316</v>
      </c>
      <c r="R965" t="s">
        <v>8317</v>
      </c>
      <c r="S965" s="11">
        <f t="shared" si="62"/>
        <v>42056.65143518518</v>
      </c>
      <c r="T965" s="11">
        <f t="shared" si="63"/>
        <v>42091.609768518523</v>
      </c>
    </row>
    <row r="966" spans="1:20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60"/>
        <v>1.1585714285714286</v>
      </c>
      <c r="P966" s="6">
        <f t="shared" si="61"/>
        <v>24.575757575757574</v>
      </c>
      <c r="Q966" t="s">
        <v>8313</v>
      </c>
      <c r="R966" t="s">
        <v>8314</v>
      </c>
      <c r="S966" s="11">
        <f t="shared" si="62"/>
        <v>41176.684907407405</v>
      </c>
      <c r="T966" s="11">
        <f t="shared" si="63"/>
        <v>41206.684907407405</v>
      </c>
    </row>
    <row r="967" spans="1:20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60"/>
        <v>1.1575757575757575</v>
      </c>
      <c r="P967" s="6">
        <f t="shared" si="61"/>
        <v>40.210526315789473</v>
      </c>
      <c r="Q967" t="s">
        <v>8322</v>
      </c>
      <c r="R967" t="s">
        <v>8332</v>
      </c>
      <c r="S967" s="11">
        <f t="shared" si="62"/>
        <v>40668.814699074072</v>
      </c>
      <c r="T967" s="11">
        <f t="shared" si="63"/>
        <v>40730.814699074072</v>
      </c>
    </row>
    <row r="968" spans="1:20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60"/>
        <v>1.1575</v>
      </c>
      <c r="P968" s="6">
        <f t="shared" si="61"/>
        <v>35.615384615384613</v>
      </c>
      <c r="Q968" t="s">
        <v>8313</v>
      </c>
      <c r="R968" t="s">
        <v>8314</v>
      </c>
      <c r="S968" s="11">
        <f t="shared" si="62"/>
        <v>42240.852534722217</v>
      </c>
      <c r="T968" s="11">
        <f t="shared" si="63"/>
        <v>42270.852534722217</v>
      </c>
    </row>
    <row r="969" spans="1:20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60"/>
        <v>1.157092</v>
      </c>
      <c r="P969" s="6">
        <f t="shared" si="61"/>
        <v>84.459270072992695</v>
      </c>
      <c r="Q969" t="s">
        <v>8309</v>
      </c>
      <c r="R969" t="s">
        <v>8310</v>
      </c>
      <c r="S969" s="11">
        <f t="shared" si="62"/>
        <v>40347.837800925925</v>
      </c>
      <c r="T969" s="11">
        <f t="shared" si="63"/>
        <v>40414.166666666664</v>
      </c>
    </row>
    <row r="970" spans="1:20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60"/>
        <v>1.1565217391304348</v>
      </c>
      <c r="P970" s="6">
        <f t="shared" si="61"/>
        <v>44.333333333333336</v>
      </c>
      <c r="Q970" t="s">
        <v>8316</v>
      </c>
      <c r="R970" t="s">
        <v>8317</v>
      </c>
      <c r="S970" s="11">
        <f t="shared" si="62"/>
        <v>42155.920219907406</v>
      </c>
      <c r="T970" s="11">
        <f t="shared" si="63"/>
        <v>42176.888888888891</v>
      </c>
    </row>
    <row r="971" spans="1:20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60"/>
        <v>1.1555</v>
      </c>
      <c r="P971" s="6">
        <f t="shared" si="61"/>
        <v>36.109375</v>
      </c>
      <c r="Q971" t="s">
        <v>8313</v>
      </c>
      <c r="R971" t="s">
        <v>8330</v>
      </c>
      <c r="S971" s="11">
        <f t="shared" si="62"/>
        <v>41590.255868055552</v>
      </c>
      <c r="T971" s="11">
        <f t="shared" si="63"/>
        <v>41620.255868055552</v>
      </c>
    </row>
    <row r="972" spans="1:20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60"/>
        <v>1.1554666666666666</v>
      </c>
      <c r="P972" s="6">
        <f t="shared" si="61"/>
        <v>144.43333333333334</v>
      </c>
      <c r="Q972" t="s">
        <v>8311</v>
      </c>
      <c r="R972" t="s">
        <v>8312</v>
      </c>
      <c r="S972" s="11">
        <f t="shared" si="62"/>
        <v>42014.832326388889</v>
      </c>
      <c r="T972" s="11">
        <f t="shared" si="63"/>
        <v>42035.832326388889</v>
      </c>
    </row>
    <row r="973" spans="1:20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60"/>
        <v>1.1551066666666667</v>
      </c>
      <c r="P973" s="6">
        <f t="shared" si="61"/>
        <v>46.204266666666669</v>
      </c>
      <c r="Q973" t="s">
        <v>8313</v>
      </c>
      <c r="R973" t="s">
        <v>8330</v>
      </c>
      <c r="S973" s="11">
        <f t="shared" si="62"/>
        <v>40395.714722222219</v>
      </c>
      <c r="T973" s="11">
        <f t="shared" si="63"/>
        <v>40432.165972222225</v>
      </c>
    </row>
    <row r="974" spans="1:20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60"/>
        <v>1.1550800000000001</v>
      </c>
      <c r="P974" s="6">
        <f t="shared" si="61"/>
        <v>307.20212765957444</v>
      </c>
      <c r="Q974" t="s">
        <v>8309</v>
      </c>
      <c r="R974" t="s">
        <v>8310</v>
      </c>
      <c r="S974" s="11">
        <f t="shared" si="62"/>
        <v>42103.042546296296</v>
      </c>
      <c r="T974" s="11">
        <f t="shared" si="63"/>
        <v>42160.875</v>
      </c>
    </row>
    <row r="975" spans="1:20" ht="86.4" x14ac:dyDescent="0.3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5">
        <f t="shared" si="60"/>
        <v>1.155</v>
      </c>
      <c r="P975" s="6">
        <f t="shared" si="61"/>
        <v>30.9375</v>
      </c>
      <c r="Q975" t="s">
        <v>8316</v>
      </c>
      <c r="R975" t="s">
        <v>8317</v>
      </c>
      <c r="S975" s="11">
        <f t="shared" si="62"/>
        <v>42168.316481481481</v>
      </c>
      <c r="T975" s="11">
        <f t="shared" si="63"/>
        <v>42198.316481481481</v>
      </c>
    </row>
    <row r="976" spans="1:20" ht="43.2" x14ac:dyDescent="0.3">
      <c r="A976">
        <v>2796</v>
      </c>
      <c r="B976" s="3" t="s">
        <v>2796</v>
      </c>
      <c r="C976" s="3" t="s">
        <v>6906</v>
      </c>
      <c r="D976">
        <v>800</v>
      </c>
      <c r="E976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8271</v>
      </c>
      <c r="O976" s="5">
        <f t="shared" si="60"/>
        <v>1.155</v>
      </c>
      <c r="P976" s="6">
        <f t="shared" si="61"/>
        <v>44</v>
      </c>
      <c r="Q976" t="s">
        <v>8316</v>
      </c>
      <c r="R976" t="s">
        <v>8317</v>
      </c>
      <c r="S976" s="11">
        <f t="shared" si="62"/>
        <v>41795.528101851851</v>
      </c>
      <c r="T976" s="11">
        <f t="shared" si="63"/>
        <v>41825.528101851851</v>
      </c>
    </row>
    <row r="977" spans="1:20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60"/>
        <v>1.1545000000000001</v>
      </c>
      <c r="P977" s="6">
        <f t="shared" si="61"/>
        <v>62.06989247311828</v>
      </c>
      <c r="Q977" t="s">
        <v>8327</v>
      </c>
      <c r="R977" t="s">
        <v>8328</v>
      </c>
      <c r="S977" s="11">
        <f t="shared" si="62"/>
        <v>42779.908449074079</v>
      </c>
      <c r="T977" s="11">
        <f t="shared" si="63"/>
        <v>42799.908449074079</v>
      </c>
    </row>
    <row r="978" spans="1:20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60"/>
        <v>1.1542857142857144</v>
      </c>
      <c r="P978" s="6">
        <f t="shared" si="61"/>
        <v>85.957446808510639</v>
      </c>
      <c r="Q978" t="s">
        <v>8319</v>
      </c>
      <c r="R978" t="s">
        <v>8320</v>
      </c>
      <c r="S978" s="11">
        <f t="shared" si="62"/>
        <v>41357.209166666667</v>
      </c>
      <c r="T978" s="11">
        <f t="shared" si="63"/>
        <v>41387.209166666667</v>
      </c>
    </row>
    <row r="979" spans="1:20" ht="43.2" x14ac:dyDescent="0.3">
      <c r="A979">
        <v>3477</v>
      </c>
      <c r="B979" s="3" t="s">
        <v>3476</v>
      </c>
      <c r="C979" s="3" t="s">
        <v>7587</v>
      </c>
      <c r="D979">
        <v>1800</v>
      </c>
      <c r="E979">
        <v>2076</v>
      </c>
      <c r="F979" t="s">
        <v>8219</v>
      </c>
      <c r="G979" t="s">
        <v>8224</v>
      </c>
      <c r="H979" t="s">
        <v>8246</v>
      </c>
      <c r="I979">
        <v>1431831600</v>
      </c>
      <c r="J979">
        <v>1430761243</v>
      </c>
      <c r="K979" t="b">
        <v>0</v>
      </c>
      <c r="L979">
        <v>39</v>
      </c>
      <c r="M979" t="b">
        <v>1</v>
      </c>
      <c r="N979" t="s">
        <v>8271</v>
      </c>
      <c r="O979" s="5">
        <f t="shared" si="60"/>
        <v>1.1533333333333333</v>
      </c>
      <c r="P979" s="6">
        <f t="shared" si="61"/>
        <v>53.230769230769234</v>
      </c>
      <c r="Q979" t="s">
        <v>8316</v>
      </c>
      <c r="R979" t="s">
        <v>8317</v>
      </c>
      <c r="S979" s="11">
        <f t="shared" si="62"/>
        <v>42128.736608796295</v>
      </c>
      <c r="T979" s="11">
        <f t="shared" si="63"/>
        <v>42141.125</v>
      </c>
    </row>
    <row r="980" spans="1:20" ht="28.8" x14ac:dyDescent="0.3">
      <c r="A980">
        <v>1676</v>
      </c>
      <c r="B980" s="3" t="s">
        <v>1677</v>
      </c>
      <c r="C980" s="3" t="s">
        <v>5786</v>
      </c>
      <c r="D980">
        <v>3000</v>
      </c>
      <c r="E980">
        <v>3460</v>
      </c>
      <c r="F980" t="s">
        <v>8219</v>
      </c>
      <c r="G980" t="s">
        <v>8224</v>
      </c>
      <c r="H980" t="s">
        <v>8246</v>
      </c>
      <c r="I980">
        <v>1334980740</v>
      </c>
      <c r="J980">
        <v>1330968347</v>
      </c>
      <c r="K980" t="b">
        <v>0</v>
      </c>
      <c r="L980">
        <v>42</v>
      </c>
      <c r="M980" t="b">
        <v>1</v>
      </c>
      <c r="N980" t="s">
        <v>8292</v>
      </c>
      <c r="O980" s="5">
        <f t="shared" si="60"/>
        <v>1.1533333333333333</v>
      </c>
      <c r="P980" s="6">
        <f t="shared" si="61"/>
        <v>82.38095238095238</v>
      </c>
      <c r="Q980" t="s">
        <v>8313</v>
      </c>
      <c r="R980" t="s">
        <v>8321</v>
      </c>
      <c r="S980" s="11">
        <f t="shared" si="62"/>
        <v>40973.72623842593</v>
      </c>
      <c r="T980" s="11">
        <f t="shared" si="63"/>
        <v>41020.165972222225</v>
      </c>
    </row>
    <row r="981" spans="1:20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60"/>
        <v>1.1530588235294117</v>
      </c>
      <c r="P981" s="6">
        <f t="shared" si="61"/>
        <v>58.688622754491021</v>
      </c>
      <c r="Q981" t="s">
        <v>8316</v>
      </c>
      <c r="R981" t="s">
        <v>8317</v>
      </c>
      <c r="S981" s="11">
        <f t="shared" si="62"/>
        <v>41893.324884259258</v>
      </c>
      <c r="T981" s="11">
        <f t="shared" si="63"/>
        <v>41926.290972222225</v>
      </c>
    </row>
    <row r="982" spans="1:20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60"/>
        <v>1.1516129032258065</v>
      </c>
      <c r="P982" s="6">
        <f t="shared" si="61"/>
        <v>51</v>
      </c>
      <c r="Q982" t="s">
        <v>8316</v>
      </c>
      <c r="R982" t="s">
        <v>8317</v>
      </c>
      <c r="S982" s="11">
        <f t="shared" si="62"/>
        <v>42294.808124999996</v>
      </c>
      <c r="T982" s="11">
        <f t="shared" si="63"/>
        <v>42305.829166666663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60"/>
        <v>1.1512214285714286</v>
      </c>
      <c r="P983" s="6">
        <f t="shared" si="61"/>
        <v>39.31</v>
      </c>
      <c r="Q983" t="s">
        <v>8313</v>
      </c>
      <c r="R983" t="s">
        <v>8314</v>
      </c>
      <c r="S983" s="11">
        <f t="shared" si="62"/>
        <v>41341.870868055557</v>
      </c>
      <c r="T983" s="11">
        <f t="shared" si="63"/>
        <v>41373.270833333336</v>
      </c>
    </row>
    <row r="984" spans="1:20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60"/>
        <v>1.1508</v>
      </c>
      <c r="P984" s="6">
        <f t="shared" si="61"/>
        <v>76.72</v>
      </c>
      <c r="Q984" t="s">
        <v>8322</v>
      </c>
      <c r="R984" t="s">
        <v>8323</v>
      </c>
      <c r="S984" s="11">
        <f t="shared" si="62"/>
        <v>40933.80190972222</v>
      </c>
      <c r="T984" s="11">
        <f t="shared" si="63"/>
        <v>40993.760243055556</v>
      </c>
    </row>
    <row r="985" spans="1:20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60"/>
        <v>1.1506666666666667</v>
      </c>
      <c r="P985" s="6">
        <f t="shared" si="61"/>
        <v>123.28571428571429</v>
      </c>
      <c r="Q985" t="s">
        <v>8319</v>
      </c>
      <c r="R985" t="s">
        <v>8320</v>
      </c>
      <c r="S985" s="11">
        <f t="shared" si="62"/>
        <v>41402.752222222225</v>
      </c>
      <c r="T985" s="11">
        <f t="shared" si="63"/>
        <v>41427.752222222225</v>
      </c>
    </row>
    <row r="986" spans="1:20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60"/>
        <v>1.1504037499999999</v>
      </c>
      <c r="P986" s="6">
        <f t="shared" si="61"/>
        <v>57.520187499999999</v>
      </c>
      <c r="Q986" t="s">
        <v>8313</v>
      </c>
      <c r="R986" t="s">
        <v>8330</v>
      </c>
      <c r="S986" s="11">
        <f t="shared" si="62"/>
        <v>41299.381423611114</v>
      </c>
      <c r="T986" s="11">
        <f t="shared" si="63"/>
        <v>41329.381423611114</v>
      </c>
    </row>
    <row r="987" spans="1:20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60"/>
        <v>1.1499999999999999</v>
      </c>
      <c r="P987" s="6">
        <f t="shared" si="61"/>
        <v>32.34375</v>
      </c>
      <c r="Q987" t="s">
        <v>8324</v>
      </c>
      <c r="R987" t="s">
        <v>8325</v>
      </c>
      <c r="S987" s="11">
        <f t="shared" si="62"/>
        <v>42772.776076388895</v>
      </c>
      <c r="T987" s="11">
        <f t="shared" si="63"/>
        <v>42805.561805555553</v>
      </c>
    </row>
    <row r="988" spans="1:20" ht="43.2" x14ac:dyDescent="0.3">
      <c r="A988">
        <v>3784</v>
      </c>
      <c r="B988" s="3" t="s">
        <v>3781</v>
      </c>
      <c r="C988" s="3" t="s">
        <v>7894</v>
      </c>
      <c r="D988">
        <v>1000</v>
      </c>
      <c r="E988">
        <v>1150</v>
      </c>
      <c r="F988" t="s">
        <v>8219</v>
      </c>
      <c r="G988" t="s">
        <v>8229</v>
      </c>
      <c r="H988" t="s">
        <v>8251</v>
      </c>
      <c r="I988">
        <v>1468193532</v>
      </c>
      <c r="J988">
        <v>1465601532</v>
      </c>
      <c r="K988" t="b">
        <v>0</v>
      </c>
      <c r="L988">
        <v>10</v>
      </c>
      <c r="M988" t="b">
        <v>1</v>
      </c>
      <c r="N988" t="s">
        <v>8305</v>
      </c>
      <c r="O988" s="5">
        <f t="shared" si="60"/>
        <v>1.1499999999999999</v>
      </c>
      <c r="P988" s="6">
        <f t="shared" si="61"/>
        <v>115</v>
      </c>
      <c r="Q988" t="s">
        <v>8316</v>
      </c>
      <c r="R988" t="s">
        <v>8337</v>
      </c>
      <c r="S988" s="11">
        <f t="shared" si="62"/>
        <v>42531.980694444443</v>
      </c>
      <c r="T988" s="11">
        <f t="shared" si="63"/>
        <v>42561.980694444443</v>
      </c>
    </row>
    <row r="989" spans="1:20" ht="43.2" x14ac:dyDescent="0.3">
      <c r="A989">
        <v>2804</v>
      </c>
      <c r="B989" s="3" t="s">
        <v>2804</v>
      </c>
      <c r="C989" s="3" t="s">
        <v>6914</v>
      </c>
      <c r="D989">
        <v>1000</v>
      </c>
      <c r="E989">
        <v>1150</v>
      </c>
      <c r="F989" t="s">
        <v>8219</v>
      </c>
      <c r="G989" t="s">
        <v>8225</v>
      </c>
      <c r="H989" t="s">
        <v>8247</v>
      </c>
      <c r="I989">
        <v>1411987990</v>
      </c>
      <c r="J989">
        <v>1409395990</v>
      </c>
      <c r="K989" t="b">
        <v>0</v>
      </c>
      <c r="L989">
        <v>23</v>
      </c>
      <c r="M989" t="b">
        <v>1</v>
      </c>
      <c r="N989" t="s">
        <v>8271</v>
      </c>
      <c r="O989" s="5">
        <f t="shared" si="60"/>
        <v>1.1499999999999999</v>
      </c>
      <c r="P989" s="6">
        <f t="shared" si="61"/>
        <v>50</v>
      </c>
      <c r="Q989" t="s">
        <v>8316</v>
      </c>
      <c r="R989" t="s">
        <v>8317</v>
      </c>
      <c r="S989" s="11">
        <f t="shared" si="62"/>
        <v>41881.453587962962</v>
      </c>
      <c r="T989" s="11">
        <f t="shared" si="63"/>
        <v>41911.453587962962</v>
      </c>
    </row>
    <row r="990" spans="1:20" ht="43.2" x14ac:dyDescent="0.3">
      <c r="A990">
        <v>3172</v>
      </c>
      <c r="B990" s="3" t="s">
        <v>3172</v>
      </c>
      <c r="C990" s="3" t="s">
        <v>7282</v>
      </c>
      <c r="D990">
        <v>2000</v>
      </c>
      <c r="E990">
        <v>2300</v>
      </c>
      <c r="F990" t="s">
        <v>8219</v>
      </c>
      <c r="G990" t="s">
        <v>8224</v>
      </c>
      <c r="H990" t="s">
        <v>8246</v>
      </c>
      <c r="I990">
        <v>1329240668</v>
      </c>
      <c r="J990">
        <v>1326648668</v>
      </c>
      <c r="K990" t="b">
        <v>1</v>
      </c>
      <c r="L990">
        <v>29</v>
      </c>
      <c r="M990" t="b">
        <v>1</v>
      </c>
      <c r="N990" t="s">
        <v>8271</v>
      </c>
      <c r="O990" s="5">
        <f t="shared" si="60"/>
        <v>1.1499999999999999</v>
      </c>
      <c r="P990" s="6">
        <f t="shared" si="61"/>
        <v>79.310344827586206</v>
      </c>
      <c r="Q990" t="s">
        <v>8316</v>
      </c>
      <c r="R990" t="s">
        <v>8317</v>
      </c>
      <c r="S990" s="11">
        <f t="shared" si="62"/>
        <v>40923.729953703703</v>
      </c>
      <c r="T990" s="11">
        <f t="shared" si="63"/>
        <v>40953.729953703703</v>
      </c>
    </row>
    <row r="991" spans="1:20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60"/>
        <v>1.14977</v>
      </c>
      <c r="P991" s="6">
        <f t="shared" si="61"/>
        <v>566.38916256157631</v>
      </c>
      <c r="Q991" t="s">
        <v>8309</v>
      </c>
      <c r="R991" t="s">
        <v>8310</v>
      </c>
      <c r="S991" s="11">
        <f t="shared" si="62"/>
        <v>42423.3830787037</v>
      </c>
      <c r="T991" s="11">
        <f t="shared" si="63"/>
        <v>42453.341412037036</v>
      </c>
    </row>
    <row r="992" spans="1:20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60"/>
        <v>1.14901155</v>
      </c>
      <c r="P992" s="6">
        <f t="shared" si="61"/>
        <v>282.65966789667897</v>
      </c>
      <c r="Q992" t="s">
        <v>8309</v>
      </c>
      <c r="R992" t="s">
        <v>8310</v>
      </c>
      <c r="S992" s="11">
        <f t="shared" si="62"/>
        <v>42290.460023148145</v>
      </c>
      <c r="T992" s="11">
        <f t="shared" si="63"/>
        <v>42327.207638888889</v>
      </c>
    </row>
    <row r="993" spans="1:20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60"/>
        <v>1.149</v>
      </c>
      <c r="P993" s="6">
        <f t="shared" si="61"/>
        <v>31.054054054054053</v>
      </c>
      <c r="Q993" t="s">
        <v>8313</v>
      </c>
      <c r="R993" t="s">
        <v>8326</v>
      </c>
      <c r="S993" s="11">
        <f t="shared" si="62"/>
        <v>42111.646724537044</v>
      </c>
      <c r="T993" s="11">
        <f t="shared" si="63"/>
        <v>42141.646724537044</v>
      </c>
    </row>
    <row r="994" spans="1:20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60"/>
        <v>1.1488571428571428</v>
      </c>
      <c r="P994" s="6">
        <f t="shared" si="61"/>
        <v>46.218390804597703</v>
      </c>
      <c r="Q994" t="s">
        <v>8313</v>
      </c>
      <c r="R994" t="s">
        <v>8314</v>
      </c>
      <c r="S994" s="11">
        <f t="shared" si="62"/>
        <v>41882.590127314819</v>
      </c>
      <c r="T994" s="11">
        <f t="shared" si="63"/>
        <v>41912.590127314819</v>
      </c>
    </row>
    <row r="995" spans="1:20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60"/>
        <v>1.148421052631579</v>
      </c>
      <c r="P995" s="6">
        <f t="shared" si="61"/>
        <v>39.672727272727272</v>
      </c>
      <c r="Q995" t="s">
        <v>8316</v>
      </c>
      <c r="R995" t="s">
        <v>8317</v>
      </c>
      <c r="S995" s="11">
        <f t="shared" si="62"/>
        <v>41477.930914351848</v>
      </c>
      <c r="T995" s="11">
        <f t="shared" si="63"/>
        <v>41504.625</v>
      </c>
    </row>
    <row r="996" spans="1:20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60"/>
        <v>1.1476</v>
      </c>
      <c r="P996" s="6">
        <f t="shared" si="61"/>
        <v>129.81900452488688</v>
      </c>
      <c r="Q996" t="s">
        <v>8319</v>
      </c>
      <c r="R996" t="s">
        <v>8331</v>
      </c>
      <c r="S996" s="11">
        <f t="shared" si="62"/>
        <v>42586.066076388888</v>
      </c>
      <c r="T996" s="11">
        <f t="shared" si="63"/>
        <v>42624.165972222225</v>
      </c>
    </row>
    <row r="997" spans="1:20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60"/>
        <v>1.1472</v>
      </c>
      <c r="P997" s="6">
        <f t="shared" si="61"/>
        <v>67.881656804733723</v>
      </c>
      <c r="Q997" t="s">
        <v>8313</v>
      </c>
      <c r="R997" t="s">
        <v>8314</v>
      </c>
      <c r="S997" s="11">
        <f t="shared" si="62"/>
        <v>40933.856967592597</v>
      </c>
      <c r="T997" s="11">
        <f t="shared" si="63"/>
        <v>40993.815300925926</v>
      </c>
    </row>
    <row r="998" spans="1:20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60"/>
        <v>1.1471959999999999</v>
      </c>
      <c r="P998" s="6">
        <f t="shared" si="61"/>
        <v>30.189368421052631</v>
      </c>
      <c r="Q998" t="s">
        <v>8316</v>
      </c>
      <c r="R998" t="s">
        <v>8317</v>
      </c>
      <c r="S998" s="11">
        <f t="shared" si="62"/>
        <v>41938.709421296298</v>
      </c>
      <c r="T998" s="11">
        <f t="shared" si="63"/>
        <v>41966.916666666672</v>
      </c>
    </row>
    <row r="999" spans="1:20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60"/>
        <v>1.147</v>
      </c>
      <c r="P999" s="6">
        <f t="shared" si="61"/>
        <v>42.481481481481481</v>
      </c>
      <c r="Q999" t="s">
        <v>8324</v>
      </c>
      <c r="R999" t="s">
        <v>8325</v>
      </c>
      <c r="S999" s="11">
        <f t="shared" si="62"/>
        <v>42505.955925925926</v>
      </c>
      <c r="T999" s="11">
        <f t="shared" si="63"/>
        <v>42565.955925925926</v>
      </c>
    </row>
    <row r="1000" spans="1:20" ht="43.2" x14ac:dyDescent="0.3">
      <c r="A1000">
        <v>522</v>
      </c>
      <c r="B1000" s="3" t="s">
        <v>523</v>
      </c>
      <c r="C1000" s="3" t="s">
        <v>4632</v>
      </c>
      <c r="D1000">
        <v>3000</v>
      </c>
      <c r="E1000">
        <v>3440</v>
      </c>
      <c r="F1000" t="s">
        <v>8219</v>
      </c>
      <c r="G1000" t="s">
        <v>8224</v>
      </c>
      <c r="H1000" t="s">
        <v>8246</v>
      </c>
      <c r="I1000">
        <v>1458518325</v>
      </c>
      <c r="J1000">
        <v>1456793925</v>
      </c>
      <c r="K1000" t="b">
        <v>0</v>
      </c>
      <c r="L1000">
        <v>31</v>
      </c>
      <c r="M1000" t="b">
        <v>1</v>
      </c>
      <c r="N1000" t="s">
        <v>8271</v>
      </c>
      <c r="O1000" s="5">
        <f t="shared" si="60"/>
        <v>1.1466666666666667</v>
      </c>
      <c r="P1000" s="6">
        <f t="shared" si="61"/>
        <v>110.96774193548387</v>
      </c>
      <c r="Q1000" t="s">
        <v>8316</v>
      </c>
      <c r="R1000" t="s">
        <v>8317</v>
      </c>
      <c r="S1000" s="11">
        <f t="shared" si="62"/>
        <v>42430.040798611109</v>
      </c>
      <c r="T1000" s="11">
        <f t="shared" si="63"/>
        <v>42449.999131944445</v>
      </c>
    </row>
    <row r="1001" spans="1:20" ht="57.6" x14ac:dyDescent="0.3">
      <c r="A1001">
        <v>96</v>
      </c>
      <c r="B1001" s="3" t="s">
        <v>98</v>
      </c>
      <c r="C1001" s="3" t="s">
        <v>4207</v>
      </c>
      <c r="D1001">
        <v>1500</v>
      </c>
      <c r="E1001">
        <v>1720</v>
      </c>
      <c r="F1001" t="s">
        <v>8219</v>
      </c>
      <c r="G1001" t="s">
        <v>8224</v>
      </c>
      <c r="H1001" t="s">
        <v>8246</v>
      </c>
      <c r="I1001">
        <v>1280631600</v>
      </c>
      <c r="J1001">
        <v>1274889241</v>
      </c>
      <c r="K1001" t="b">
        <v>0</v>
      </c>
      <c r="L1001">
        <v>34</v>
      </c>
      <c r="M1001" t="b">
        <v>1</v>
      </c>
      <c r="N1001" t="s">
        <v>8266</v>
      </c>
      <c r="O1001" s="5">
        <f t="shared" si="60"/>
        <v>1.1466666666666667</v>
      </c>
      <c r="P1001" s="6">
        <f t="shared" si="61"/>
        <v>50.588235294117645</v>
      </c>
      <c r="Q1001" t="s">
        <v>8319</v>
      </c>
      <c r="R1001" t="s">
        <v>8320</v>
      </c>
      <c r="S1001" s="11">
        <f t="shared" si="62"/>
        <v>40324.662511574075</v>
      </c>
      <c r="T1001" s="11">
        <f t="shared" si="63"/>
        <v>40391.125</v>
      </c>
    </row>
    <row r="1002" spans="1:20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60"/>
        <v>1.1466525000000001</v>
      </c>
      <c r="P1002" s="6">
        <f t="shared" si="61"/>
        <v>80.185489510489504</v>
      </c>
      <c r="Q1002" t="s">
        <v>8309</v>
      </c>
      <c r="R1002" t="s">
        <v>8318</v>
      </c>
      <c r="S1002" s="11">
        <f t="shared" si="62"/>
        <v>42218.169293981482</v>
      </c>
      <c r="T1002" s="11">
        <f t="shared" si="63"/>
        <v>42246.169293981482</v>
      </c>
    </row>
    <row r="1003" spans="1:20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60"/>
        <v>1.1457142857142857</v>
      </c>
      <c r="P1003" s="6">
        <f t="shared" si="61"/>
        <v>72.909090909090907</v>
      </c>
      <c r="Q1003" t="s">
        <v>8313</v>
      </c>
      <c r="R1003" t="s">
        <v>8330</v>
      </c>
      <c r="S1003" s="11">
        <f t="shared" si="62"/>
        <v>41004.156886574077</v>
      </c>
      <c r="T1003" s="11">
        <f t="shared" si="63"/>
        <v>41045.207638888889</v>
      </c>
    </row>
    <row r="1004" spans="1:20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60"/>
        <v>1.14534</v>
      </c>
      <c r="P1004" s="6">
        <f t="shared" si="61"/>
        <v>120.30882352941177</v>
      </c>
      <c r="Q1004" t="s">
        <v>8309</v>
      </c>
      <c r="R1004" t="s">
        <v>8318</v>
      </c>
      <c r="S1004" s="11">
        <f t="shared" si="62"/>
        <v>42211.99454861111</v>
      </c>
      <c r="T1004" s="11">
        <f t="shared" si="63"/>
        <v>42241.99454861111</v>
      </c>
    </row>
    <row r="1005" spans="1:20" ht="43.2" x14ac:dyDescent="0.3">
      <c r="A1005">
        <v>3389</v>
      </c>
      <c r="B1005" s="3" t="s">
        <v>3388</v>
      </c>
      <c r="C1005" s="3" t="s">
        <v>7499</v>
      </c>
      <c r="D1005">
        <v>10000</v>
      </c>
      <c r="E100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5">
        <f t="shared" si="60"/>
        <v>1.145</v>
      </c>
      <c r="P1005" s="6">
        <f t="shared" si="61"/>
        <v>184.67741935483872</v>
      </c>
      <c r="Q1005" t="s">
        <v>8316</v>
      </c>
      <c r="R1005" t="s">
        <v>8317</v>
      </c>
      <c r="S1005" s="11">
        <f t="shared" si="62"/>
        <v>42494.563449074078</v>
      </c>
      <c r="T1005" s="11">
        <f t="shared" si="63"/>
        <v>42524.563449074078</v>
      </c>
    </row>
    <row r="1006" spans="1:20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60"/>
        <v>1.145</v>
      </c>
      <c r="P1006" s="6">
        <f t="shared" si="61"/>
        <v>18.770491803278688</v>
      </c>
      <c r="Q1006" t="s">
        <v>8316</v>
      </c>
      <c r="R1006" t="s">
        <v>8317</v>
      </c>
      <c r="S1006" s="11">
        <f t="shared" si="62"/>
        <v>42103.535254629634</v>
      </c>
      <c r="T1006" s="11">
        <f t="shared" si="63"/>
        <v>42117.535254629634</v>
      </c>
    </row>
    <row r="1007" spans="1:20" ht="28.8" x14ac:dyDescent="0.3">
      <c r="A1007">
        <v>1894</v>
      </c>
      <c r="B1007" s="3" t="s">
        <v>1895</v>
      </c>
      <c r="C1007" s="3" t="s">
        <v>6004</v>
      </c>
      <c r="D1007">
        <v>1000</v>
      </c>
      <c r="E1007">
        <v>1145</v>
      </c>
      <c r="F1007" t="s">
        <v>8219</v>
      </c>
      <c r="G1007" t="s">
        <v>8224</v>
      </c>
      <c r="H1007" t="s">
        <v>8246</v>
      </c>
      <c r="I1007">
        <v>1329082983</v>
      </c>
      <c r="J1007">
        <v>1326404583</v>
      </c>
      <c r="K1007" t="b">
        <v>0</v>
      </c>
      <c r="L1007">
        <v>20</v>
      </c>
      <c r="M1007" t="b">
        <v>1</v>
      </c>
      <c r="N1007" t="s">
        <v>8279</v>
      </c>
      <c r="O1007" s="5">
        <f t="shared" si="60"/>
        <v>1.145</v>
      </c>
      <c r="P1007" s="6">
        <f t="shared" si="61"/>
        <v>57.25</v>
      </c>
      <c r="Q1007" t="s">
        <v>8313</v>
      </c>
      <c r="R1007" t="s">
        <v>8330</v>
      </c>
      <c r="S1007" s="11">
        <f t="shared" si="62"/>
        <v>40920.904895833337</v>
      </c>
      <c r="T1007" s="11">
        <f t="shared" si="63"/>
        <v>40951.904895833337</v>
      </c>
    </row>
    <row r="1008" spans="1:20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60"/>
        <v>1.1440928571428572</v>
      </c>
      <c r="P1008" s="6">
        <f t="shared" si="61"/>
        <v>119.17633928571429</v>
      </c>
      <c r="Q1008" t="s">
        <v>8316</v>
      </c>
      <c r="R1008" t="s">
        <v>8317</v>
      </c>
      <c r="S1008" s="11">
        <f t="shared" si="62"/>
        <v>42480.078715277778</v>
      </c>
      <c r="T1008" s="11">
        <f t="shared" si="63"/>
        <v>42504.165972222225</v>
      </c>
    </row>
    <row r="1009" spans="1:20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60"/>
        <v>1.1440638297872341</v>
      </c>
      <c r="P1009" s="6">
        <f t="shared" si="61"/>
        <v>234.80786026200875</v>
      </c>
      <c r="Q1009" t="s">
        <v>8322</v>
      </c>
      <c r="R1009" t="s">
        <v>8332</v>
      </c>
      <c r="S1009" s="11">
        <f t="shared" si="62"/>
        <v>41946.029467592591</v>
      </c>
      <c r="T1009" s="11">
        <f t="shared" si="63"/>
        <v>41977.027083333334</v>
      </c>
    </row>
    <row r="1010" spans="1:20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60"/>
        <v>1.1439999999999999</v>
      </c>
      <c r="P1010" s="6">
        <f t="shared" si="61"/>
        <v>103.21804511278195</v>
      </c>
      <c r="Q1010" t="s">
        <v>8319</v>
      </c>
      <c r="R1010" t="s">
        <v>8331</v>
      </c>
      <c r="S1010" s="11">
        <f t="shared" si="62"/>
        <v>42292.250787037032</v>
      </c>
      <c r="T1010" s="11">
        <f t="shared" si="63"/>
        <v>42322.292361111111</v>
      </c>
    </row>
    <row r="1011" spans="1:20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60"/>
        <v>1.1439999999999999</v>
      </c>
      <c r="P1011" s="6">
        <f t="shared" si="61"/>
        <v>104</v>
      </c>
      <c r="Q1011" t="s">
        <v>8313</v>
      </c>
      <c r="R1011" t="s">
        <v>8330</v>
      </c>
      <c r="S1011" s="11">
        <f t="shared" si="62"/>
        <v>41626.761053240742</v>
      </c>
      <c r="T1011" s="11">
        <f t="shared" si="63"/>
        <v>41654.814583333333</v>
      </c>
    </row>
    <row r="1012" spans="1:20" ht="43.2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60"/>
        <v>1.1438333333333333</v>
      </c>
      <c r="P1012" s="6">
        <f t="shared" si="61"/>
        <v>55.796747967479675</v>
      </c>
      <c r="Q1012" t="s">
        <v>8313</v>
      </c>
      <c r="R1012" t="s">
        <v>8326</v>
      </c>
      <c r="S1012" s="11">
        <f t="shared" si="62"/>
        <v>41548.747418981482</v>
      </c>
      <c r="T1012" s="11">
        <f t="shared" si="63"/>
        <v>41582.041666666664</v>
      </c>
    </row>
    <row r="1013" spans="1:20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60"/>
        <v>1.1435</v>
      </c>
      <c r="P1013" s="6">
        <f t="shared" si="61"/>
        <v>87.961538461538467</v>
      </c>
      <c r="Q1013" t="s">
        <v>8316</v>
      </c>
      <c r="R1013" t="s">
        <v>8317</v>
      </c>
      <c r="S1013" s="11">
        <f t="shared" si="62"/>
        <v>41976.331979166673</v>
      </c>
      <c r="T1013" s="11">
        <f t="shared" si="63"/>
        <v>42004.291666666672</v>
      </c>
    </row>
    <row r="1014" spans="1:20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60"/>
        <v>1.1427586206896552</v>
      </c>
      <c r="P1014" s="6">
        <f t="shared" si="61"/>
        <v>105.2063492063492</v>
      </c>
      <c r="Q1014" t="s">
        <v>8316</v>
      </c>
      <c r="R1014" t="s">
        <v>8317</v>
      </c>
      <c r="S1014" s="11">
        <f t="shared" si="62"/>
        <v>42431.102534722217</v>
      </c>
      <c r="T1014" s="11">
        <f t="shared" si="63"/>
        <v>42461.06086805556</v>
      </c>
    </row>
    <row r="1015" spans="1:20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60"/>
        <v>1.142725</v>
      </c>
      <c r="P1015" s="6">
        <f t="shared" si="61"/>
        <v>101.8269801980198</v>
      </c>
      <c r="Q1015" t="s">
        <v>8319</v>
      </c>
      <c r="R1015" t="s">
        <v>8331</v>
      </c>
      <c r="S1015" s="11">
        <f t="shared" si="62"/>
        <v>40675.71</v>
      </c>
      <c r="T1015" s="11">
        <f t="shared" si="63"/>
        <v>40695.207638888889</v>
      </c>
    </row>
    <row r="1016" spans="1:20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60"/>
        <v>1.1426000000000001</v>
      </c>
      <c r="P1016" s="6">
        <f t="shared" si="61"/>
        <v>63.477777777777774</v>
      </c>
      <c r="Q1016" t="s">
        <v>8313</v>
      </c>
      <c r="R1016" t="s">
        <v>8314</v>
      </c>
      <c r="S1016" s="11">
        <f t="shared" si="62"/>
        <v>42292.002893518518</v>
      </c>
      <c r="T1016" s="11">
        <f t="shared" si="63"/>
        <v>42322.044560185182</v>
      </c>
    </row>
    <row r="1017" spans="1:20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60"/>
        <v>1.1424000000000001</v>
      </c>
      <c r="P1017" s="6">
        <f t="shared" si="61"/>
        <v>64.909090909090907</v>
      </c>
      <c r="Q1017" t="s">
        <v>8316</v>
      </c>
      <c r="R1017" t="s">
        <v>8317</v>
      </c>
      <c r="S1017" s="11">
        <f t="shared" si="62"/>
        <v>42506.760405092587</v>
      </c>
      <c r="T1017" s="11">
        <f t="shared" si="63"/>
        <v>42536.760405092587</v>
      </c>
    </row>
    <row r="1018" spans="1:20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60"/>
        <v>1.1416866666666667</v>
      </c>
      <c r="P1018" s="6">
        <f t="shared" si="61"/>
        <v>161.25517890772127</v>
      </c>
      <c r="Q1018" t="s">
        <v>8319</v>
      </c>
      <c r="R1018" t="s">
        <v>8331</v>
      </c>
      <c r="S1018" s="11">
        <f t="shared" si="62"/>
        <v>41261.767812500002</v>
      </c>
      <c r="T1018" s="11">
        <f t="shared" si="63"/>
        <v>41306.767812500002</v>
      </c>
    </row>
    <row r="1019" spans="1:20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60"/>
        <v>1.1416666666666666</v>
      </c>
      <c r="P1019" s="6">
        <f t="shared" si="61"/>
        <v>80.588235294117652</v>
      </c>
      <c r="Q1019" t="s">
        <v>8313</v>
      </c>
      <c r="R1019" t="s">
        <v>8314</v>
      </c>
      <c r="S1019" s="11">
        <f t="shared" si="62"/>
        <v>41549.627615740741</v>
      </c>
      <c r="T1019" s="11">
        <f t="shared" si="63"/>
        <v>41579.627615740741</v>
      </c>
    </row>
    <row r="1020" spans="1:20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60"/>
        <v>1.1416238095238094</v>
      </c>
      <c r="P1020" s="6">
        <f t="shared" si="61"/>
        <v>77.335806451612896</v>
      </c>
      <c r="Q1020" t="s">
        <v>8316</v>
      </c>
      <c r="R1020" t="s">
        <v>8317</v>
      </c>
      <c r="S1020" s="11">
        <f t="shared" si="62"/>
        <v>41375.702210648145</v>
      </c>
      <c r="T1020" s="11">
        <f t="shared" si="63"/>
        <v>41400.702210648145</v>
      </c>
    </row>
    <row r="1021" spans="1:20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60"/>
        <v>1.1412500000000001</v>
      </c>
      <c r="P1021" s="6">
        <f t="shared" si="61"/>
        <v>67.132352941176464</v>
      </c>
      <c r="Q1021" t="s">
        <v>8313</v>
      </c>
      <c r="R1021" t="s">
        <v>8314</v>
      </c>
      <c r="S1021" s="11">
        <f t="shared" si="62"/>
        <v>40845.050879629627</v>
      </c>
      <c r="T1021" s="11">
        <f t="shared" si="63"/>
        <v>40890.092546296299</v>
      </c>
    </row>
    <row r="1022" spans="1:20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60"/>
        <v>1.1401428571428571</v>
      </c>
      <c r="P1022" s="6">
        <f t="shared" si="61"/>
        <v>89.674157303370791</v>
      </c>
      <c r="Q1022" t="s">
        <v>8324</v>
      </c>
      <c r="R1022" t="s">
        <v>8325</v>
      </c>
      <c r="S1022" s="11">
        <f t="shared" si="62"/>
        <v>42690.259699074071</v>
      </c>
      <c r="T1022" s="11">
        <f t="shared" si="63"/>
        <v>42726.083333333328</v>
      </c>
    </row>
    <row r="1023" spans="1:20" ht="43.2" x14ac:dyDescent="0.3">
      <c r="A1023">
        <v>2623</v>
      </c>
      <c r="B1023" s="3" t="s">
        <v>2623</v>
      </c>
      <c r="C1023" s="3" t="s">
        <v>6733</v>
      </c>
      <c r="D1023">
        <v>2000</v>
      </c>
      <c r="E1023">
        <v>2280</v>
      </c>
      <c r="F1023" t="s">
        <v>8219</v>
      </c>
      <c r="G1023" t="s">
        <v>8224</v>
      </c>
      <c r="H1023" t="s">
        <v>8246</v>
      </c>
      <c r="I1023">
        <v>1480658966</v>
      </c>
      <c r="J1023">
        <v>1479449366</v>
      </c>
      <c r="K1023" t="b">
        <v>0</v>
      </c>
      <c r="L1023">
        <v>62</v>
      </c>
      <c r="M1023" t="b">
        <v>1</v>
      </c>
      <c r="N1023" t="s">
        <v>8301</v>
      </c>
      <c r="O1023" s="5">
        <f t="shared" si="60"/>
        <v>1.1399999999999999</v>
      </c>
      <c r="P1023" s="6">
        <f t="shared" si="61"/>
        <v>36.774193548387096</v>
      </c>
      <c r="Q1023" t="s">
        <v>8309</v>
      </c>
      <c r="R1023" t="s">
        <v>8318</v>
      </c>
      <c r="S1023" s="11">
        <f t="shared" si="62"/>
        <v>42692.256550925929</v>
      </c>
      <c r="T1023" s="11">
        <f t="shared" si="63"/>
        <v>42706.256550925929</v>
      </c>
    </row>
    <row r="1024" spans="1:20" ht="57.6" x14ac:dyDescent="0.3">
      <c r="A1024">
        <v>3291</v>
      </c>
      <c r="B1024" s="3" t="s">
        <v>3291</v>
      </c>
      <c r="C1024" s="3" t="s">
        <v>7401</v>
      </c>
      <c r="D1024">
        <v>500</v>
      </c>
      <c r="E1024">
        <v>570</v>
      </c>
      <c r="F1024" t="s">
        <v>8219</v>
      </c>
      <c r="G1024" t="s">
        <v>8224</v>
      </c>
      <c r="H1024" t="s">
        <v>8246</v>
      </c>
      <c r="I1024">
        <v>1442462340</v>
      </c>
      <c r="J1024">
        <v>1439743900</v>
      </c>
      <c r="K1024" t="b">
        <v>0</v>
      </c>
      <c r="L1024">
        <v>14</v>
      </c>
      <c r="M1024" t="b">
        <v>1</v>
      </c>
      <c r="N1024" t="s">
        <v>8271</v>
      </c>
      <c r="O1024" s="5">
        <f t="shared" si="60"/>
        <v>1.1399999999999999</v>
      </c>
      <c r="P1024" s="6">
        <f t="shared" si="61"/>
        <v>40.714285714285715</v>
      </c>
      <c r="Q1024" t="s">
        <v>8316</v>
      </c>
      <c r="R1024" t="s">
        <v>8317</v>
      </c>
      <c r="S1024" s="11">
        <f t="shared" si="62"/>
        <v>42232.702546296292</v>
      </c>
      <c r="T1024" s="11">
        <f t="shared" si="63"/>
        <v>42264.165972222225</v>
      </c>
    </row>
    <row r="1025" spans="1:20" ht="43.2" x14ac:dyDescent="0.3">
      <c r="A1025">
        <v>526</v>
      </c>
      <c r="B1025" s="3" t="s">
        <v>527</v>
      </c>
      <c r="C1025" s="3" t="s">
        <v>4636</v>
      </c>
      <c r="D1025">
        <v>1500</v>
      </c>
      <c r="E1025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t="b">
        <v>0</v>
      </c>
      <c r="L1025">
        <v>23</v>
      </c>
      <c r="M1025" t="b">
        <v>1</v>
      </c>
      <c r="N1025" t="s">
        <v>8271</v>
      </c>
      <c r="O1025" s="5">
        <f t="shared" si="60"/>
        <v>1.1399999999999999</v>
      </c>
      <c r="P1025" s="6">
        <f t="shared" si="61"/>
        <v>74.347826086956516</v>
      </c>
      <c r="Q1025" t="s">
        <v>8316</v>
      </c>
      <c r="R1025" t="s">
        <v>8317</v>
      </c>
      <c r="S1025" s="11">
        <f t="shared" si="62"/>
        <v>42192.591944444444</v>
      </c>
      <c r="T1025" s="11">
        <f t="shared" si="63"/>
        <v>42223.708333333328</v>
      </c>
    </row>
    <row r="1026" spans="1:20" ht="28.8" x14ac:dyDescent="0.3">
      <c r="A1026">
        <v>3711</v>
      </c>
      <c r="B1026" s="3" t="s">
        <v>3708</v>
      </c>
      <c r="C1026" s="3" t="s">
        <v>7821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1402848000</v>
      </c>
      <c r="J1026">
        <v>1400606573</v>
      </c>
      <c r="K1026" t="b">
        <v>0</v>
      </c>
      <c r="L1026">
        <v>21</v>
      </c>
      <c r="M1026" t="b">
        <v>1</v>
      </c>
      <c r="N1026" t="s">
        <v>8271</v>
      </c>
      <c r="O1026" s="5">
        <f t="shared" ref="O1026:O1089" si="64">IFERROR(E1026/D1026,0)</f>
        <v>1.1399999999999999</v>
      </c>
      <c r="P1026" s="6">
        <f t="shared" ref="P1026:P1089" si="65">IFERROR(E1026/L1026,0)</f>
        <v>27.142857142857142</v>
      </c>
      <c r="Q1026" t="s">
        <v>8316</v>
      </c>
      <c r="R1026" t="s">
        <v>8317</v>
      </c>
      <c r="S1026" s="11">
        <f t="shared" ref="S1026:S1089" si="66">(((J1026/60)/60)/24)+DATE(1970,1,1)</f>
        <v>41779.724224537036</v>
      </c>
      <c r="T1026" s="11">
        <f t="shared" ref="T1026:T1089" si="67">(((I1026/60)/60)/24)+DATE(1970,1,1)</f>
        <v>41805.666666666664</v>
      </c>
    </row>
    <row r="1027" spans="1:20" ht="28.8" x14ac:dyDescent="0.3">
      <c r="A1027">
        <v>3158</v>
      </c>
      <c r="B1027" s="3" t="s">
        <v>3158</v>
      </c>
      <c r="C1027" s="3" t="s">
        <v>7268</v>
      </c>
      <c r="D1027">
        <v>5000</v>
      </c>
      <c r="E1027">
        <v>5700</v>
      </c>
      <c r="F1027" t="s">
        <v>8219</v>
      </c>
      <c r="G1027" t="s">
        <v>8224</v>
      </c>
      <c r="H1027" t="s">
        <v>8246</v>
      </c>
      <c r="I1027">
        <v>1374523752</v>
      </c>
      <c r="J1027">
        <v>1371931752</v>
      </c>
      <c r="K1027" t="b">
        <v>1</v>
      </c>
      <c r="L1027">
        <v>69</v>
      </c>
      <c r="M1027" t="b">
        <v>1</v>
      </c>
      <c r="N1027" t="s">
        <v>8271</v>
      </c>
      <c r="O1027" s="5">
        <f t="shared" si="64"/>
        <v>1.1399999999999999</v>
      </c>
      <c r="P1027" s="6">
        <f t="shared" si="65"/>
        <v>82.608695652173907</v>
      </c>
      <c r="Q1027" t="s">
        <v>8316</v>
      </c>
      <c r="R1027" t="s">
        <v>8317</v>
      </c>
      <c r="S1027" s="11">
        <f t="shared" si="66"/>
        <v>41447.839722222219</v>
      </c>
      <c r="T1027" s="11">
        <f t="shared" si="67"/>
        <v>41477.839722222219</v>
      </c>
    </row>
    <row r="1028" spans="1:20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64"/>
        <v>1.1392</v>
      </c>
      <c r="P1028" s="6">
        <f t="shared" si="65"/>
        <v>80.225352112676063</v>
      </c>
      <c r="Q1028" t="s">
        <v>8316</v>
      </c>
      <c r="R1028" t="s">
        <v>8317</v>
      </c>
      <c r="S1028" s="11">
        <f t="shared" si="66"/>
        <v>42042.197824074072</v>
      </c>
      <c r="T1028" s="11">
        <f t="shared" si="67"/>
        <v>42072.156157407408</v>
      </c>
    </row>
    <row r="1029" spans="1:20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64"/>
        <v>1.1388888888888888</v>
      </c>
      <c r="P1029" s="6">
        <f t="shared" si="65"/>
        <v>37.962962962962962</v>
      </c>
      <c r="Q1029" t="s">
        <v>8316</v>
      </c>
      <c r="R1029" t="s">
        <v>8317</v>
      </c>
      <c r="S1029" s="11">
        <f t="shared" si="66"/>
        <v>42026.176180555558</v>
      </c>
      <c r="T1029" s="11">
        <f t="shared" si="67"/>
        <v>42064.207638888889</v>
      </c>
    </row>
    <row r="1030" spans="1:20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64"/>
        <v>1.1385000000000001</v>
      </c>
      <c r="P1030" s="6">
        <f t="shared" si="65"/>
        <v>72.056962025316452</v>
      </c>
      <c r="Q1030" t="s">
        <v>8313</v>
      </c>
      <c r="R1030" t="s">
        <v>8314</v>
      </c>
      <c r="S1030" s="11">
        <f t="shared" si="66"/>
        <v>42640.917939814812</v>
      </c>
      <c r="T1030" s="11">
        <f t="shared" si="67"/>
        <v>42670.888194444444</v>
      </c>
    </row>
    <row r="1031" spans="1:20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64"/>
        <v>1.1383571428571428</v>
      </c>
      <c r="P1031" s="6">
        <f t="shared" si="65"/>
        <v>68.106837606837601</v>
      </c>
      <c r="Q1031" t="s">
        <v>8311</v>
      </c>
      <c r="R1031" t="s">
        <v>8312</v>
      </c>
      <c r="S1031" s="11">
        <f t="shared" si="66"/>
        <v>42675.487291666665</v>
      </c>
      <c r="T1031" s="11">
        <f t="shared" si="67"/>
        <v>42706.291666666672</v>
      </c>
    </row>
    <row r="1032" spans="1:20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64"/>
        <v>1.1377333333333333</v>
      </c>
      <c r="P1032" s="6">
        <f t="shared" si="65"/>
        <v>108.01265822784811</v>
      </c>
      <c r="Q1032" t="s">
        <v>8319</v>
      </c>
      <c r="R1032" t="s">
        <v>8331</v>
      </c>
      <c r="S1032" s="11">
        <f t="shared" si="66"/>
        <v>41950.923576388886</v>
      </c>
      <c r="T1032" s="11">
        <f t="shared" si="67"/>
        <v>41984.207638888889</v>
      </c>
    </row>
    <row r="1033" spans="1:20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64"/>
        <v>1.1375714285714287</v>
      </c>
      <c r="P1033" s="6">
        <f t="shared" si="65"/>
        <v>47.398809523809526</v>
      </c>
      <c r="Q1033" t="s">
        <v>8319</v>
      </c>
      <c r="R1033" t="s">
        <v>8331</v>
      </c>
      <c r="S1033" s="11">
        <f t="shared" si="66"/>
        <v>40213.323599537034</v>
      </c>
      <c r="T1033" s="11">
        <f t="shared" si="67"/>
        <v>40253.29583333333</v>
      </c>
    </row>
    <row r="1034" spans="1:20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64"/>
        <v>1.1372727272727272</v>
      </c>
      <c r="P1034" s="6">
        <f t="shared" si="65"/>
        <v>65.84210526315789</v>
      </c>
      <c r="Q1034" t="s">
        <v>8313</v>
      </c>
      <c r="R1034" t="s">
        <v>8330</v>
      </c>
      <c r="S1034" s="11">
        <f t="shared" si="66"/>
        <v>40970.750034722223</v>
      </c>
      <c r="T1034" s="11">
        <f t="shared" si="67"/>
        <v>41030.708368055559</v>
      </c>
    </row>
    <row r="1035" spans="1:20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64"/>
        <v>1.1366666666666667</v>
      </c>
      <c r="P1035" s="6">
        <f t="shared" si="65"/>
        <v>50.689189189189186</v>
      </c>
      <c r="Q1035" t="s">
        <v>8313</v>
      </c>
      <c r="R1035" t="s">
        <v>8314</v>
      </c>
      <c r="S1035" s="11">
        <f t="shared" si="66"/>
        <v>41666.842824074076</v>
      </c>
      <c r="T1035" s="11">
        <f t="shared" si="67"/>
        <v>41696.842824074076</v>
      </c>
    </row>
    <row r="1036" spans="1:20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64"/>
        <v>1.1366666666666667</v>
      </c>
      <c r="P1036" s="6">
        <f t="shared" si="65"/>
        <v>29.021276595744681</v>
      </c>
      <c r="Q1036" t="s">
        <v>8313</v>
      </c>
      <c r="R1036" t="s">
        <v>8330</v>
      </c>
      <c r="S1036" s="11">
        <f t="shared" si="66"/>
        <v>40557.429733796293</v>
      </c>
      <c r="T1036" s="11">
        <f t="shared" si="67"/>
        <v>40582.429733796293</v>
      </c>
    </row>
    <row r="1037" spans="1:20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64"/>
        <v>1.1365714285714286</v>
      </c>
      <c r="P1037" s="6">
        <f t="shared" si="65"/>
        <v>69.78947368421052</v>
      </c>
      <c r="Q1037" t="s">
        <v>8319</v>
      </c>
      <c r="R1037" t="s">
        <v>8320</v>
      </c>
      <c r="S1037" s="11">
        <f t="shared" si="66"/>
        <v>40595.497164351851</v>
      </c>
      <c r="T1037" s="11">
        <f t="shared" si="67"/>
        <v>40641.455497685187</v>
      </c>
    </row>
    <row r="1038" spans="1:20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64"/>
        <v>1.1365000000000001</v>
      </c>
      <c r="P1038" s="6">
        <f t="shared" si="65"/>
        <v>56.825000000000003</v>
      </c>
      <c r="Q1038" t="s">
        <v>8316</v>
      </c>
      <c r="R1038" t="s">
        <v>8317</v>
      </c>
      <c r="S1038" s="11">
        <f t="shared" si="66"/>
        <v>42581.397546296299</v>
      </c>
      <c r="T1038" s="11">
        <f t="shared" si="67"/>
        <v>42638.958333333328</v>
      </c>
    </row>
    <row r="1039" spans="1:20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64"/>
        <v>1.1364000000000001</v>
      </c>
      <c r="P1039" s="6">
        <f t="shared" si="65"/>
        <v>27.317307692307693</v>
      </c>
      <c r="Q1039" t="s">
        <v>8313</v>
      </c>
      <c r="R1039" t="s">
        <v>8314</v>
      </c>
      <c r="S1039" s="11">
        <f t="shared" si="66"/>
        <v>42401.154930555553</v>
      </c>
      <c r="T1039" s="11">
        <f t="shared" si="67"/>
        <v>42432.154930555553</v>
      </c>
    </row>
    <row r="1040" spans="1:20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64"/>
        <v>1.1363000000000001</v>
      </c>
      <c r="P1040" s="6">
        <f t="shared" si="65"/>
        <v>88.7734375</v>
      </c>
      <c r="Q1040" t="s">
        <v>8316</v>
      </c>
      <c r="R1040" t="s">
        <v>8317</v>
      </c>
      <c r="S1040" s="11">
        <f t="shared" si="66"/>
        <v>42233.738564814819</v>
      </c>
      <c r="T1040" s="11">
        <f t="shared" si="67"/>
        <v>42263.738564814819</v>
      </c>
    </row>
    <row r="1041" spans="1:20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64"/>
        <v>1.13625</v>
      </c>
      <c r="P1041" s="6">
        <f t="shared" si="65"/>
        <v>39.868421052631582</v>
      </c>
      <c r="Q1041" t="s">
        <v>8316</v>
      </c>
      <c r="R1041" t="s">
        <v>8317</v>
      </c>
      <c r="S1041" s="11">
        <f t="shared" si="66"/>
        <v>41914.295104166667</v>
      </c>
      <c r="T1041" s="11">
        <f t="shared" si="67"/>
        <v>41948.536111111112</v>
      </c>
    </row>
    <row r="1042" spans="1:20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64"/>
        <v>1.1359142857142857</v>
      </c>
      <c r="P1042" s="6">
        <f t="shared" si="65"/>
        <v>64.020933977455712</v>
      </c>
      <c r="Q1042" t="s">
        <v>8309</v>
      </c>
      <c r="R1042" t="s">
        <v>8310</v>
      </c>
      <c r="S1042" s="11">
        <f t="shared" si="66"/>
        <v>41731.520949074074</v>
      </c>
      <c r="T1042" s="11">
        <f t="shared" si="67"/>
        <v>41761.520949074074</v>
      </c>
    </row>
    <row r="1043" spans="1:20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64"/>
        <v>1.1356666666666666</v>
      </c>
      <c r="P1043" s="6">
        <f t="shared" si="65"/>
        <v>113.56666666666666</v>
      </c>
      <c r="Q1043" t="s">
        <v>8316</v>
      </c>
      <c r="R1043" t="s">
        <v>8317</v>
      </c>
      <c r="S1043" s="11">
        <f t="shared" si="66"/>
        <v>42026.88118055556</v>
      </c>
      <c r="T1043" s="11">
        <f t="shared" si="67"/>
        <v>42086.093055555553</v>
      </c>
    </row>
    <row r="1044" spans="1:20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64"/>
        <v>1.1351849999999999</v>
      </c>
      <c r="P1044" s="6">
        <f t="shared" si="65"/>
        <v>35.474531249999998</v>
      </c>
      <c r="Q1044" t="s">
        <v>8319</v>
      </c>
      <c r="R1044" t="s">
        <v>8320</v>
      </c>
      <c r="S1044" s="11">
        <f t="shared" si="66"/>
        <v>41612.912187499998</v>
      </c>
      <c r="T1044" s="11">
        <f t="shared" si="67"/>
        <v>41636.207638888889</v>
      </c>
    </row>
    <row r="1045" spans="1:20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64"/>
        <v>1.1346153846153846</v>
      </c>
      <c r="P1045" s="6">
        <f t="shared" si="65"/>
        <v>73.019801980198025</v>
      </c>
      <c r="Q1045" t="s">
        <v>8319</v>
      </c>
      <c r="R1045" t="s">
        <v>8331</v>
      </c>
      <c r="S1045" s="11">
        <f t="shared" si="66"/>
        <v>40862.492939814816</v>
      </c>
      <c r="T1045" s="11">
        <f t="shared" si="67"/>
        <v>40897.492939814816</v>
      </c>
    </row>
    <row r="1046" spans="1:20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64"/>
        <v>1.1346000000000001</v>
      </c>
      <c r="P1046" s="6">
        <f t="shared" si="65"/>
        <v>83.42647058823529</v>
      </c>
      <c r="Q1046" t="s">
        <v>8316</v>
      </c>
      <c r="R1046" t="s">
        <v>8317</v>
      </c>
      <c r="S1046" s="11">
        <f t="shared" si="66"/>
        <v>41866.025347222225</v>
      </c>
      <c r="T1046" s="11">
        <f t="shared" si="67"/>
        <v>41883.665972222225</v>
      </c>
    </row>
    <row r="1047" spans="1:20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64"/>
        <v>1.1345714285714286</v>
      </c>
      <c r="P1047" s="6">
        <f t="shared" si="65"/>
        <v>74.224299065420567</v>
      </c>
      <c r="Q1047" t="s">
        <v>8316</v>
      </c>
      <c r="R1047" t="s">
        <v>8337</v>
      </c>
      <c r="S1047" s="11">
        <f t="shared" si="66"/>
        <v>41820.776412037041</v>
      </c>
      <c r="T1047" s="11">
        <f t="shared" si="67"/>
        <v>41850.776412037041</v>
      </c>
    </row>
    <row r="1048" spans="1:20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64"/>
        <v>1.1342219999999998</v>
      </c>
      <c r="P1048" s="6">
        <f t="shared" si="65"/>
        <v>107.00207547169811</v>
      </c>
      <c r="Q1048" t="s">
        <v>8316</v>
      </c>
      <c r="R1048" t="s">
        <v>8317</v>
      </c>
      <c r="S1048" s="11">
        <f t="shared" si="66"/>
        <v>42016.050451388888</v>
      </c>
      <c r="T1048" s="11">
        <f t="shared" si="67"/>
        <v>42046.708333333328</v>
      </c>
    </row>
    <row r="1049" spans="1:20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64"/>
        <v>1.1339285714285714</v>
      </c>
      <c r="P1049" s="6">
        <f t="shared" si="65"/>
        <v>50.396825396825399</v>
      </c>
      <c r="Q1049" t="s">
        <v>8316</v>
      </c>
      <c r="R1049" t="s">
        <v>8317</v>
      </c>
      <c r="S1049" s="11">
        <f t="shared" si="66"/>
        <v>42458.641724537039</v>
      </c>
      <c r="T1049" s="11">
        <f t="shared" si="67"/>
        <v>42488.641724537039</v>
      </c>
    </row>
    <row r="1050" spans="1:20" ht="43.2" x14ac:dyDescent="0.3">
      <c r="A1050">
        <v>3475</v>
      </c>
      <c r="B1050" s="3" t="s">
        <v>3474</v>
      </c>
      <c r="C1050" s="3" t="s">
        <v>7585</v>
      </c>
      <c r="D1050">
        <v>300</v>
      </c>
      <c r="E1050">
        <v>340</v>
      </c>
      <c r="F1050" t="s">
        <v>8219</v>
      </c>
      <c r="G1050" t="s">
        <v>8225</v>
      </c>
      <c r="H1050" t="s">
        <v>8247</v>
      </c>
      <c r="I1050">
        <v>1414972800</v>
      </c>
      <c r="J1050">
        <v>1412629704</v>
      </c>
      <c r="K1050" t="b">
        <v>0</v>
      </c>
      <c r="L1050">
        <v>17</v>
      </c>
      <c r="M1050" t="b">
        <v>1</v>
      </c>
      <c r="N1050" t="s">
        <v>8271</v>
      </c>
      <c r="O1050" s="5">
        <f t="shared" si="64"/>
        <v>1.1333333333333333</v>
      </c>
      <c r="P1050" s="6">
        <f t="shared" si="65"/>
        <v>20</v>
      </c>
      <c r="Q1050" t="s">
        <v>8316</v>
      </c>
      <c r="R1050" t="s">
        <v>8317</v>
      </c>
      <c r="S1050" s="11">
        <f t="shared" si="66"/>
        <v>41918.880833333329</v>
      </c>
      <c r="T1050" s="11">
        <f t="shared" si="67"/>
        <v>41946</v>
      </c>
    </row>
    <row r="1051" spans="1:20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64"/>
        <v>1.1333333333333333</v>
      </c>
      <c r="P1051" s="6">
        <f t="shared" si="65"/>
        <v>23.448275862068964</v>
      </c>
      <c r="Q1051" t="s">
        <v>8313</v>
      </c>
      <c r="R1051" t="s">
        <v>8330</v>
      </c>
      <c r="S1051" s="11">
        <f t="shared" si="66"/>
        <v>41053.772858796299</v>
      </c>
      <c r="T1051" s="11">
        <f t="shared" si="67"/>
        <v>41083.772858796299</v>
      </c>
    </row>
    <row r="1052" spans="1:20" ht="43.2" x14ac:dyDescent="0.3">
      <c r="A1052">
        <v>2083</v>
      </c>
      <c r="B1052" s="3" t="s">
        <v>2084</v>
      </c>
      <c r="C1052" s="3" t="s">
        <v>6193</v>
      </c>
      <c r="D1052">
        <v>750</v>
      </c>
      <c r="E1052">
        <v>850</v>
      </c>
      <c r="F1052" t="s">
        <v>8219</v>
      </c>
      <c r="G1052" t="s">
        <v>8224</v>
      </c>
      <c r="H1052" t="s">
        <v>8246</v>
      </c>
      <c r="I1052">
        <v>1338830395</v>
      </c>
      <c r="J1052">
        <v>1336238395</v>
      </c>
      <c r="K1052" t="b">
        <v>0</v>
      </c>
      <c r="L1052">
        <v>25</v>
      </c>
      <c r="M1052" t="b">
        <v>1</v>
      </c>
      <c r="N1052" t="s">
        <v>8279</v>
      </c>
      <c r="O1052" s="5">
        <f t="shared" si="64"/>
        <v>1.1333333333333333</v>
      </c>
      <c r="P1052" s="6">
        <f t="shared" si="65"/>
        <v>34</v>
      </c>
      <c r="Q1052" t="s">
        <v>8313</v>
      </c>
      <c r="R1052" t="s">
        <v>8330</v>
      </c>
      <c r="S1052" s="11">
        <f t="shared" si="66"/>
        <v>41034.72216435185</v>
      </c>
      <c r="T1052" s="11">
        <f t="shared" si="67"/>
        <v>41064.72216435185</v>
      </c>
    </row>
    <row r="1053" spans="1:20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64"/>
        <v>1.133</v>
      </c>
      <c r="P1053" s="6">
        <f t="shared" si="65"/>
        <v>68.253012048192772</v>
      </c>
      <c r="Q1053" t="s">
        <v>8316</v>
      </c>
      <c r="R1053" t="s">
        <v>8317</v>
      </c>
      <c r="S1053" s="11">
        <f t="shared" si="66"/>
        <v>42054.74418981481</v>
      </c>
      <c r="T1053" s="11">
        <f t="shared" si="67"/>
        <v>42100.166666666672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64"/>
        <v>1.1325000000000001</v>
      </c>
      <c r="P1054" s="6">
        <f t="shared" si="65"/>
        <v>51.477272727272727</v>
      </c>
      <c r="Q1054" t="s">
        <v>8313</v>
      </c>
      <c r="R1054" t="s">
        <v>8330</v>
      </c>
      <c r="S1054" s="11">
        <f t="shared" si="66"/>
        <v>40892.149467592593</v>
      </c>
      <c r="T1054" s="11">
        <f t="shared" si="67"/>
        <v>40952.149467592593</v>
      </c>
    </row>
    <row r="1055" spans="1:20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64"/>
        <v>1.13104</v>
      </c>
      <c r="P1055" s="6">
        <f t="shared" si="65"/>
        <v>50.764811490125673</v>
      </c>
      <c r="Q1055" t="s">
        <v>8316</v>
      </c>
      <c r="R1055" t="s">
        <v>8329</v>
      </c>
      <c r="S1055" s="11">
        <f t="shared" si="66"/>
        <v>41920.123611111114</v>
      </c>
      <c r="T1055" s="11">
        <f t="shared" si="67"/>
        <v>41948.208333333336</v>
      </c>
    </row>
    <row r="1056" spans="1:20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64"/>
        <v>1.1303159999999999</v>
      </c>
      <c r="P1056" s="6">
        <f t="shared" si="65"/>
        <v>144.91230769230768</v>
      </c>
      <c r="Q1056" t="s">
        <v>8319</v>
      </c>
      <c r="R1056" t="s">
        <v>8320</v>
      </c>
      <c r="S1056" s="11">
        <f t="shared" si="66"/>
        <v>40723.053657407407</v>
      </c>
      <c r="T1056" s="11">
        <f t="shared" si="67"/>
        <v>40753.053657407407</v>
      </c>
    </row>
    <row r="1057" spans="1:20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64"/>
        <v>1.130176111111111</v>
      </c>
      <c r="P1057" s="6">
        <f t="shared" si="65"/>
        <v>109.96308108108107</v>
      </c>
      <c r="Q1057" t="s">
        <v>8313</v>
      </c>
      <c r="R1057" t="s">
        <v>8335</v>
      </c>
      <c r="S1057" s="11">
        <f t="shared" si="66"/>
        <v>41298.509965277779</v>
      </c>
      <c r="T1057" s="11">
        <f t="shared" si="67"/>
        <v>41329.207638888889</v>
      </c>
    </row>
    <row r="1058" spans="1:20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64"/>
        <v>1.13015</v>
      </c>
      <c r="P1058" s="6">
        <f t="shared" si="65"/>
        <v>203.63063063063063</v>
      </c>
      <c r="Q1058" t="s">
        <v>8319</v>
      </c>
      <c r="R1058" t="s">
        <v>8331</v>
      </c>
      <c r="S1058" s="11">
        <f t="shared" si="66"/>
        <v>42263.680289351847</v>
      </c>
      <c r="T1058" s="11">
        <f t="shared" si="67"/>
        <v>42305.333333333328</v>
      </c>
    </row>
    <row r="1059" spans="1:20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64"/>
        <v>1.1300013888888889</v>
      </c>
      <c r="P1059" s="6">
        <f t="shared" si="65"/>
        <v>50.222283950617282</v>
      </c>
      <c r="Q1059" t="s">
        <v>8309</v>
      </c>
      <c r="R1059" t="s">
        <v>8310</v>
      </c>
      <c r="S1059" s="11">
        <f t="shared" si="66"/>
        <v>40765.876886574071</v>
      </c>
      <c r="T1059" s="11">
        <f t="shared" si="67"/>
        <v>40795.876886574071</v>
      </c>
    </row>
    <row r="1060" spans="1:20" ht="43.2" x14ac:dyDescent="0.3">
      <c r="A1060">
        <v>3619</v>
      </c>
      <c r="B1060" s="3" t="s">
        <v>3617</v>
      </c>
      <c r="C1060" s="3" t="s">
        <v>7729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1479592800</v>
      </c>
      <c r="J1060">
        <v>1476760226</v>
      </c>
      <c r="K1060" t="b">
        <v>0</v>
      </c>
      <c r="L1060">
        <v>17</v>
      </c>
      <c r="M1060" t="b">
        <v>1</v>
      </c>
      <c r="N1060" t="s">
        <v>8271</v>
      </c>
      <c r="O1060" s="5">
        <f t="shared" si="64"/>
        <v>1.1299999999999999</v>
      </c>
      <c r="P1060" s="6">
        <f t="shared" si="65"/>
        <v>66.470588235294116</v>
      </c>
      <c r="Q1060" t="s">
        <v>8316</v>
      </c>
      <c r="R1060" t="s">
        <v>8317</v>
      </c>
      <c r="S1060" s="11">
        <f t="shared" si="66"/>
        <v>42661.132245370376</v>
      </c>
      <c r="T1060" s="11">
        <f t="shared" si="67"/>
        <v>42693.916666666672</v>
      </c>
    </row>
    <row r="1061" spans="1:20" ht="57.6" x14ac:dyDescent="0.3">
      <c r="A1061">
        <v>3752</v>
      </c>
      <c r="B1061" s="3" t="s">
        <v>3749</v>
      </c>
      <c r="C1061" s="3" t="s">
        <v>7862</v>
      </c>
      <c r="D1061">
        <v>500</v>
      </c>
      <c r="E1061">
        <v>565</v>
      </c>
      <c r="F1061" t="s">
        <v>8219</v>
      </c>
      <c r="G1061" t="s">
        <v>8225</v>
      </c>
      <c r="H1061" t="s">
        <v>8247</v>
      </c>
      <c r="I1061">
        <v>1476651600</v>
      </c>
      <c r="J1061">
        <v>1473189335</v>
      </c>
      <c r="K1061" t="b">
        <v>0</v>
      </c>
      <c r="L1061">
        <v>15</v>
      </c>
      <c r="M1061" t="b">
        <v>1</v>
      </c>
      <c r="N1061" t="s">
        <v>8305</v>
      </c>
      <c r="O1061" s="5">
        <f t="shared" si="64"/>
        <v>1.1299999999999999</v>
      </c>
      <c r="P1061" s="6">
        <f t="shared" si="65"/>
        <v>37.666666666666664</v>
      </c>
      <c r="Q1061" t="s">
        <v>8316</v>
      </c>
      <c r="R1061" t="s">
        <v>8337</v>
      </c>
      <c r="S1061" s="11">
        <f t="shared" si="66"/>
        <v>42619.802488425921</v>
      </c>
      <c r="T1061" s="11">
        <f t="shared" si="67"/>
        <v>42659.875</v>
      </c>
    </row>
    <row r="1062" spans="1:20" ht="28.8" x14ac:dyDescent="0.3">
      <c r="A1062">
        <v>1620</v>
      </c>
      <c r="B1062" s="3" t="s">
        <v>1621</v>
      </c>
      <c r="C1062" s="3" t="s">
        <v>5730</v>
      </c>
      <c r="D1062">
        <v>1000</v>
      </c>
      <c r="E1062">
        <v>1130</v>
      </c>
      <c r="F1062" t="s">
        <v>8219</v>
      </c>
      <c r="G1062" t="s">
        <v>8224</v>
      </c>
      <c r="H1062" t="s">
        <v>8246</v>
      </c>
      <c r="I1062">
        <v>1361606940</v>
      </c>
      <c r="J1062">
        <v>1361002140</v>
      </c>
      <c r="K1062" t="b">
        <v>0</v>
      </c>
      <c r="L1062">
        <v>17</v>
      </c>
      <c r="M1062" t="b">
        <v>1</v>
      </c>
      <c r="N1062" t="s">
        <v>8276</v>
      </c>
      <c r="O1062" s="5">
        <f t="shared" si="64"/>
        <v>1.1299999999999999</v>
      </c>
      <c r="P1062" s="6">
        <f t="shared" si="65"/>
        <v>66.470588235294116</v>
      </c>
      <c r="Q1062" t="s">
        <v>8313</v>
      </c>
      <c r="R1062" t="s">
        <v>8314</v>
      </c>
      <c r="S1062" s="11">
        <f t="shared" si="66"/>
        <v>41321.339583333334</v>
      </c>
      <c r="T1062" s="11">
        <f t="shared" si="67"/>
        <v>41328.339583333334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64"/>
        <v>1.1294999999999999</v>
      </c>
      <c r="P1063" s="6">
        <f t="shared" si="65"/>
        <v>136.90909090909091</v>
      </c>
      <c r="Q1063" t="s">
        <v>8313</v>
      </c>
      <c r="R1063" t="s">
        <v>8335</v>
      </c>
      <c r="S1063" s="11">
        <f t="shared" si="66"/>
        <v>41953.091134259259</v>
      </c>
      <c r="T1063" s="11">
        <f t="shared" si="67"/>
        <v>41981.207638888889</v>
      </c>
    </row>
    <row r="1064" spans="1:20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64"/>
        <v>1.1294117647058823</v>
      </c>
      <c r="P1064" s="6">
        <f t="shared" si="65"/>
        <v>39.183673469387756</v>
      </c>
      <c r="Q1064" t="s">
        <v>8313</v>
      </c>
      <c r="R1064" t="s">
        <v>8321</v>
      </c>
      <c r="S1064" s="11">
        <f t="shared" si="66"/>
        <v>41034.656597222223</v>
      </c>
      <c r="T1064" s="11">
        <f t="shared" si="67"/>
        <v>41064.656597222223</v>
      </c>
    </row>
    <row r="1065" spans="1:20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64"/>
        <v>1.1293199999999999</v>
      </c>
      <c r="P1065" s="6">
        <f t="shared" si="65"/>
        <v>19.471034482758618</v>
      </c>
      <c r="Q1065" t="s">
        <v>8319</v>
      </c>
      <c r="R1065" t="s">
        <v>8320</v>
      </c>
      <c r="S1065" s="11">
        <f t="shared" si="66"/>
        <v>42360.487210648149</v>
      </c>
      <c r="T1065" s="11">
        <f t="shared" si="67"/>
        <v>42390.487210648149</v>
      </c>
    </row>
    <row r="1066" spans="1:20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64"/>
        <v>1.1292973333333334</v>
      </c>
      <c r="P1066" s="6">
        <f t="shared" si="65"/>
        <v>147.17167680278018</v>
      </c>
      <c r="Q1066" t="s">
        <v>8319</v>
      </c>
      <c r="R1066" t="s">
        <v>8331</v>
      </c>
      <c r="S1066" s="11">
        <f t="shared" si="66"/>
        <v>42775.314884259264</v>
      </c>
      <c r="T1066" s="11">
        <f t="shared" si="67"/>
        <v>42808.956250000003</v>
      </c>
    </row>
    <row r="1067" spans="1:20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64"/>
        <v>1.1292857142857142</v>
      </c>
      <c r="P1067" s="6">
        <f t="shared" si="65"/>
        <v>64.268292682926827</v>
      </c>
      <c r="Q1067" t="s">
        <v>8316</v>
      </c>
      <c r="R1067" t="s">
        <v>8317</v>
      </c>
      <c r="S1067" s="11">
        <f t="shared" si="66"/>
        <v>40970.875671296293</v>
      </c>
      <c r="T1067" s="11">
        <f t="shared" si="67"/>
        <v>41000.834004629629</v>
      </c>
    </row>
    <row r="1068" spans="1:20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64"/>
        <v>1.1292</v>
      </c>
      <c r="P1068" s="6">
        <f t="shared" si="65"/>
        <v>48.051063829787232</v>
      </c>
      <c r="Q1068" t="s">
        <v>8319</v>
      </c>
      <c r="R1068" t="s">
        <v>8331</v>
      </c>
      <c r="S1068" s="11">
        <f t="shared" si="66"/>
        <v>40332.923842592594</v>
      </c>
      <c r="T1068" s="11">
        <f t="shared" si="67"/>
        <v>40412.736111111109</v>
      </c>
    </row>
    <row r="1069" spans="1:20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64"/>
        <v>1.1291099999999998</v>
      </c>
      <c r="P1069" s="6">
        <f t="shared" si="65"/>
        <v>47.541473684210523</v>
      </c>
      <c r="Q1069" t="s">
        <v>8313</v>
      </c>
      <c r="R1069" t="s">
        <v>8330</v>
      </c>
      <c r="S1069" s="11">
        <f t="shared" si="66"/>
        <v>40999.645925925928</v>
      </c>
      <c r="T1069" s="11">
        <f t="shared" si="67"/>
        <v>41029.645925925928</v>
      </c>
    </row>
    <row r="1070" spans="1:20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64"/>
        <v>1.1285000000000001</v>
      </c>
      <c r="P1070" s="6">
        <f t="shared" si="65"/>
        <v>39.596491228070178</v>
      </c>
      <c r="Q1070" t="s">
        <v>8316</v>
      </c>
      <c r="R1070" t="s">
        <v>8317</v>
      </c>
      <c r="S1070" s="11">
        <f t="shared" si="66"/>
        <v>42053.916921296302</v>
      </c>
      <c r="T1070" s="11">
        <f t="shared" si="67"/>
        <v>42079.875</v>
      </c>
    </row>
    <row r="1071" spans="1:20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64"/>
        <v>1.1283333333333334</v>
      </c>
      <c r="P1071" s="6">
        <f t="shared" si="65"/>
        <v>49.05797101449275</v>
      </c>
      <c r="Q1071" t="s">
        <v>8316</v>
      </c>
      <c r="R1071" t="s">
        <v>8317</v>
      </c>
      <c r="S1071" s="11">
        <f t="shared" si="66"/>
        <v>42483.015694444446</v>
      </c>
      <c r="T1071" s="11">
        <f t="shared" si="67"/>
        <v>42489.290972222225</v>
      </c>
    </row>
    <row r="1072" spans="1:20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64"/>
        <v>1.12815</v>
      </c>
      <c r="P1072" s="6">
        <f t="shared" si="65"/>
        <v>162.90974729241879</v>
      </c>
      <c r="Q1072" t="s">
        <v>8316</v>
      </c>
      <c r="R1072" t="s">
        <v>8329</v>
      </c>
      <c r="S1072" s="11">
        <f t="shared" si="66"/>
        <v>41928.881064814814</v>
      </c>
      <c r="T1072" s="11">
        <f t="shared" si="67"/>
        <v>41958.922731481478</v>
      </c>
    </row>
    <row r="1073" spans="1:20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64"/>
        <v>1.1279999999999999</v>
      </c>
      <c r="P1073" s="6">
        <f t="shared" si="65"/>
        <v>12.533333333333333</v>
      </c>
      <c r="Q1073" t="s">
        <v>8313</v>
      </c>
      <c r="R1073" t="s">
        <v>8321</v>
      </c>
      <c r="S1073" s="11">
        <f t="shared" si="66"/>
        <v>41596.913437499999</v>
      </c>
      <c r="T1073" s="11">
        <f t="shared" si="67"/>
        <v>41625.5</v>
      </c>
    </row>
    <row r="1074" spans="1:20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64"/>
        <v>1.127715</v>
      </c>
      <c r="P1074" s="6">
        <f t="shared" si="65"/>
        <v>80.551071428571419</v>
      </c>
      <c r="Q1074" t="s">
        <v>8313</v>
      </c>
      <c r="R1074" t="s">
        <v>8330</v>
      </c>
      <c r="S1074" s="11">
        <f t="shared" si="66"/>
        <v>40730.878912037035</v>
      </c>
      <c r="T1074" s="11">
        <f t="shared" si="67"/>
        <v>40760.878912037035</v>
      </c>
    </row>
    <row r="1075" spans="1:20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64"/>
        <v>1.1276666666666666</v>
      </c>
      <c r="P1075" s="6">
        <f t="shared" si="65"/>
        <v>99.5</v>
      </c>
      <c r="Q1075" t="s">
        <v>8316</v>
      </c>
      <c r="R1075" t="s">
        <v>8317</v>
      </c>
      <c r="S1075" s="11">
        <f t="shared" si="66"/>
        <v>42627.454097222217</v>
      </c>
      <c r="T1075" s="11">
        <f t="shared" si="67"/>
        <v>42648.454097222217</v>
      </c>
    </row>
    <row r="1076" spans="1:20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64"/>
        <v>1.127</v>
      </c>
      <c r="P1076" s="6">
        <f t="shared" si="65"/>
        <v>78.263888888888886</v>
      </c>
      <c r="Q1076" t="s">
        <v>8316</v>
      </c>
      <c r="R1076" t="s">
        <v>8317</v>
      </c>
      <c r="S1076" s="11">
        <f t="shared" si="66"/>
        <v>41753.635775462964</v>
      </c>
      <c r="T1076" s="11">
        <f t="shared" si="67"/>
        <v>41783.875</v>
      </c>
    </row>
    <row r="1077" spans="1:20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64"/>
        <v>1.1268750000000001</v>
      </c>
      <c r="P1077" s="6">
        <f t="shared" si="65"/>
        <v>107.32142857142857</v>
      </c>
      <c r="Q1077" t="s">
        <v>8311</v>
      </c>
      <c r="R1077" t="s">
        <v>8312</v>
      </c>
      <c r="S1077" s="11">
        <f t="shared" si="66"/>
        <v>42296.631331018521</v>
      </c>
      <c r="T1077" s="11">
        <f t="shared" si="67"/>
        <v>42326.672997685186</v>
      </c>
    </row>
    <row r="1078" spans="1:20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64"/>
        <v>1.1268</v>
      </c>
      <c r="P1078" s="6">
        <f t="shared" si="65"/>
        <v>110.47058823529412</v>
      </c>
      <c r="Q1078" t="s">
        <v>8319</v>
      </c>
      <c r="R1078" t="s">
        <v>8331</v>
      </c>
      <c r="S1078" s="11">
        <f t="shared" si="66"/>
        <v>40123.83829861111</v>
      </c>
      <c r="T1078" s="11">
        <f t="shared" si="67"/>
        <v>40211.332638888889</v>
      </c>
    </row>
    <row r="1079" spans="1:20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64"/>
        <v>1.1263736263736264</v>
      </c>
      <c r="P1079" s="6">
        <f t="shared" si="65"/>
        <v>109.04255319148936</v>
      </c>
      <c r="Q1079" t="s">
        <v>8319</v>
      </c>
      <c r="R1079" t="s">
        <v>8331</v>
      </c>
      <c r="S1079" s="11">
        <f t="shared" si="66"/>
        <v>41949.697962962964</v>
      </c>
      <c r="T1079" s="11">
        <f t="shared" si="67"/>
        <v>41994.697962962964</v>
      </c>
    </row>
    <row r="1080" spans="1:20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64"/>
        <v>1.1253599999999999</v>
      </c>
      <c r="P1080" s="6">
        <f t="shared" si="65"/>
        <v>89.314285714285717</v>
      </c>
      <c r="Q1080" t="s">
        <v>8316</v>
      </c>
      <c r="R1080" t="s">
        <v>8329</v>
      </c>
      <c r="S1080" s="11">
        <f t="shared" si="66"/>
        <v>42644.535358796296</v>
      </c>
      <c r="T1080" s="11">
        <f t="shared" si="67"/>
        <v>42675.165972222225</v>
      </c>
    </row>
    <row r="1081" spans="1:20" ht="43.2" x14ac:dyDescent="0.3">
      <c r="A1081">
        <v>3836</v>
      </c>
      <c r="B1081" s="3" t="s">
        <v>3833</v>
      </c>
      <c r="C1081" s="3" t="s">
        <v>7945</v>
      </c>
      <c r="D1081">
        <v>800</v>
      </c>
      <c r="E1081">
        <v>900</v>
      </c>
      <c r="F1081" t="s">
        <v>8219</v>
      </c>
      <c r="G1081" t="s">
        <v>8224</v>
      </c>
      <c r="H1081" t="s">
        <v>8246</v>
      </c>
      <c r="I1081">
        <v>1470197340</v>
      </c>
      <c r="J1081">
        <v>1467497652</v>
      </c>
      <c r="K1081" t="b">
        <v>0</v>
      </c>
      <c r="L1081">
        <v>14</v>
      </c>
      <c r="M1081" t="b">
        <v>1</v>
      </c>
      <c r="N1081" t="s">
        <v>8271</v>
      </c>
      <c r="O1081" s="5">
        <f t="shared" si="64"/>
        <v>1.125</v>
      </c>
      <c r="P1081" s="6">
        <f t="shared" si="65"/>
        <v>64.285714285714292</v>
      </c>
      <c r="Q1081" t="s">
        <v>8316</v>
      </c>
      <c r="R1081" t="s">
        <v>8317</v>
      </c>
      <c r="S1081" s="11">
        <f t="shared" si="66"/>
        <v>42553.926527777774</v>
      </c>
      <c r="T1081" s="11">
        <f t="shared" si="67"/>
        <v>42585.172916666663</v>
      </c>
    </row>
    <row r="1082" spans="1:20" ht="43.2" x14ac:dyDescent="0.3">
      <c r="A1082">
        <v>3325</v>
      </c>
      <c r="B1082" s="3" t="s">
        <v>3325</v>
      </c>
      <c r="C1082" s="3" t="s">
        <v>7435</v>
      </c>
      <c r="D1082">
        <v>400</v>
      </c>
      <c r="E1082">
        <v>450</v>
      </c>
      <c r="F1082" t="s">
        <v>8219</v>
      </c>
      <c r="G1082" t="s">
        <v>8225</v>
      </c>
      <c r="H1082" t="s">
        <v>8247</v>
      </c>
      <c r="I1082">
        <v>1428256277</v>
      </c>
      <c r="J1082">
        <v>1425235877</v>
      </c>
      <c r="K1082" t="b">
        <v>0</v>
      </c>
      <c r="L1082">
        <v>15</v>
      </c>
      <c r="M1082" t="b">
        <v>1</v>
      </c>
      <c r="N1082" t="s">
        <v>8271</v>
      </c>
      <c r="O1082" s="5">
        <f t="shared" si="64"/>
        <v>1.125</v>
      </c>
      <c r="P1082" s="6">
        <f t="shared" si="65"/>
        <v>30</v>
      </c>
      <c r="Q1082" t="s">
        <v>8316</v>
      </c>
      <c r="R1082" t="s">
        <v>8317</v>
      </c>
      <c r="S1082" s="11">
        <f t="shared" si="66"/>
        <v>42064.785613425927</v>
      </c>
      <c r="T1082" s="11">
        <f t="shared" si="67"/>
        <v>42099.743946759263</v>
      </c>
    </row>
    <row r="1083" spans="1:20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64"/>
        <v>1.1240000000000001</v>
      </c>
      <c r="P1083" s="6">
        <f t="shared" si="65"/>
        <v>35.125</v>
      </c>
      <c r="Q1083" t="s">
        <v>8309</v>
      </c>
      <c r="R1083" t="s">
        <v>8315</v>
      </c>
      <c r="S1083" s="11">
        <f t="shared" si="66"/>
        <v>41932.036851851852</v>
      </c>
      <c r="T1083" s="11">
        <f t="shared" si="67"/>
        <v>41992.078518518523</v>
      </c>
    </row>
    <row r="1084" spans="1:20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64"/>
        <v>1.1236044444444444</v>
      </c>
      <c r="P1084" s="6">
        <f t="shared" si="65"/>
        <v>23.963127962085309</v>
      </c>
      <c r="Q1084" t="s">
        <v>8313</v>
      </c>
      <c r="R1084" t="s">
        <v>8326</v>
      </c>
      <c r="S1084" s="11">
        <f t="shared" si="66"/>
        <v>41249.448958333334</v>
      </c>
      <c r="T1084" s="11">
        <f t="shared" si="67"/>
        <v>41281.333333333336</v>
      </c>
    </row>
    <row r="1085" spans="1:20" ht="43.2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64"/>
        <v>1.1232142857142857</v>
      </c>
      <c r="P1085" s="6">
        <f t="shared" si="65"/>
        <v>39.810126582278478</v>
      </c>
      <c r="Q1085" t="s">
        <v>8316</v>
      </c>
      <c r="R1085" t="s">
        <v>8317</v>
      </c>
      <c r="S1085" s="11">
        <f t="shared" si="66"/>
        <v>42156.510393518518</v>
      </c>
      <c r="T1085" s="11">
        <f t="shared" si="67"/>
        <v>42186.510393518518</v>
      </c>
    </row>
    <row r="1086" spans="1:20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64"/>
        <v>1.1230249999999999</v>
      </c>
      <c r="P1086" s="6">
        <f t="shared" si="65"/>
        <v>181.13306451612902</v>
      </c>
      <c r="Q1086" t="s">
        <v>8319</v>
      </c>
      <c r="R1086" t="s">
        <v>8331</v>
      </c>
      <c r="S1086" s="11">
        <f t="shared" si="66"/>
        <v>41745.635960648149</v>
      </c>
      <c r="T1086" s="11">
        <f t="shared" si="67"/>
        <v>41776.145833333336</v>
      </c>
    </row>
    <row r="1087" spans="1:20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64"/>
        <v>1.1229714285714285</v>
      </c>
      <c r="P1087" s="6">
        <f t="shared" si="65"/>
        <v>149.44486692015209</v>
      </c>
      <c r="Q1087" t="s">
        <v>8316</v>
      </c>
      <c r="R1087" t="s">
        <v>8329</v>
      </c>
      <c r="S1087" s="11">
        <f t="shared" si="66"/>
        <v>41899.294942129629</v>
      </c>
      <c r="T1087" s="11">
        <f t="shared" si="67"/>
        <v>41928.290972222225</v>
      </c>
    </row>
    <row r="1088" spans="1:20" ht="43.2" x14ac:dyDescent="0.3">
      <c r="A1088">
        <v>2162</v>
      </c>
      <c r="B1088" s="3" t="s">
        <v>2163</v>
      </c>
      <c r="C1088" s="3" t="s">
        <v>6272</v>
      </c>
      <c r="D1088">
        <v>4500</v>
      </c>
      <c r="E1088">
        <v>5052</v>
      </c>
      <c r="F1088" t="s">
        <v>8219</v>
      </c>
      <c r="G1088" t="s">
        <v>8224</v>
      </c>
      <c r="H1088" t="s">
        <v>8246</v>
      </c>
      <c r="I1088">
        <v>1406226191</v>
      </c>
      <c r="J1088">
        <v>1403547791</v>
      </c>
      <c r="K1088" t="b">
        <v>0</v>
      </c>
      <c r="L1088">
        <v>58</v>
      </c>
      <c r="M1088" t="b">
        <v>1</v>
      </c>
      <c r="N1088" t="s">
        <v>8276</v>
      </c>
      <c r="O1088" s="5">
        <f t="shared" si="64"/>
        <v>1.1226666666666667</v>
      </c>
      <c r="P1088" s="6">
        <f t="shared" si="65"/>
        <v>87.103448275862064</v>
      </c>
      <c r="Q1088" t="s">
        <v>8313</v>
      </c>
      <c r="R1088" t="s">
        <v>8314</v>
      </c>
      <c r="S1088" s="11">
        <f t="shared" si="66"/>
        <v>41813.766099537039</v>
      </c>
      <c r="T1088" s="11">
        <f t="shared" si="67"/>
        <v>41844.766099537039</v>
      </c>
    </row>
    <row r="1089" spans="1:20" ht="43.2" x14ac:dyDescent="0.3">
      <c r="A1089">
        <v>1474</v>
      </c>
      <c r="B1089" s="3" t="s">
        <v>1475</v>
      </c>
      <c r="C1089" s="3" t="s">
        <v>5584</v>
      </c>
      <c r="D1089">
        <v>3000</v>
      </c>
      <c r="E1089">
        <v>3368</v>
      </c>
      <c r="F1089" t="s">
        <v>8219</v>
      </c>
      <c r="G1089" t="s">
        <v>8224</v>
      </c>
      <c r="H1089" t="s">
        <v>8246</v>
      </c>
      <c r="I1089">
        <v>1379093292</v>
      </c>
      <c r="J1089">
        <v>1376501292</v>
      </c>
      <c r="K1089" t="b">
        <v>1</v>
      </c>
      <c r="L1089">
        <v>76</v>
      </c>
      <c r="M1089" t="b">
        <v>1</v>
      </c>
      <c r="N1089" t="s">
        <v>8288</v>
      </c>
      <c r="O1089" s="5">
        <f t="shared" si="64"/>
        <v>1.1226666666666667</v>
      </c>
      <c r="P1089" s="6">
        <f t="shared" si="65"/>
        <v>44.315789473684212</v>
      </c>
      <c r="Q1089" t="s">
        <v>8322</v>
      </c>
      <c r="R1089" t="s">
        <v>8323</v>
      </c>
      <c r="S1089" s="11">
        <f t="shared" si="66"/>
        <v>41500.727916666663</v>
      </c>
      <c r="T1089" s="11">
        <f t="shared" si="67"/>
        <v>41530.727916666663</v>
      </c>
    </row>
    <row r="1090" spans="1:20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68">IFERROR(E1090/D1090,0)</f>
        <v>1.1225000000000001</v>
      </c>
      <c r="P1090" s="6">
        <f t="shared" ref="P1090:P1153" si="69">IFERROR(E1090/L1090,0)</f>
        <v>31.619718309859156</v>
      </c>
      <c r="Q1090" t="s">
        <v>8316</v>
      </c>
      <c r="R1090" t="s">
        <v>8317</v>
      </c>
      <c r="S1090" s="11">
        <f t="shared" ref="S1090:S1153" si="70">(((J1090/60)/60)/24)+DATE(1970,1,1)</f>
        <v>41789.080370370371</v>
      </c>
      <c r="T1090" s="11">
        <f t="shared" ref="T1090:T1153" si="71">(((I1090/60)/60)/24)+DATE(1970,1,1)</f>
        <v>41822.166666666664</v>
      </c>
    </row>
    <row r="1091" spans="1:20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68"/>
        <v>1.121664</v>
      </c>
      <c r="P1091" s="6">
        <f t="shared" si="69"/>
        <v>41.237647058823526</v>
      </c>
      <c r="Q1091" t="s">
        <v>8316</v>
      </c>
      <c r="R1091" t="s">
        <v>8317</v>
      </c>
      <c r="S1091" s="11">
        <f t="shared" si="70"/>
        <v>42284.516064814816</v>
      </c>
      <c r="T1091" s="11">
        <f t="shared" si="71"/>
        <v>42307.875</v>
      </c>
    </row>
    <row r="1092" spans="1:20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68"/>
        <v>1.1210606060606061</v>
      </c>
      <c r="P1092" s="6">
        <f t="shared" si="69"/>
        <v>116.21465968586388</v>
      </c>
      <c r="Q1092" t="s">
        <v>8324</v>
      </c>
      <c r="R1092" t="s">
        <v>8325</v>
      </c>
      <c r="S1092" s="11">
        <f t="shared" si="70"/>
        <v>42654.177187499998</v>
      </c>
      <c r="T1092" s="11">
        <f t="shared" si="71"/>
        <v>42684.218854166669</v>
      </c>
    </row>
    <row r="1093" spans="1:20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68"/>
        <v>1.1210500000000001</v>
      </c>
      <c r="P1093" s="6">
        <f t="shared" si="69"/>
        <v>58.540469973890339</v>
      </c>
      <c r="Q1093" t="s">
        <v>8319</v>
      </c>
      <c r="R1093" t="s">
        <v>8331</v>
      </c>
      <c r="S1093" s="11">
        <f t="shared" si="70"/>
        <v>41980.781793981485</v>
      </c>
      <c r="T1093" s="11">
        <f t="shared" si="71"/>
        <v>42010.781793981485</v>
      </c>
    </row>
    <row r="1094" spans="1:20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68"/>
        <v>1.1210242048409682</v>
      </c>
      <c r="P1094" s="6">
        <f t="shared" si="69"/>
        <v>69.18518518518519</v>
      </c>
      <c r="Q1094" t="s">
        <v>8316</v>
      </c>
      <c r="R1094" t="s">
        <v>8317</v>
      </c>
      <c r="S1094" s="11">
        <f t="shared" si="70"/>
        <v>42762.942430555559</v>
      </c>
      <c r="T1094" s="11">
        <f t="shared" si="71"/>
        <v>42794.208333333328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68"/>
        <v>1.121</v>
      </c>
      <c r="P1095" s="6">
        <f t="shared" si="69"/>
        <v>44.25</v>
      </c>
      <c r="Q1095" t="s">
        <v>8316</v>
      </c>
      <c r="R1095" t="s">
        <v>8317</v>
      </c>
      <c r="S1095" s="11">
        <f t="shared" si="70"/>
        <v>42185.267245370371</v>
      </c>
      <c r="T1095" s="11">
        <f t="shared" si="71"/>
        <v>42221.458333333328</v>
      </c>
    </row>
    <row r="1096" spans="1:20" ht="43.2" x14ac:dyDescent="0.3">
      <c r="A1096">
        <v>3435</v>
      </c>
      <c r="B1096" s="3" t="s">
        <v>3434</v>
      </c>
      <c r="C1096" s="3" t="s">
        <v>7545</v>
      </c>
      <c r="D1096">
        <v>1000</v>
      </c>
      <c r="E1096">
        <v>1120</v>
      </c>
      <c r="F1096" t="s">
        <v>8219</v>
      </c>
      <c r="G1096" t="s">
        <v>8224</v>
      </c>
      <c r="H1096" t="s">
        <v>8246</v>
      </c>
      <c r="I1096">
        <v>1470538800</v>
      </c>
      <c r="J1096">
        <v>1469112493</v>
      </c>
      <c r="K1096" t="b">
        <v>0</v>
      </c>
      <c r="L1096">
        <v>19</v>
      </c>
      <c r="M1096" t="b">
        <v>1</v>
      </c>
      <c r="N1096" t="s">
        <v>8271</v>
      </c>
      <c r="O1096" s="5">
        <f t="shared" si="68"/>
        <v>1.1200000000000001</v>
      </c>
      <c r="P1096" s="6">
        <f t="shared" si="69"/>
        <v>58.94736842105263</v>
      </c>
      <c r="Q1096" t="s">
        <v>8316</v>
      </c>
      <c r="R1096" t="s">
        <v>8317</v>
      </c>
      <c r="S1096" s="11">
        <f t="shared" si="70"/>
        <v>42572.61681712963</v>
      </c>
      <c r="T1096" s="11">
        <f t="shared" si="71"/>
        <v>42589.125</v>
      </c>
    </row>
    <row r="1097" spans="1:20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68"/>
        <v>1.1200000000000001</v>
      </c>
      <c r="P1097" s="6">
        <f t="shared" si="69"/>
        <v>11.666666666666666</v>
      </c>
      <c r="Q1097" t="s">
        <v>8316</v>
      </c>
      <c r="R1097" t="s">
        <v>8317</v>
      </c>
      <c r="S1097" s="11">
        <f t="shared" si="70"/>
        <v>42378.478344907402</v>
      </c>
      <c r="T1097" s="11">
        <f t="shared" si="71"/>
        <v>42418.916666666672</v>
      </c>
    </row>
    <row r="1098" spans="1:20" ht="43.2" x14ac:dyDescent="0.3">
      <c r="A1098">
        <v>2626</v>
      </c>
      <c r="B1098" s="3" t="s">
        <v>2626</v>
      </c>
      <c r="C1098" s="3" t="s">
        <v>6736</v>
      </c>
      <c r="D1098">
        <v>2500</v>
      </c>
      <c r="E1098">
        <v>2800</v>
      </c>
      <c r="F1098" t="s">
        <v>8219</v>
      </c>
      <c r="G1098" t="s">
        <v>8224</v>
      </c>
      <c r="H1098" t="s">
        <v>8246</v>
      </c>
      <c r="I1098">
        <v>1433343869</v>
      </c>
      <c r="J1098">
        <v>1430751869</v>
      </c>
      <c r="K1098" t="b">
        <v>0</v>
      </c>
      <c r="L1098">
        <v>50</v>
      </c>
      <c r="M1098" t="b">
        <v>1</v>
      </c>
      <c r="N1098" t="s">
        <v>8301</v>
      </c>
      <c r="O1098" s="5">
        <f t="shared" si="68"/>
        <v>1.1200000000000001</v>
      </c>
      <c r="P1098" s="6">
        <f t="shared" si="69"/>
        <v>56</v>
      </c>
      <c r="Q1098" t="s">
        <v>8309</v>
      </c>
      <c r="R1098" t="s">
        <v>8318</v>
      </c>
      <c r="S1098" s="11">
        <f t="shared" si="70"/>
        <v>42128.628113425926</v>
      </c>
      <c r="T1098" s="11">
        <f t="shared" si="71"/>
        <v>42158.628113425926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68"/>
        <v>1.1199130434782609</v>
      </c>
      <c r="P1099" s="6">
        <f t="shared" si="69"/>
        <v>367.97142857142859</v>
      </c>
      <c r="Q1099" t="s">
        <v>8309</v>
      </c>
      <c r="R1099" t="s">
        <v>8315</v>
      </c>
      <c r="S1099" s="11">
        <f t="shared" si="70"/>
        <v>42257.882731481484</v>
      </c>
      <c r="T1099" s="11">
        <f t="shared" si="71"/>
        <v>42292.882731481484</v>
      </c>
    </row>
    <row r="1100" spans="1:20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68"/>
        <v>1.119</v>
      </c>
      <c r="P1100" s="6">
        <f t="shared" si="69"/>
        <v>62.166666666666664</v>
      </c>
      <c r="Q1100" t="s">
        <v>8316</v>
      </c>
      <c r="R1100" t="s">
        <v>8317</v>
      </c>
      <c r="S1100" s="11">
        <f t="shared" si="70"/>
        <v>42374.651504629626</v>
      </c>
      <c r="T1100" s="11">
        <f t="shared" si="71"/>
        <v>42384.651504629626</v>
      </c>
    </row>
    <row r="1101" spans="1:20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68"/>
        <v>1.118936170212766</v>
      </c>
      <c r="P1101" s="6">
        <f t="shared" si="69"/>
        <v>105.18</v>
      </c>
      <c r="Q1101" t="s">
        <v>8319</v>
      </c>
      <c r="R1101" t="s">
        <v>8331</v>
      </c>
      <c r="S1101" s="11">
        <f t="shared" si="70"/>
        <v>42417.818078703705</v>
      </c>
      <c r="T1101" s="11">
        <f t="shared" si="71"/>
        <v>42477.776412037041</v>
      </c>
    </row>
    <row r="1102" spans="1:20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68"/>
        <v>1.1188571428571428</v>
      </c>
      <c r="P1102" s="6">
        <f t="shared" si="69"/>
        <v>47.756097560975611</v>
      </c>
      <c r="Q1102" t="s">
        <v>8313</v>
      </c>
      <c r="R1102" t="s">
        <v>8314</v>
      </c>
      <c r="S1102" s="11">
        <f t="shared" si="70"/>
        <v>42719.90834490741</v>
      </c>
      <c r="T1102" s="11">
        <f t="shared" si="71"/>
        <v>42749.90834490741</v>
      </c>
    </row>
    <row r="1103" spans="1:20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68"/>
        <v>1.1187499999999999</v>
      </c>
      <c r="P1103" s="6">
        <f t="shared" si="69"/>
        <v>61.301369863013697</v>
      </c>
      <c r="Q1103" t="s">
        <v>8319</v>
      </c>
      <c r="R1103" t="s">
        <v>8331</v>
      </c>
      <c r="S1103" s="11">
        <f t="shared" si="70"/>
        <v>41348.877685185187</v>
      </c>
      <c r="T1103" s="11">
        <f t="shared" si="71"/>
        <v>41378.877685185187</v>
      </c>
    </row>
    <row r="1104" spans="1:20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68"/>
        <v>1.1179285714285714</v>
      </c>
      <c r="P1104" s="6">
        <f t="shared" si="69"/>
        <v>75.975728155339809</v>
      </c>
      <c r="Q1104" t="s">
        <v>8324</v>
      </c>
      <c r="R1104" t="s">
        <v>8325</v>
      </c>
      <c r="S1104" s="11">
        <f t="shared" si="70"/>
        <v>42296.583379629628</v>
      </c>
      <c r="T1104" s="11">
        <f t="shared" si="71"/>
        <v>42326.625046296293</v>
      </c>
    </row>
    <row r="1105" spans="1:20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68"/>
        <v>1.1178571428571429</v>
      </c>
      <c r="P1105" s="6">
        <f t="shared" si="69"/>
        <v>85.054347826086953</v>
      </c>
      <c r="Q1105" t="s">
        <v>8313</v>
      </c>
      <c r="R1105" t="s">
        <v>8314</v>
      </c>
      <c r="S1105" s="11">
        <f t="shared" si="70"/>
        <v>40963.613032407404</v>
      </c>
      <c r="T1105" s="11">
        <f t="shared" si="71"/>
        <v>41006.207638888889</v>
      </c>
    </row>
    <row r="1106" spans="1:20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68"/>
        <v>1.1176666666666666</v>
      </c>
      <c r="P1106" s="6">
        <f t="shared" si="69"/>
        <v>40.397590361445786</v>
      </c>
      <c r="Q1106" t="s">
        <v>8319</v>
      </c>
      <c r="R1106" t="s">
        <v>8331</v>
      </c>
      <c r="S1106" s="11">
        <f t="shared" si="70"/>
        <v>42370.571851851855</v>
      </c>
      <c r="T1106" s="11">
        <f t="shared" si="71"/>
        <v>42394.994444444441</v>
      </c>
    </row>
    <row r="1107" spans="1:20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68"/>
        <v>1.1175999999999999</v>
      </c>
      <c r="P1107" s="6">
        <f t="shared" si="69"/>
        <v>79.262411347517727</v>
      </c>
      <c r="Q1107" t="s">
        <v>8313</v>
      </c>
      <c r="R1107" t="s">
        <v>8326</v>
      </c>
      <c r="S1107" s="11">
        <f t="shared" si="70"/>
        <v>42044.711886574078</v>
      </c>
      <c r="T1107" s="11">
        <f t="shared" si="71"/>
        <v>42098.915972222225</v>
      </c>
    </row>
    <row r="1108" spans="1:20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68"/>
        <v>1.1172500000000001</v>
      </c>
      <c r="P1108" s="6">
        <f t="shared" si="69"/>
        <v>148.96666666666667</v>
      </c>
      <c r="Q1108" t="s">
        <v>8319</v>
      </c>
      <c r="R1108" t="s">
        <v>8333</v>
      </c>
      <c r="S1108" s="11">
        <f t="shared" si="70"/>
        <v>41929.164733796293</v>
      </c>
      <c r="T1108" s="11">
        <f t="shared" si="71"/>
        <v>41959.206400462965</v>
      </c>
    </row>
    <row r="1109" spans="1:20" ht="43.2" x14ac:dyDescent="0.3">
      <c r="A1109">
        <v>3383</v>
      </c>
      <c r="B1109" s="3" t="s">
        <v>3382</v>
      </c>
      <c r="C1109" s="3" t="s">
        <v>7493</v>
      </c>
      <c r="D1109">
        <v>1750</v>
      </c>
      <c r="E1109">
        <v>1955</v>
      </c>
      <c r="F1109" t="s">
        <v>8219</v>
      </c>
      <c r="G1109" t="s">
        <v>8224</v>
      </c>
      <c r="H1109" t="s">
        <v>8246</v>
      </c>
      <c r="I1109">
        <v>1466707620</v>
      </c>
      <c r="J1109">
        <v>1464979620</v>
      </c>
      <c r="K1109" t="b">
        <v>0</v>
      </c>
      <c r="L1109">
        <v>30</v>
      </c>
      <c r="M1109" t="b">
        <v>1</v>
      </c>
      <c r="N1109" t="s">
        <v>8271</v>
      </c>
      <c r="O1109" s="5">
        <f t="shared" si="68"/>
        <v>1.1171428571428572</v>
      </c>
      <c r="P1109" s="6">
        <f t="shared" si="69"/>
        <v>65.166666666666671</v>
      </c>
      <c r="Q1109" t="s">
        <v>8316</v>
      </c>
      <c r="R1109" t="s">
        <v>8317</v>
      </c>
      <c r="S1109" s="11">
        <f t="shared" si="70"/>
        <v>42524.782638888893</v>
      </c>
      <c r="T1109" s="11">
        <f t="shared" si="71"/>
        <v>42544.782638888893</v>
      </c>
    </row>
    <row r="1110" spans="1:20" ht="43.2" x14ac:dyDescent="0.3">
      <c r="A1110">
        <v>2546</v>
      </c>
      <c r="B1110" s="3" t="s">
        <v>2546</v>
      </c>
      <c r="C1110" s="3" t="s">
        <v>6656</v>
      </c>
      <c r="D1110">
        <v>3500</v>
      </c>
      <c r="E1110">
        <v>3910</v>
      </c>
      <c r="F1110" t="s">
        <v>8219</v>
      </c>
      <c r="G1110" t="s">
        <v>8224</v>
      </c>
      <c r="H1110" t="s">
        <v>8246</v>
      </c>
      <c r="I1110">
        <v>1380949200</v>
      </c>
      <c r="J1110">
        <v>1378586179</v>
      </c>
      <c r="K1110" t="b">
        <v>0</v>
      </c>
      <c r="L1110">
        <v>65</v>
      </c>
      <c r="M1110" t="b">
        <v>1</v>
      </c>
      <c r="N1110" t="s">
        <v>8300</v>
      </c>
      <c r="O1110" s="5">
        <f t="shared" si="68"/>
        <v>1.1171428571428572</v>
      </c>
      <c r="P1110" s="6">
        <f t="shared" si="69"/>
        <v>60.153846153846153</v>
      </c>
      <c r="Q1110" t="s">
        <v>8313</v>
      </c>
      <c r="R1110" t="s">
        <v>8335</v>
      </c>
      <c r="S1110" s="11">
        <f t="shared" si="70"/>
        <v>41524.858553240738</v>
      </c>
      <c r="T1110" s="11">
        <f t="shared" si="71"/>
        <v>41552.208333333336</v>
      </c>
    </row>
    <row r="1111" spans="1:20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68"/>
        <v>1.117</v>
      </c>
      <c r="P1111" s="6">
        <f t="shared" si="69"/>
        <v>53.19047619047619</v>
      </c>
      <c r="Q1111" t="s">
        <v>8322</v>
      </c>
      <c r="R1111" t="s">
        <v>8332</v>
      </c>
      <c r="S1111" s="11">
        <f t="shared" si="70"/>
        <v>42639.421493055561</v>
      </c>
      <c r="T1111" s="11">
        <f t="shared" si="71"/>
        <v>42659.458333333328</v>
      </c>
    </row>
    <row r="1112" spans="1:20" ht="43.2" x14ac:dyDescent="0.3">
      <c r="A1112">
        <v>1677</v>
      </c>
      <c r="B1112" s="3" t="s">
        <v>1678</v>
      </c>
      <c r="C1112" s="3" t="s">
        <v>5787</v>
      </c>
      <c r="D1112">
        <v>6000</v>
      </c>
      <c r="E1112">
        <v>6700</v>
      </c>
      <c r="F1112" t="s">
        <v>8219</v>
      </c>
      <c r="G1112" t="s">
        <v>8227</v>
      </c>
      <c r="H1112" t="s">
        <v>8249</v>
      </c>
      <c r="I1112">
        <v>1460786340</v>
      </c>
      <c r="J1112">
        <v>1455615976</v>
      </c>
      <c r="K1112" t="b">
        <v>0</v>
      </c>
      <c r="L1112">
        <v>42</v>
      </c>
      <c r="M1112" t="b">
        <v>1</v>
      </c>
      <c r="N1112" t="s">
        <v>8292</v>
      </c>
      <c r="O1112" s="5">
        <f t="shared" si="68"/>
        <v>1.1166666666666667</v>
      </c>
      <c r="P1112" s="6">
        <f t="shared" si="69"/>
        <v>159.52380952380952</v>
      </c>
      <c r="Q1112" t="s">
        <v>8313</v>
      </c>
      <c r="R1112" t="s">
        <v>8321</v>
      </c>
      <c r="S1112" s="11">
        <f t="shared" si="70"/>
        <v>42416.407129629632</v>
      </c>
      <c r="T1112" s="11">
        <f t="shared" si="71"/>
        <v>42476.249305555553</v>
      </c>
    </row>
    <row r="1113" spans="1:20" ht="43.2" x14ac:dyDescent="0.3">
      <c r="A1113">
        <v>1358</v>
      </c>
      <c r="B1113" s="3" t="s">
        <v>1359</v>
      </c>
      <c r="C1113" s="3" t="s">
        <v>5468</v>
      </c>
      <c r="D1113">
        <v>3000</v>
      </c>
      <c r="E1113">
        <v>3350</v>
      </c>
      <c r="F1113" t="s">
        <v>8219</v>
      </c>
      <c r="G1113" t="s">
        <v>8224</v>
      </c>
      <c r="H1113" t="s">
        <v>8246</v>
      </c>
      <c r="I1113">
        <v>1309009323</v>
      </c>
      <c r="J1113">
        <v>1306417323</v>
      </c>
      <c r="K1113" t="b">
        <v>0</v>
      </c>
      <c r="L1113">
        <v>49</v>
      </c>
      <c r="M1113" t="b">
        <v>1</v>
      </c>
      <c r="N1113" t="s">
        <v>8274</v>
      </c>
      <c r="O1113" s="5">
        <f t="shared" si="68"/>
        <v>1.1166666666666667</v>
      </c>
      <c r="P1113" s="6">
        <f t="shared" si="69"/>
        <v>68.367346938775512</v>
      </c>
      <c r="Q1113" t="s">
        <v>8322</v>
      </c>
      <c r="R1113" t="s">
        <v>8332</v>
      </c>
      <c r="S1113" s="11">
        <f t="shared" si="70"/>
        <v>40689.570868055554</v>
      </c>
      <c r="T1113" s="11">
        <f t="shared" si="71"/>
        <v>40719.570868055554</v>
      </c>
    </row>
    <row r="1114" spans="1:20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68"/>
        <v>1.1160000000000001</v>
      </c>
      <c r="P1114" s="6">
        <f t="shared" si="69"/>
        <v>73.907284768211923</v>
      </c>
      <c r="Q1114" t="s">
        <v>8313</v>
      </c>
      <c r="R1114" t="s">
        <v>8314</v>
      </c>
      <c r="S1114" s="11">
        <f t="shared" si="70"/>
        <v>42130.491620370376</v>
      </c>
      <c r="T1114" s="11">
        <f t="shared" si="71"/>
        <v>42160.491620370376</v>
      </c>
    </row>
    <row r="1115" spans="1:20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68"/>
        <v>1.1159049999999999</v>
      </c>
      <c r="P1115" s="6">
        <f t="shared" si="69"/>
        <v>117.77361477572559</v>
      </c>
      <c r="Q1115" t="s">
        <v>8319</v>
      </c>
      <c r="R1115" t="s">
        <v>8331</v>
      </c>
      <c r="S1115" s="11">
        <f t="shared" si="70"/>
        <v>42292.495474537034</v>
      </c>
      <c r="T1115" s="11">
        <f t="shared" si="71"/>
        <v>42322.537141203706</v>
      </c>
    </row>
    <row r="1116" spans="1:20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68"/>
        <v>1.1152149999999998</v>
      </c>
      <c r="P1116" s="6">
        <f t="shared" si="69"/>
        <v>43.733921568627444</v>
      </c>
      <c r="Q1116" t="s">
        <v>8313</v>
      </c>
      <c r="R1116" t="s">
        <v>8314</v>
      </c>
      <c r="S1116" s="11">
        <f t="shared" si="70"/>
        <v>40695.795370370368</v>
      </c>
      <c r="T1116" s="11">
        <f t="shared" si="71"/>
        <v>40725.795370370368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68"/>
        <v>1.1142857142857143</v>
      </c>
      <c r="P1117" s="6">
        <f t="shared" si="69"/>
        <v>125.80645161290323</v>
      </c>
      <c r="Q1117" t="s">
        <v>8316</v>
      </c>
      <c r="R1117" t="s">
        <v>8317</v>
      </c>
      <c r="S1117" s="11">
        <f t="shared" si="70"/>
        <v>41853.240208333329</v>
      </c>
      <c r="T1117" s="11">
        <f t="shared" si="71"/>
        <v>41876.207638888889</v>
      </c>
    </row>
    <row r="1118" spans="1:20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68"/>
        <v>1.11425</v>
      </c>
      <c r="P1118" s="6">
        <f t="shared" si="69"/>
        <v>61.902777777777779</v>
      </c>
      <c r="Q1118" t="s">
        <v>8313</v>
      </c>
      <c r="R1118" t="s">
        <v>8326</v>
      </c>
      <c r="S1118" s="11">
        <f t="shared" si="70"/>
        <v>40956.066087962965</v>
      </c>
      <c r="T1118" s="11">
        <f t="shared" si="71"/>
        <v>41013.73333333333</v>
      </c>
    </row>
    <row r="1119" spans="1:20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68"/>
        <v>1.1140954545454547</v>
      </c>
      <c r="P1119" s="6">
        <f t="shared" si="69"/>
        <v>23.796213592233013</v>
      </c>
      <c r="Q1119" t="s">
        <v>8324</v>
      </c>
      <c r="R1119" t="s">
        <v>8325</v>
      </c>
      <c r="S1119" s="11">
        <f t="shared" si="70"/>
        <v>42680.47555555556</v>
      </c>
      <c r="T1119" s="11">
        <f t="shared" si="71"/>
        <v>42708</v>
      </c>
    </row>
    <row r="1120" spans="1:20" ht="43.2" x14ac:dyDescent="0.3">
      <c r="A1120">
        <v>1506</v>
      </c>
      <c r="B1120" s="3" t="s">
        <v>1507</v>
      </c>
      <c r="C1120" s="3" t="s">
        <v>5616</v>
      </c>
      <c r="D1120">
        <v>1500</v>
      </c>
      <c r="E1120">
        <v>1671</v>
      </c>
      <c r="F1120" t="s">
        <v>8219</v>
      </c>
      <c r="G1120" t="s">
        <v>8225</v>
      </c>
      <c r="H1120" t="s">
        <v>8247</v>
      </c>
      <c r="I1120">
        <v>1406227904</v>
      </c>
      <c r="J1120">
        <v>1403635904</v>
      </c>
      <c r="K1120" t="b">
        <v>1</v>
      </c>
      <c r="L1120">
        <v>43</v>
      </c>
      <c r="M1120" t="b">
        <v>1</v>
      </c>
      <c r="N1120" t="s">
        <v>8285</v>
      </c>
      <c r="O1120" s="5">
        <f t="shared" si="68"/>
        <v>1.1140000000000001</v>
      </c>
      <c r="P1120" s="6">
        <f t="shared" si="69"/>
        <v>38.860465116279073</v>
      </c>
      <c r="Q1120" t="s">
        <v>8324</v>
      </c>
      <c r="R1120" t="s">
        <v>8325</v>
      </c>
      <c r="S1120" s="11">
        <f t="shared" si="70"/>
        <v>41814.785925925928</v>
      </c>
      <c r="T1120" s="11">
        <f t="shared" si="71"/>
        <v>41844.785925925928</v>
      </c>
    </row>
    <row r="1121" spans="1:20" ht="43.2" x14ac:dyDescent="0.3">
      <c r="A1121">
        <v>268</v>
      </c>
      <c r="B1121" s="3" t="s">
        <v>269</v>
      </c>
      <c r="C1121" s="3" t="s">
        <v>4378</v>
      </c>
      <c r="D1121">
        <v>5000</v>
      </c>
      <c r="E1121">
        <v>5570</v>
      </c>
      <c r="F1121" t="s">
        <v>8219</v>
      </c>
      <c r="G1121" t="s">
        <v>8224</v>
      </c>
      <c r="H1121" t="s">
        <v>8246</v>
      </c>
      <c r="I1121">
        <v>1320640778</v>
      </c>
      <c r="J1121">
        <v>1316749178</v>
      </c>
      <c r="K1121" t="b">
        <v>1</v>
      </c>
      <c r="L1121">
        <v>111</v>
      </c>
      <c r="M1121" t="b">
        <v>1</v>
      </c>
      <c r="N1121" t="s">
        <v>8269</v>
      </c>
      <c r="O1121" s="5">
        <f t="shared" si="68"/>
        <v>1.1140000000000001</v>
      </c>
      <c r="P1121" s="6">
        <f t="shared" si="69"/>
        <v>50.18018018018018</v>
      </c>
      <c r="Q1121" t="s">
        <v>8319</v>
      </c>
      <c r="R1121" t="s">
        <v>8331</v>
      </c>
      <c r="S1121" s="11">
        <f t="shared" si="70"/>
        <v>40809.15252314815</v>
      </c>
      <c r="T1121" s="11">
        <f t="shared" si="71"/>
        <v>40854.194189814814</v>
      </c>
    </row>
    <row r="1122" spans="1:20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68"/>
        <v>1.1131818181818183</v>
      </c>
      <c r="P1122" s="6">
        <f t="shared" si="69"/>
        <v>42.517361111111114</v>
      </c>
      <c r="Q1122" t="s">
        <v>8319</v>
      </c>
      <c r="R1122" t="s">
        <v>8331</v>
      </c>
      <c r="S1122" s="11">
        <f t="shared" si="70"/>
        <v>41282.944456018515</v>
      </c>
      <c r="T1122" s="11">
        <f t="shared" si="71"/>
        <v>41312.944456018515</v>
      </c>
    </row>
    <row r="1123" spans="1:20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68"/>
        <v>1.1131</v>
      </c>
      <c r="P1123" s="6">
        <f t="shared" si="69"/>
        <v>90.495934959349597</v>
      </c>
      <c r="Q1123" t="s">
        <v>8322</v>
      </c>
      <c r="R1123" t="s">
        <v>8323</v>
      </c>
      <c r="S1123" s="11">
        <f t="shared" si="70"/>
        <v>40840.615787037037</v>
      </c>
      <c r="T1123" s="11">
        <f t="shared" si="71"/>
        <v>40900.125</v>
      </c>
    </row>
    <row r="1124" spans="1:20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68"/>
        <v>1.1125</v>
      </c>
      <c r="P1124" s="6">
        <f t="shared" si="69"/>
        <v>35.6</v>
      </c>
      <c r="Q1124" t="s">
        <v>8313</v>
      </c>
      <c r="R1124" t="s">
        <v>8335</v>
      </c>
      <c r="S1124" s="11">
        <f t="shared" si="70"/>
        <v>40829.873657407406</v>
      </c>
      <c r="T1124" s="11">
        <f t="shared" si="71"/>
        <v>40862.817361111112</v>
      </c>
    </row>
    <row r="1125" spans="1:20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68"/>
        <v>1.1122000000000001</v>
      </c>
      <c r="P1125" s="6">
        <f t="shared" si="69"/>
        <v>57.626943005181346</v>
      </c>
      <c r="Q1125" t="s">
        <v>8316</v>
      </c>
      <c r="R1125" t="s">
        <v>8317</v>
      </c>
      <c r="S1125" s="11">
        <f t="shared" si="70"/>
        <v>42230.472222222219</v>
      </c>
      <c r="T1125" s="11">
        <f t="shared" si="71"/>
        <v>42259.165972222225</v>
      </c>
    </row>
    <row r="1126" spans="1:20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68"/>
        <v>1.1120000000000001</v>
      </c>
      <c r="P1126" s="6">
        <f t="shared" si="69"/>
        <v>47.657142857142858</v>
      </c>
      <c r="Q1126" t="s">
        <v>8316</v>
      </c>
      <c r="R1126" t="s">
        <v>8317</v>
      </c>
      <c r="S1126" s="11">
        <f t="shared" si="70"/>
        <v>42381.671840277777</v>
      </c>
      <c r="T1126" s="11">
        <f t="shared" si="71"/>
        <v>42411.957638888889</v>
      </c>
    </row>
    <row r="1127" spans="1:20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68"/>
        <v>1.1116666666666666</v>
      </c>
      <c r="P1127" s="6">
        <f t="shared" si="69"/>
        <v>416.875</v>
      </c>
      <c r="Q1127" t="s">
        <v>8313</v>
      </c>
      <c r="R1127" t="s">
        <v>8330</v>
      </c>
      <c r="S1127" s="11">
        <f t="shared" si="70"/>
        <v>42323.800138888888</v>
      </c>
      <c r="T1127" s="11">
        <f t="shared" si="71"/>
        <v>42341.895833333328</v>
      </c>
    </row>
    <row r="1128" spans="1:20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68"/>
        <v>1.1115384615384616</v>
      </c>
      <c r="P1128" s="6">
        <f t="shared" si="69"/>
        <v>200.69444444444446</v>
      </c>
      <c r="Q1128" t="s">
        <v>8316</v>
      </c>
      <c r="R1128" t="s">
        <v>8317</v>
      </c>
      <c r="S1128" s="11">
        <f t="shared" si="70"/>
        <v>41775.753761574073</v>
      </c>
      <c r="T1128" s="11">
        <f t="shared" si="71"/>
        <v>41805.753761574073</v>
      </c>
    </row>
    <row r="1129" spans="1:20" ht="43.2" x14ac:dyDescent="0.3">
      <c r="A1129">
        <v>2464</v>
      </c>
      <c r="B1129" s="3" t="s">
        <v>2465</v>
      </c>
      <c r="C1129" s="3" t="s">
        <v>6574</v>
      </c>
      <c r="D1129">
        <v>2000</v>
      </c>
      <c r="E1129">
        <v>2222</v>
      </c>
      <c r="F1129" t="s">
        <v>8219</v>
      </c>
      <c r="G1129" t="s">
        <v>8229</v>
      </c>
      <c r="H1129" t="s">
        <v>8251</v>
      </c>
      <c r="I1129">
        <v>1443641340</v>
      </c>
      <c r="J1129">
        <v>1441143397</v>
      </c>
      <c r="K1129" t="b">
        <v>0</v>
      </c>
      <c r="L1129">
        <v>43</v>
      </c>
      <c r="M1129" t="b">
        <v>1</v>
      </c>
      <c r="N1129" t="s">
        <v>8279</v>
      </c>
      <c r="O1129" s="5">
        <f t="shared" si="68"/>
        <v>1.111</v>
      </c>
      <c r="P1129" s="6">
        <f t="shared" si="69"/>
        <v>51.674418604651166</v>
      </c>
      <c r="Q1129" t="s">
        <v>8313</v>
      </c>
      <c r="R1129" t="s">
        <v>8330</v>
      </c>
      <c r="S1129" s="11">
        <f t="shared" si="70"/>
        <v>42248.90042824074</v>
      </c>
      <c r="T1129" s="11">
        <f t="shared" si="71"/>
        <v>42277.811805555553</v>
      </c>
    </row>
    <row r="1130" spans="1:20" ht="57.6" x14ac:dyDescent="0.3">
      <c r="A1130">
        <v>265</v>
      </c>
      <c r="B1130" s="3" t="s">
        <v>266</v>
      </c>
      <c r="C1130" s="3" t="s">
        <v>4375</v>
      </c>
      <c r="D1130">
        <v>5000</v>
      </c>
      <c r="E1130">
        <v>5555</v>
      </c>
      <c r="F1130" t="s">
        <v>8219</v>
      </c>
      <c r="G1130" t="s">
        <v>8224</v>
      </c>
      <c r="H1130" t="s">
        <v>8246</v>
      </c>
      <c r="I1130">
        <v>1273522560</v>
      </c>
      <c r="J1130">
        <v>1269928430</v>
      </c>
      <c r="K1130" t="b">
        <v>1</v>
      </c>
      <c r="L1130">
        <v>58</v>
      </c>
      <c r="M1130" t="b">
        <v>1</v>
      </c>
      <c r="N1130" t="s">
        <v>8269</v>
      </c>
      <c r="O1130" s="5">
        <f t="shared" si="68"/>
        <v>1.111</v>
      </c>
      <c r="P1130" s="6">
        <f t="shared" si="69"/>
        <v>95.775862068965523</v>
      </c>
      <c r="Q1130" t="s">
        <v>8319</v>
      </c>
      <c r="R1130" t="s">
        <v>8331</v>
      </c>
      <c r="S1130" s="11">
        <f t="shared" si="70"/>
        <v>40267.245717592588</v>
      </c>
      <c r="T1130" s="11">
        <f t="shared" si="71"/>
        <v>40308.844444444447</v>
      </c>
    </row>
    <row r="1131" spans="1:20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68"/>
        <v>1.1108135252761968</v>
      </c>
      <c r="P1131" s="6">
        <f t="shared" si="69"/>
        <v>34.206185567010309</v>
      </c>
      <c r="Q1131" t="s">
        <v>8322</v>
      </c>
      <c r="R1131" t="s">
        <v>8332</v>
      </c>
      <c r="S1131" s="11">
        <f t="shared" si="70"/>
        <v>41157.042928240742</v>
      </c>
      <c r="T1131" s="11">
        <f t="shared" si="71"/>
        <v>41175.165972222225</v>
      </c>
    </row>
    <row r="1132" spans="1:20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68"/>
        <v>1.1107699999999998</v>
      </c>
      <c r="P1132" s="6">
        <f t="shared" si="69"/>
        <v>109.82189265536722</v>
      </c>
      <c r="Q1132" t="s">
        <v>8319</v>
      </c>
      <c r="R1132" t="s">
        <v>8331</v>
      </c>
      <c r="S1132" s="11">
        <f t="shared" si="70"/>
        <v>41936.001226851848</v>
      </c>
      <c r="T1132" s="11">
        <f t="shared" si="71"/>
        <v>41966.042893518519</v>
      </c>
    </row>
    <row r="1133" spans="1:20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68"/>
        <v>1.1107499999999999</v>
      </c>
      <c r="P1133" s="6">
        <f t="shared" si="69"/>
        <v>68.353846153846149</v>
      </c>
      <c r="Q1133" t="s">
        <v>8316</v>
      </c>
      <c r="R1133" t="s">
        <v>8317</v>
      </c>
      <c r="S1133" s="11">
        <f t="shared" si="70"/>
        <v>41941.75203703704</v>
      </c>
      <c r="T1133" s="11">
        <f t="shared" si="71"/>
        <v>41964.708333333328</v>
      </c>
    </row>
    <row r="1134" spans="1:20" ht="43.2" x14ac:dyDescent="0.3">
      <c r="A1134">
        <v>3661</v>
      </c>
      <c r="B1134" s="3" t="s">
        <v>3658</v>
      </c>
      <c r="C1134" s="3" t="s">
        <v>7771</v>
      </c>
      <c r="D1134">
        <v>3000</v>
      </c>
      <c r="E1134">
        <v>3330</v>
      </c>
      <c r="F1134" t="s">
        <v>8219</v>
      </c>
      <c r="G1134" t="s">
        <v>8224</v>
      </c>
      <c r="H1134" t="s">
        <v>8246</v>
      </c>
      <c r="I1134">
        <v>1460260800</v>
      </c>
      <c r="J1134">
        <v>1458336672</v>
      </c>
      <c r="K1134" t="b">
        <v>0</v>
      </c>
      <c r="L1134">
        <v>36</v>
      </c>
      <c r="M1134" t="b">
        <v>1</v>
      </c>
      <c r="N1134" t="s">
        <v>8271</v>
      </c>
      <c r="O1134" s="5">
        <f t="shared" si="68"/>
        <v>1.1100000000000001</v>
      </c>
      <c r="P1134" s="6">
        <f t="shared" si="69"/>
        <v>92.5</v>
      </c>
      <c r="Q1134" t="s">
        <v>8316</v>
      </c>
      <c r="R1134" t="s">
        <v>8317</v>
      </c>
      <c r="S1134" s="11">
        <f t="shared" si="70"/>
        <v>42447.896666666667</v>
      </c>
      <c r="T1134" s="11">
        <f t="shared" si="71"/>
        <v>42470.166666666672</v>
      </c>
    </row>
    <row r="1135" spans="1:20" ht="43.2" x14ac:dyDescent="0.3">
      <c r="A1135">
        <v>3568</v>
      </c>
      <c r="B1135" s="3" t="s">
        <v>3567</v>
      </c>
      <c r="C1135" s="3" t="s">
        <v>7678</v>
      </c>
      <c r="D1135">
        <v>1000</v>
      </c>
      <c r="E1135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>
        <v>1408383994</v>
      </c>
      <c r="K1135" t="b">
        <v>0</v>
      </c>
      <c r="L1135">
        <v>19</v>
      </c>
      <c r="M1135" t="b">
        <v>1</v>
      </c>
      <c r="N1135" t="s">
        <v>8271</v>
      </c>
      <c r="O1135" s="5">
        <f t="shared" si="68"/>
        <v>1.1100000000000001</v>
      </c>
      <c r="P1135" s="6">
        <f t="shared" si="69"/>
        <v>58.421052631578945</v>
      </c>
      <c r="Q1135" t="s">
        <v>8316</v>
      </c>
      <c r="R1135" t="s">
        <v>8317</v>
      </c>
      <c r="S1135" s="11">
        <f t="shared" si="70"/>
        <v>41869.740671296298</v>
      </c>
      <c r="T1135" s="11">
        <f t="shared" si="71"/>
        <v>41899.740671296298</v>
      </c>
    </row>
    <row r="1136" spans="1:20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68"/>
        <v>1.1096666666666666</v>
      </c>
      <c r="P1136" s="6">
        <f t="shared" si="69"/>
        <v>93.774647887323937</v>
      </c>
      <c r="Q1136" t="s">
        <v>8316</v>
      </c>
      <c r="R1136" t="s">
        <v>8337</v>
      </c>
      <c r="S1136" s="11">
        <f t="shared" si="70"/>
        <v>42487.037905092591</v>
      </c>
      <c r="T1136" s="11">
        <f t="shared" si="71"/>
        <v>42517.037905092591</v>
      </c>
    </row>
    <row r="1137" spans="1:20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68"/>
        <v>1.109423</v>
      </c>
      <c r="P1137" s="6">
        <f t="shared" si="69"/>
        <v>62.327134831460668</v>
      </c>
      <c r="Q1137" t="s">
        <v>8319</v>
      </c>
      <c r="R1137" t="s">
        <v>8320</v>
      </c>
      <c r="S1137" s="11">
        <f t="shared" si="70"/>
        <v>40786.187789351854</v>
      </c>
      <c r="T1137" s="11">
        <f t="shared" si="71"/>
        <v>40818.290972222225</v>
      </c>
    </row>
    <row r="1138" spans="1:20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68"/>
        <v>1.1091186666666666</v>
      </c>
      <c r="P1138" s="6">
        <f t="shared" si="69"/>
        <v>127.97523076923076</v>
      </c>
      <c r="Q1138" t="s">
        <v>8313</v>
      </c>
      <c r="R1138" t="s">
        <v>8314</v>
      </c>
      <c r="S1138" s="11">
        <f t="shared" si="70"/>
        <v>40513.757569444446</v>
      </c>
      <c r="T1138" s="11">
        <f t="shared" si="71"/>
        <v>40603.757569444446</v>
      </c>
    </row>
    <row r="1139" spans="1:20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68"/>
        <v>1.1085714285714285</v>
      </c>
      <c r="P1139" s="6">
        <f t="shared" si="69"/>
        <v>58.787878787878789</v>
      </c>
      <c r="Q1139" t="s">
        <v>8316</v>
      </c>
      <c r="R1139" t="s">
        <v>8317</v>
      </c>
      <c r="S1139" s="11">
        <f t="shared" si="70"/>
        <v>42633.116851851853</v>
      </c>
      <c r="T1139" s="11">
        <f t="shared" si="71"/>
        <v>42663.116851851853</v>
      </c>
    </row>
    <row r="1140" spans="1:20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68"/>
        <v>1.1083333333333334</v>
      </c>
      <c r="P1140" s="6">
        <f t="shared" si="69"/>
        <v>25.576923076923077</v>
      </c>
      <c r="Q1140" t="s">
        <v>8324</v>
      </c>
      <c r="R1140" t="s">
        <v>8325</v>
      </c>
      <c r="S1140" s="11">
        <f t="shared" si="70"/>
        <v>42120.628136574072</v>
      </c>
      <c r="T1140" s="11">
        <f t="shared" si="71"/>
        <v>42165.628136574072</v>
      </c>
    </row>
    <row r="1141" spans="1:20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68"/>
        <v>1.1080000000000001</v>
      </c>
      <c r="P1141" s="6">
        <f t="shared" si="69"/>
        <v>554</v>
      </c>
      <c r="Q1141" t="s">
        <v>8313</v>
      </c>
      <c r="R1141" t="s">
        <v>8321</v>
      </c>
      <c r="S1141" s="11">
        <f t="shared" si="70"/>
        <v>41521.617361111108</v>
      </c>
      <c r="T1141" s="11">
        <f t="shared" si="71"/>
        <v>41535.617361111108</v>
      </c>
    </row>
    <row r="1142" spans="1:20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68"/>
        <v>1.1077157238734421</v>
      </c>
      <c r="P1142" s="6">
        <f t="shared" si="69"/>
        <v>73.355396825396824</v>
      </c>
      <c r="Q1142" t="s">
        <v>8313</v>
      </c>
      <c r="R1142" t="s">
        <v>8314</v>
      </c>
      <c r="S1142" s="11">
        <f t="shared" si="70"/>
        <v>41682.099189814813</v>
      </c>
      <c r="T1142" s="11">
        <f t="shared" si="71"/>
        <v>41722.057523148149</v>
      </c>
    </row>
    <row r="1143" spans="1:20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68"/>
        <v>1.1076216216216217</v>
      </c>
      <c r="P1143" s="6">
        <f t="shared" si="69"/>
        <v>97.113744075829388</v>
      </c>
      <c r="Q1143" t="s">
        <v>8324</v>
      </c>
      <c r="R1143" t="s">
        <v>8325</v>
      </c>
      <c r="S1143" s="11">
        <f t="shared" si="70"/>
        <v>41786.614363425928</v>
      </c>
      <c r="T1143" s="11">
        <f t="shared" si="71"/>
        <v>41817.614363425928</v>
      </c>
    </row>
    <row r="1144" spans="1:20" ht="43.2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68"/>
        <v>1.1074999999999999</v>
      </c>
      <c r="P1144" s="6">
        <f t="shared" si="69"/>
        <v>110.75</v>
      </c>
      <c r="Q1144" t="s">
        <v>8316</v>
      </c>
      <c r="R1144" t="s">
        <v>8317</v>
      </c>
      <c r="S1144" s="11">
        <f t="shared" si="70"/>
        <v>42499.629849537043</v>
      </c>
      <c r="T1144" s="11">
        <f t="shared" si="71"/>
        <v>42522.904166666667</v>
      </c>
    </row>
    <row r="1145" spans="1:20" ht="43.2" x14ac:dyDescent="0.3">
      <c r="A1145">
        <v>3251</v>
      </c>
      <c r="B1145" s="3" t="s">
        <v>3251</v>
      </c>
      <c r="C1145" s="3" t="s">
        <v>7361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1434907966</v>
      </c>
      <c r="J1145">
        <v>1432315966</v>
      </c>
      <c r="K1145" t="b">
        <v>1</v>
      </c>
      <c r="L1145">
        <v>20</v>
      </c>
      <c r="M1145" t="b">
        <v>1</v>
      </c>
      <c r="N1145" t="s">
        <v>8271</v>
      </c>
      <c r="O1145" s="5">
        <f t="shared" si="68"/>
        <v>1.1073333333333333</v>
      </c>
      <c r="P1145" s="6">
        <f t="shared" si="69"/>
        <v>83.05</v>
      </c>
      <c r="Q1145" t="s">
        <v>8316</v>
      </c>
      <c r="R1145" t="s">
        <v>8317</v>
      </c>
      <c r="S1145" s="11">
        <f t="shared" si="70"/>
        <v>42146.731087962966</v>
      </c>
      <c r="T1145" s="11">
        <f t="shared" si="71"/>
        <v>42176.731087962966</v>
      </c>
    </row>
    <row r="1146" spans="1:20" ht="43.2" x14ac:dyDescent="0.3">
      <c r="A1146">
        <v>2082</v>
      </c>
      <c r="B1146" s="3" t="s">
        <v>2083</v>
      </c>
      <c r="C1146" s="3" t="s">
        <v>6192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1322106796</v>
      </c>
      <c r="J1146">
        <v>1316919196</v>
      </c>
      <c r="K1146" t="b">
        <v>0</v>
      </c>
      <c r="L1146">
        <v>38</v>
      </c>
      <c r="M1146" t="b">
        <v>1</v>
      </c>
      <c r="N1146" t="s">
        <v>8279</v>
      </c>
      <c r="O1146" s="5">
        <f t="shared" si="68"/>
        <v>1.1073333333333333</v>
      </c>
      <c r="P1146" s="6">
        <f t="shared" si="69"/>
        <v>43.710526315789473</v>
      </c>
      <c r="Q1146" t="s">
        <v>8313</v>
      </c>
      <c r="R1146" t="s">
        <v>8330</v>
      </c>
      <c r="S1146" s="11">
        <f t="shared" si="70"/>
        <v>40811.120324074072</v>
      </c>
      <c r="T1146" s="11">
        <f t="shared" si="71"/>
        <v>40871.161990740737</v>
      </c>
    </row>
    <row r="1147" spans="1:20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68"/>
        <v>1.1073146853146854</v>
      </c>
      <c r="P1147" s="6">
        <f t="shared" si="69"/>
        <v>226.20857142857142</v>
      </c>
      <c r="Q1147" t="s">
        <v>8309</v>
      </c>
      <c r="R1147" t="s">
        <v>8310</v>
      </c>
      <c r="S1147" s="11">
        <f t="shared" si="70"/>
        <v>42467.581388888888</v>
      </c>
      <c r="T1147" s="11">
        <f t="shared" si="71"/>
        <v>42497.581388888888</v>
      </c>
    </row>
    <row r="1148" spans="1:20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68"/>
        <v>1.1071428571428572</v>
      </c>
      <c r="P1148" s="6">
        <f t="shared" si="69"/>
        <v>67.391304347826093</v>
      </c>
      <c r="Q1148" t="s">
        <v>8322</v>
      </c>
      <c r="R1148" t="s">
        <v>8332</v>
      </c>
      <c r="S1148" s="11">
        <f t="shared" si="70"/>
        <v>41689.917962962965</v>
      </c>
      <c r="T1148" s="11">
        <f t="shared" si="71"/>
        <v>41719.876296296294</v>
      </c>
    </row>
    <row r="1149" spans="1:20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68"/>
        <v>1.1071428571428572</v>
      </c>
      <c r="P1149" s="6">
        <f t="shared" si="69"/>
        <v>104.72972972972973</v>
      </c>
      <c r="Q1149" t="s">
        <v>8313</v>
      </c>
      <c r="R1149" t="s">
        <v>8314</v>
      </c>
      <c r="S1149" s="11">
        <f t="shared" si="70"/>
        <v>41463.743472222224</v>
      </c>
      <c r="T1149" s="11">
        <f t="shared" si="71"/>
        <v>41483.743472222224</v>
      </c>
    </row>
    <row r="1150" spans="1:20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68"/>
        <v>1.1070833333333334</v>
      </c>
      <c r="P1150" s="6">
        <f t="shared" si="69"/>
        <v>28.880434782608695</v>
      </c>
      <c r="Q1150" t="s">
        <v>8313</v>
      </c>
      <c r="R1150" t="s">
        <v>8330</v>
      </c>
      <c r="S1150" s="11">
        <f t="shared" si="70"/>
        <v>41089.186296296299</v>
      </c>
      <c r="T1150" s="11">
        <f t="shared" si="71"/>
        <v>41109.186296296299</v>
      </c>
    </row>
    <row r="1151" spans="1:20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68"/>
        <v>1.107</v>
      </c>
      <c r="P1151" s="6">
        <f t="shared" si="69"/>
        <v>63.620689655172413</v>
      </c>
      <c r="Q1151" t="s">
        <v>8313</v>
      </c>
      <c r="R1151" t="s">
        <v>8314</v>
      </c>
      <c r="S1151" s="11">
        <f t="shared" si="70"/>
        <v>42146.190902777773</v>
      </c>
      <c r="T1151" s="11">
        <f t="shared" si="71"/>
        <v>42170.190902777773</v>
      </c>
    </row>
    <row r="1152" spans="1:20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68"/>
        <v>1.107</v>
      </c>
      <c r="P1152" s="6">
        <f t="shared" si="69"/>
        <v>115.3125</v>
      </c>
      <c r="Q1152" t="s">
        <v>8313</v>
      </c>
      <c r="R1152" t="s">
        <v>8330</v>
      </c>
      <c r="S1152" s="11">
        <f t="shared" si="70"/>
        <v>41313.985046296293</v>
      </c>
      <c r="T1152" s="11">
        <f t="shared" si="71"/>
        <v>41343.943379629629</v>
      </c>
    </row>
    <row r="1153" spans="1:20" ht="57.6" x14ac:dyDescent="0.3">
      <c r="A1153">
        <v>2667</v>
      </c>
      <c r="B1153" s="3" t="s">
        <v>2667</v>
      </c>
      <c r="C1153" s="3" t="s">
        <v>6777</v>
      </c>
      <c r="D1153">
        <v>1500</v>
      </c>
      <c r="E1153">
        <v>1660</v>
      </c>
      <c r="F1153" t="s">
        <v>8219</v>
      </c>
      <c r="G1153" t="s">
        <v>8224</v>
      </c>
      <c r="H1153" t="s">
        <v>8246</v>
      </c>
      <c r="I1153">
        <v>1455142416</v>
      </c>
      <c r="J1153">
        <v>1452550416</v>
      </c>
      <c r="K1153" t="b">
        <v>0</v>
      </c>
      <c r="L1153">
        <v>18</v>
      </c>
      <c r="M1153" t="b">
        <v>1</v>
      </c>
      <c r="N1153" t="s">
        <v>8302</v>
      </c>
      <c r="O1153" s="5">
        <f t="shared" si="68"/>
        <v>1.1066666666666667</v>
      </c>
      <c r="P1153" s="6">
        <f t="shared" si="69"/>
        <v>92.222222222222229</v>
      </c>
      <c r="Q1153" t="s">
        <v>8309</v>
      </c>
      <c r="R1153" t="s">
        <v>8336</v>
      </c>
      <c r="S1153" s="11">
        <f t="shared" si="70"/>
        <v>42380.926111111112</v>
      </c>
      <c r="T1153" s="11">
        <f t="shared" si="71"/>
        <v>42410.926111111112</v>
      </c>
    </row>
    <row r="1154" spans="1:20" ht="43.2" x14ac:dyDescent="0.3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8271</v>
      </c>
      <c r="O1154" s="5">
        <f t="shared" ref="O1154:O1217" si="72">IFERROR(E1154/D1154,0)</f>
        <v>1.1066666666666667</v>
      </c>
      <c r="P1154" s="6">
        <f t="shared" ref="P1154:P1217" si="73">IFERROR(E1154/L1154,0)</f>
        <v>63.846153846153847</v>
      </c>
      <c r="Q1154" t="s">
        <v>8316</v>
      </c>
      <c r="R1154" t="s">
        <v>8317</v>
      </c>
      <c r="S1154" s="11">
        <f t="shared" ref="S1154:S1217" si="74">(((J1154/60)/60)/24)+DATE(1970,1,1)</f>
        <v>42171.824884259258</v>
      </c>
      <c r="T1154" s="11">
        <f t="shared" ref="T1154:T1217" si="75">(((I1154/60)/60)/24)+DATE(1970,1,1)</f>
        <v>42201.824884259258</v>
      </c>
    </row>
    <row r="1155" spans="1:20" ht="43.2" x14ac:dyDescent="0.3">
      <c r="A1155">
        <v>2533</v>
      </c>
      <c r="B1155" s="3" t="s">
        <v>2533</v>
      </c>
      <c r="C1155" s="3" t="s">
        <v>6643</v>
      </c>
      <c r="D1155">
        <v>7500</v>
      </c>
      <c r="E1155">
        <v>8300</v>
      </c>
      <c r="F1155" t="s">
        <v>8219</v>
      </c>
      <c r="G1155" t="s">
        <v>8224</v>
      </c>
      <c r="H1155" t="s">
        <v>8246</v>
      </c>
      <c r="I1155">
        <v>1362160868</v>
      </c>
      <c r="J1155">
        <v>1359568911</v>
      </c>
      <c r="K1155" t="b">
        <v>0</v>
      </c>
      <c r="L1155">
        <v>136</v>
      </c>
      <c r="M1155" t="b">
        <v>1</v>
      </c>
      <c r="N1155" t="s">
        <v>8300</v>
      </c>
      <c r="O1155" s="5">
        <f t="shared" si="72"/>
        <v>1.1066666666666667</v>
      </c>
      <c r="P1155" s="6">
        <f t="shared" si="73"/>
        <v>61.029411764705884</v>
      </c>
      <c r="Q1155" t="s">
        <v>8313</v>
      </c>
      <c r="R1155" t="s">
        <v>8335</v>
      </c>
      <c r="S1155" s="11">
        <f t="shared" si="74"/>
        <v>41304.751284722224</v>
      </c>
      <c r="T1155" s="11">
        <f t="shared" si="75"/>
        <v>41334.750787037039</v>
      </c>
    </row>
    <row r="1156" spans="1:20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72"/>
        <v>1.1065833333333333</v>
      </c>
      <c r="P1156" s="6">
        <f t="shared" si="73"/>
        <v>74.184357541899445</v>
      </c>
      <c r="Q1156" t="s">
        <v>8327</v>
      </c>
      <c r="R1156" t="s">
        <v>8328</v>
      </c>
      <c r="S1156" s="11">
        <f t="shared" si="74"/>
        <v>41786.640543981484</v>
      </c>
      <c r="T1156" s="11">
        <f t="shared" si="75"/>
        <v>41816.640543981484</v>
      </c>
    </row>
    <row r="1157" spans="1:20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72"/>
        <v>1.1063333333333334</v>
      </c>
      <c r="P1157" s="6">
        <f t="shared" si="73"/>
        <v>77.186046511627907</v>
      </c>
      <c r="Q1157" t="s">
        <v>8316</v>
      </c>
      <c r="R1157" t="s">
        <v>8317</v>
      </c>
      <c r="S1157" s="11">
        <f t="shared" si="74"/>
        <v>41974.898599537039</v>
      </c>
      <c r="T1157" s="11">
        <f t="shared" si="75"/>
        <v>42009.851388888885</v>
      </c>
    </row>
    <row r="1158" spans="1:20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72"/>
        <v>1.1060000000000001</v>
      </c>
      <c r="P1158" s="6">
        <f t="shared" si="73"/>
        <v>73.733333333333334</v>
      </c>
      <c r="Q1158" t="s">
        <v>8319</v>
      </c>
      <c r="R1158" t="s">
        <v>8320</v>
      </c>
      <c r="S1158" s="11">
        <f t="shared" si="74"/>
        <v>41065.858067129629</v>
      </c>
      <c r="T1158" s="11">
        <f t="shared" si="75"/>
        <v>41093.875</v>
      </c>
    </row>
    <row r="1159" spans="1:20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72"/>
        <v>1.105675</v>
      </c>
      <c r="P1159" s="6">
        <f t="shared" si="73"/>
        <v>151.4623287671233</v>
      </c>
      <c r="Q1159" t="s">
        <v>8316</v>
      </c>
      <c r="R1159" t="s">
        <v>8317</v>
      </c>
      <c r="S1159" s="11">
        <f t="shared" si="74"/>
        <v>42176.419039351851</v>
      </c>
      <c r="T1159" s="11">
        <f t="shared" si="75"/>
        <v>42206.419039351851</v>
      </c>
    </row>
    <row r="1160" spans="1:20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72"/>
        <v>1.1052941176470588</v>
      </c>
      <c r="P1160" s="6">
        <f t="shared" si="73"/>
        <v>104.38888888888889</v>
      </c>
      <c r="Q1160" t="s">
        <v>8324</v>
      </c>
      <c r="R1160" t="s">
        <v>8325</v>
      </c>
      <c r="S1160" s="11">
        <f t="shared" si="74"/>
        <v>42067.876770833333</v>
      </c>
      <c r="T1160" s="11">
        <f t="shared" si="75"/>
        <v>42097.835104166668</v>
      </c>
    </row>
    <row r="1161" spans="1:20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72"/>
        <v>1.1052</v>
      </c>
      <c r="P1161" s="6">
        <f t="shared" si="73"/>
        <v>40.632352941176471</v>
      </c>
      <c r="Q1161" t="s">
        <v>8316</v>
      </c>
      <c r="R1161" t="s">
        <v>8317</v>
      </c>
      <c r="S1161" s="11">
        <f t="shared" si="74"/>
        <v>42401.806562500002</v>
      </c>
      <c r="T1161" s="11">
        <f t="shared" si="75"/>
        <v>42431.806562500002</v>
      </c>
    </row>
    <row r="1162" spans="1:20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72"/>
        <v>1.1048192771084338</v>
      </c>
      <c r="P1162" s="6">
        <f t="shared" si="73"/>
        <v>96.526315789473685</v>
      </c>
      <c r="Q1162" t="s">
        <v>8316</v>
      </c>
      <c r="R1162" t="s">
        <v>8329</v>
      </c>
      <c r="S1162" s="11">
        <f t="shared" si="74"/>
        <v>42359.868611111116</v>
      </c>
      <c r="T1162" s="11">
        <f t="shared" si="75"/>
        <v>42389.868611111116</v>
      </c>
    </row>
    <row r="1163" spans="1:20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72"/>
        <v>1.10446</v>
      </c>
      <c r="P1163" s="6">
        <f t="shared" si="73"/>
        <v>157.33048433048432</v>
      </c>
      <c r="Q1163" t="s">
        <v>8319</v>
      </c>
      <c r="R1163" t="s">
        <v>8331</v>
      </c>
      <c r="S1163" s="11">
        <f t="shared" si="74"/>
        <v>41526.708935185183</v>
      </c>
      <c r="T1163" s="11">
        <f t="shared" si="75"/>
        <v>41557.708935185183</v>
      </c>
    </row>
    <row r="1164" spans="1:20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72"/>
        <v>1.1044428571428573</v>
      </c>
      <c r="P1164" s="6">
        <f t="shared" si="73"/>
        <v>55.222142857142863</v>
      </c>
      <c r="Q1164" t="s">
        <v>8324</v>
      </c>
      <c r="R1164" t="s">
        <v>8325</v>
      </c>
      <c r="S1164" s="11">
        <f t="shared" si="74"/>
        <v>42780.600532407407</v>
      </c>
      <c r="T1164" s="11">
        <f t="shared" si="75"/>
        <v>42808.558865740735</v>
      </c>
    </row>
    <row r="1165" spans="1:20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72"/>
        <v>1.10406125</v>
      </c>
      <c r="P1165" s="6">
        <f t="shared" si="73"/>
        <v>65.914104477611943</v>
      </c>
      <c r="Q1165" t="s">
        <v>8313</v>
      </c>
      <c r="R1165" t="s">
        <v>8314</v>
      </c>
      <c r="S1165" s="11">
        <f t="shared" si="74"/>
        <v>42433.688900462963</v>
      </c>
      <c r="T1165" s="11">
        <f t="shared" si="75"/>
        <v>42489.507638888885</v>
      </c>
    </row>
    <row r="1166" spans="1:20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72"/>
        <v>1.1040080000000001</v>
      </c>
      <c r="P1166" s="6">
        <f t="shared" si="73"/>
        <v>104.15169811320754</v>
      </c>
      <c r="Q1166" t="s">
        <v>8316</v>
      </c>
      <c r="R1166" t="s">
        <v>8329</v>
      </c>
      <c r="S1166" s="11">
        <f t="shared" si="74"/>
        <v>42627.307303240741</v>
      </c>
      <c r="T1166" s="11">
        <f t="shared" si="75"/>
        <v>42656</v>
      </c>
    </row>
    <row r="1167" spans="1:20" ht="43.2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72"/>
        <v>1.1038153846153846</v>
      </c>
      <c r="P1167" s="6">
        <f t="shared" si="73"/>
        <v>75.444794952681391</v>
      </c>
      <c r="Q1167" t="s">
        <v>8319</v>
      </c>
      <c r="R1167" t="s">
        <v>8331</v>
      </c>
      <c r="S1167" s="11">
        <f t="shared" si="74"/>
        <v>42117.891423611116</v>
      </c>
      <c r="T1167" s="11">
        <f t="shared" si="75"/>
        <v>42147.891423611116</v>
      </c>
    </row>
    <row r="1168" spans="1:20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72"/>
        <v>1.1036948748510131</v>
      </c>
      <c r="P1168" s="6">
        <f t="shared" si="73"/>
        <v>44.095238095238095</v>
      </c>
      <c r="Q1168" t="s">
        <v>8309</v>
      </c>
      <c r="R1168" t="s">
        <v>8318</v>
      </c>
      <c r="S1168" s="11">
        <f t="shared" si="74"/>
        <v>41953.966053240743</v>
      </c>
      <c r="T1168" s="11">
        <f t="shared" si="75"/>
        <v>41973.966053240743</v>
      </c>
    </row>
    <row r="1169" spans="1:20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72"/>
        <v>1.1033333333333333</v>
      </c>
      <c r="P1169" s="6">
        <f t="shared" si="73"/>
        <v>31.826923076923077</v>
      </c>
      <c r="Q1169" t="s">
        <v>8313</v>
      </c>
      <c r="R1169" t="s">
        <v>8330</v>
      </c>
      <c r="S1169" s="11">
        <f t="shared" si="74"/>
        <v>41535.90148148148</v>
      </c>
      <c r="T1169" s="11">
        <f t="shared" si="75"/>
        <v>41558</v>
      </c>
    </row>
    <row r="1170" spans="1:20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72"/>
        <v>1.1024425000000002</v>
      </c>
      <c r="P1170" s="6">
        <f t="shared" si="73"/>
        <v>50.111022727272733</v>
      </c>
      <c r="Q1170" t="s">
        <v>8316</v>
      </c>
      <c r="R1170" t="s">
        <v>8337</v>
      </c>
      <c r="S1170" s="11">
        <f t="shared" si="74"/>
        <v>42182.108252314814</v>
      </c>
      <c r="T1170" s="11">
        <f t="shared" si="75"/>
        <v>42242.108252314814</v>
      </c>
    </row>
    <row r="1171" spans="1:20" ht="43.2" x14ac:dyDescent="0.3">
      <c r="A1171">
        <v>3772</v>
      </c>
      <c r="B1171" s="3" t="s">
        <v>3769</v>
      </c>
      <c r="C1171" s="3" t="s">
        <v>7882</v>
      </c>
      <c r="D1171">
        <v>5000</v>
      </c>
      <c r="E1171">
        <v>5510</v>
      </c>
      <c r="F1171" t="s">
        <v>8219</v>
      </c>
      <c r="G1171" t="s">
        <v>8224</v>
      </c>
      <c r="H1171" t="s">
        <v>8246</v>
      </c>
      <c r="I1171">
        <v>1480399200</v>
      </c>
      <c r="J1171">
        <v>1478616506</v>
      </c>
      <c r="K1171" t="b">
        <v>0</v>
      </c>
      <c r="L1171">
        <v>33</v>
      </c>
      <c r="M1171" t="b">
        <v>1</v>
      </c>
      <c r="N1171" t="s">
        <v>8305</v>
      </c>
      <c r="O1171" s="5">
        <f t="shared" si="72"/>
        <v>1.1020000000000001</v>
      </c>
      <c r="P1171" s="6">
        <f t="shared" si="73"/>
        <v>166.96969696969697</v>
      </c>
      <c r="Q1171" t="s">
        <v>8316</v>
      </c>
      <c r="R1171" t="s">
        <v>8337</v>
      </c>
      <c r="S1171" s="11">
        <f t="shared" si="74"/>
        <v>42682.616967592592</v>
      </c>
      <c r="T1171" s="11">
        <f t="shared" si="75"/>
        <v>42703.25</v>
      </c>
    </row>
    <row r="1172" spans="1:20" ht="43.2" x14ac:dyDescent="0.3">
      <c r="A1172">
        <v>1391</v>
      </c>
      <c r="B1172" s="3" t="s">
        <v>1392</v>
      </c>
      <c r="C1172" s="3" t="s">
        <v>5501</v>
      </c>
      <c r="D1172">
        <v>500</v>
      </c>
      <c r="E1172">
        <v>551</v>
      </c>
      <c r="F1172" t="s">
        <v>8219</v>
      </c>
      <c r="G1172" t="s">
        <v>8224</v>
      </c>
      <c r="H1172" t="s">
        <v>8246</v>
      </c>
      <c r="I1172">
        <v>1440219540</v>
      </c>
      <c r="J1172">
        <v>1436369818</v>
      </c>
      <c r="K1172" t="b">
        <v>0</v>
      </c>
      <c r="L1172">
        <v>13</v>
      </c>
      <c r="M1172" t="b">
        <v>1</v>
      </c>
      <c r="N1172" t="s">
        <v>8276</v>
      </c>
      <c r="O1172" s="5">
        <f t="shared" si="72"/>
        <v>1.1020000000000001</v>
      </c>
      <c r="P1172" s="6">
        <f t="shared" si="73"/>
        <v>42.384615384615387</v>
      </c>
      <c r="Q1172" t="s">
        <v>8313</v>
      </c>
      <c r="R1172" t="s">
        <v>8314</v>
      </c>
      <c r="S1172" s="11">
        <f t="shared" si="74"/>
        <v>42193.650671296295</v>
      </c>
      <c r="T1172" s="11">
        <f t="shared" si="75"/>
        <v>42238.207638888889</v>
      </c>
    </row>
    <row r="1173" spans="1:20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72"/>
        <v>1.1020000000000001</v>
      </c>
      <c r="P1173" s="6">
        <f t="shared" si="73"/>
        <v>81.029411764705884</v>
      </c>
      <c r="Q1173" t="s">
        <v>8316</v>
      </c>
      <c r="R1173" t="s">
        <v>8317</v>
      </c>
      <c r="S1173" s="11">
        <f t="shared" si="74"/>
        <v>41901.282025462962</v>
      </c>
      <c r="T1173" s="11">
        <f t="shared" si="75"/>
        <v>41922.875</v>
      </c>
    </row>
    <row r="1174" spans="1:20" ht="57.6" x14ac:dyDescent="0.3">
      <c r="A1174">
        <v>1646</v>
      </c>
      <c r="B1174" s="3" t="s">
        <v>1647</v>
      </c>
      <c r="C1174" s="3" t="s">
        <v>5756</v>
      </c>
      <c r="D1174">
        <v>2000</v>
      </c>
      <c r="E1174">
        <v>2204</v>
      </c>
      <c r="F1174" t="s">
        <v>8219</v>
      </c>
      <c r="G1174" t="s">
        <v>8225</v>
      </c>
      <c r="H1174" t="s">
        <v>8247</v>
      </c>
      <c r="I1174">
        <v>1408039860</v>
      </c>
      <c r="J1174">
        <v>1405248503</v>
      </c>
      <c r="K1174" t="b">
        <v>0</v>
      </c>
      <c r="L1174">
        <v>83</v>
      </c>
      <c r="M1174" t="b">
        <v>1</v>
      </c>
      <c r="N1174" t="s">
        <v>8292</v>
      </c>
      <c r="O1174" s="5">
        <f t="shared" si="72"/>
        <v>1.1020000000000001</v>
      </c>
      <c r="P1174" s="6">
        <f t="shared" si="73"/>
        <v>26.554216867469879</v>
      </c>
      <c r="Q1174" t="s">
        <v>8313</v>
      </c>
      <c r="R1174" t="s">
        <v>8321</v>
      </c>
      <c r="S1174" s="11">
        <f t="shared" si="74"/>
        <v>41833.450266203705</v>
      </c>
      <c r="T1174" s="11">
        <f t="shared" si="75"/>
        <v>41865.757638888892</v>
      </c>
    </row>
    <row r="1175" spans="1:20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72"/>
        <v>1.1017999999999999</v>
      </c>
      <c r="P1175" s="6">
        <f t="shared" si="73"/>
        <v>68.862499999999997</v>
      </c>
      <c r="Q1175" t="s">
        <v>8327</v>
      </c>
      <c r="R1175" t="s">
        <v>8328</v>
      </c>
      <c r="S1175" s="11">
        <f t="shared" si="74"/>
        <v>42495.871736111112</v>
      </c>
      <c r="T1175" s="11">
        <f t="shared" si="75"/>
        <v>42530.791666666672</v>
      </c>
    </row>
    <row r="1176" spans="1:20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72"/>
        <v>1.1016142857142857</v>
      </c>
      <c r="P1176" s="6">
        <f t="shared" si="73"/>
        <v>68.24159292035398</v>
      </c>
      <c r="Q1176" t="s">
        <v>8319</v>
      </c>
      <c r="R1176" t="s">
        <v>8331</v>
      </c>
      <c r="S1176" s="11">
        <f t="shared" si="74"/>
        <v>41780.859629629631</v>
      </c>
      <c r="T1176" s="11">
        <f t="shared" si="75"/>
        <v>41811.165972222225</v>
      </c>
    </row>
    <row r="1177" spans="1:20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72"/>
        <v>1.1015569230769231</v>
      </c>
      <c r="P1177" s="6">
        <f t="shared" si="73"/>
        <v>42.874970059880241</v>
      </c>
      <c r="Q1177" t="s">
        <v>8319</v>
      </c>
      <c r="R1177" t="s">
        <v>8331</v>
      </c>
      <c r="S1177" s="11">
        <f t="shared" si="74"/>
        <v>40893.551724537036</v>
      </c>
      <c r="T1177" s="11">
        <f t="shared" si="75"/>
        <v>40923.551724537036</v>
      </c>
    </row>
    <row r="1178" spans="1:20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72"/>
        <v>1.1013360000000001</v>
      </c>
      <c r="P1178" s="6">
        <f t="shared" si="73"/>
        <v>70.000169491525426</v>
      </c>
      <c r="Q1178" t="s">
        <v>8319</v>
      </c>
      <c r="R1178" t="s">
        <v>8331</v>
      </c>
      <c r="S1178" s="11">
        <f t="shared" si="74"/>
        <v>42559.755671296298</v>
      </c>
      <c r="T1178" s="11">
        <f t="shared" si="75"/>
        <v>42616.041666666672</v>
      </c>
    </row>
    <row r="1179" spans="1:20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72"/>
        <v>1.101</v>
      </c>
      <c r="P1179" s="6">
        <f t="shared" si="73"/>
        <v>40.777777777777779</v>
      </c>
      <c r="Q1179" t="s">
        <v>8316</v>
      </c>
      <c r="R1179" t="s">
        <v>8317</v>
      </c>
      <c r="S1179" s="11">
        <f t="shared" si="74"/>
        <v>41866.79886574074</v>
      </c>
      <c r="T1179" s="11">
        <f t="shared" si="75"/>
        <v>41885.207638888889</v>
      </c>
    </row>
    <row r="1180" spans="1:20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72"/>
        <v>1.101</v>
      </c>
      <c r="P1180" s="6">
        <f t="shared" si="73"/>
        <v>73.400000000000006</v>
      </c>
      <c r="Q1180" t="s">
        <v>8316</v>
      </c>
      <c r="R1180" t="s">
        <v>8317</v>
      </c>
      <c r="S1180" s="11">
        <f t="shared" si="74"/>
        <v>41786.761354166665</v>
      </c>
      <c r="T1180" s="11">
        <f t="shared" si="75"/>
        <v>41821.207638888889</v>
      </c>
    </row>
    <row r="1181" spans="1:20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72"/>
        <v>1.1005454545454545</v>
      </c>
      <c r="P1181" s="6">
        <f t="shared" si="73"/>
        <v>31.444155844155844</v>
      </c>
      <c r="Q1181" t="s">
        <v>8309</v>
      </c>
      <c r="R1181" t="s">
        <v>8318</v>
      </c>
      <c r="S1181" s="11">
        <f t="shared" si="74"/>
        <v>41726.712754629632</v>
      </c>
      <c r="T1181" s="11">
        <f t="shared" si="75"/>
        <v>41758.712754629632</v>
      </c>
    </row>
    <row r="1182" spans="1:20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72"/>
        <v>1.10046</v>
      </c>
      <c r="P1182" s="6">
        <f t="shared" si="73"/>
        <v>50.020909090909093</v>
      </c>
      <c r="Q1182" t="s">
        <v>8316</v>
      </c>
      <c r="R1182" t="s">
        <v>8317</v>
      </c>
      <c r="S1182" s="11">
        <f t="shared" si="74"/>
        <v>41893.783553240741</v>
      </c>
      <c r="T1182" s="11">
        <f t="shared" si="75"/>
        <v>41914.597916666666</v>
      </c>
    </row>
    <row r="1183" spans="1:20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72"/>
        <v>1.1004</v>
      </c>
      <c r="P1183" s="6">
        <f t="shared" si="73"/>
        <v>41.68181818181818</v>
      </c>
      <c r="Q1183" t="s">
        <v>8319</v>
      </c>
      <c r="R1183" t="s">
        <v>8333</v>
      </c>
      <c r="S1183" s="11">
        <f t="shared" si="74"/>
        <v>41375.057222222218</v>
      </c>
      <c r="T1183" s="11">
        <f t="shared" si="75"/>
        <v>41405.057222222218</v>
      </c>
    </row>
    <row r="1184" spans="1:20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72"/>
        <v>1.1002000000000001</v>
      </c>
      <c r="P1184" s="6">
        <f t="shared" si="73"/>
        <v>72.381578947368425</v>
      </c>
      <c r="Q1184" t="s">
        <v>8316</v>
      </c>
      <c r="R1184" t="s">
        <v>8317</v>
      </c>
      <c r="S1184" s="11">
        <f t="shared" si="74"/>
        <v>42329.838159722218</v>
      </c>
      <c r="T1184" s="11">
        <f t="shared" si="75"/>
        <v>42388.957638888889</v>
      </c>
    </row>
    <row r="1185" spans="1:20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72"/>
        <v>1.1000666666666667</v>
      </c>
      <c r="P1185" s="6">
        <f t="shared" si="73"/>
        <v>128.9140625</v>
      </c>
      <c r="Q1185" t="s">
        <v>8316</v>
      </c>
      <c r="R1185" t="s">
        <v>8329</v>
      </c>
      <c r="S1185" s="11">
        <f t="shared" si="74"/>
        <v>42083.070590277777</v>
      </c>
      <c r="T1185" s="11">
        <f t="shared" si="75"/>
        <v>42110.118055555555</v>
      </c>
    </row>
    <row r="1186" spans="1:20" ht="43.2" x14ac:dyDescent="0.3">
      <c r="A1186">
        <v>3315</v>
      </c>
      <c r="B1186" s="3" t="s">
        <v>3315</v>
      </c>
      <c r="C1186" s="3" t="s">
        <v>7425</v>
      </c>
      <c r="D1186">
        <v>4000</v>
      </c>
      <c r="E1186">
        <v>4400</v>
      </c>
      <c r="F1186" t="s">
        <v>8219</v>
      </c>
      <c r="G1186" t="s">
        <v>8225</v>
      </c>
      <c r="H1186" t="s">
        <v>8247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8271</v>
      </c>
      <c r="O1186" s="5">
        <f t="shared" si="72"/>
        <v>1.1000000000000001</v>
      </c>
      <c r="P1186" s="6">
        <f t="shared" si="73"/>
        <v>49.438202247191015</v>
      </c>
      <c r="Q1186" t="s">
        <v>8316</v>
      </c>
      <c r="R1186" t="s">
        <v>8317</v>
      </c>
      <c r="S1186" s="11">
        <f t="shared" si="74"/>
        <v>42466.303715277783</v>
      </c>
      <c r="T1186" s="11">
        <f t="shared" si="75"/>
        <v>42496.303715277783</v>
      </c>
    </row>
    <row r="1187" spans="1:20" ht="57.6" x14ac:dyDescent="0.3">
      <c r="A1187">
        <v>1292</v>
      </c>
      <c r="B1187" s="3" t="s">
        <v>1293</v>
      </c>
      <c r="C1187" s="3" t="s">
        <v>5402</v>
      </c>
      <c r="D1187">
        <v>1700</v>
      </c>
      <c r="E1187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8271</v>
      </c>
      <c r="O1187" s="5">
        <f t="shared" si="72"/>
        <v>1.1000000000000001</v>
      </c>
      <c r="P1187" s="6">
        <f t="shared" si="73"/>
        <v>35.96153846153846</v>
      </c>
      <c r="Q1187" t="s">
        <v>8316</v>
      </c>
      <c r="R1187" t="s">
        <v>8317</v>
      </c>
      <c r="S1187" s="11">
        <f t="shared" si="74"/>
        <v>42256.764212962968</v>
      </c>
      <c r="T1187" s="11">
        <f t="shared" si="75"/>
        <v>42283.957638888889</v>
      </c>
    </row>
    <row r="1188" spans="1:20" ht="57.6" x14ac:dyDescent="0.3">
      <c r="A1188">
        <v>2805</v>
      </c>
      <c r="B1188" s="3" t="s">
        <v>2805</v>
      </c>
      <c r="C1188" s="3" t="s">
        <v>6915</v>
      </c>
      <c r="D1188">
        <v>400</v>
      </c>
      <c r="E1188">
        <v>440</v>
      </c>
      <c r="F1188" t="s">
        <v>8219</v>
      </c>
      <c r="G1188" t="s">
        <v>8225</v>
      </c>
      <c r="H1188" t="s">
        <v>8247</v>
      </c>
      <c r="I1188">
        <v>1440245273</v>
      </c>
      <c r="J1188">
        <v>1438085273</v>
      </c>
      <c r="K1188" t="b">
        <v>0</v>
      </c>
      <c r="L1188">
        <v>18</v>
      </c>
      <c r="M1188" t="b">
        <v>1</v>
      </c>
      <c r="N1188" t="s">
        <v>8271</v>
      </c>
      <c r="O1188" s="5">
        <f t="shared" si="72"/>
        <v>1.1000000000000001</v>
      </c>
      <c r="P1188" s="6">
        <f t="shared" si="73"/>
        <v>24.444444444444443</v>
      </c>
      <c r="Q1188" t="s">
        <v>8316</v>
      </c>
      <c r="R1188" t="s">
        <v>8317</v>
      </c>
      <c r="S1188" s="11">
        <f t="shared" si="74"/>
        <v>42213.505474537036</v>
      </c>
      <c r="T1188" s="11">
        <f t="shared" si="75"/>
        <v>42238.505474537036</v>
      </c>
    </row>
    <row r="1189" spans="1:20" ht="43.2" x14ac:dyDescent="0.3">
      <c r="A1189">
        <v>3346</v>
      </c>
      <c r="B1189" s="3" t="s">
        <v>3346</v>
      </c>
      <c r="C1189" s="3" t="s">
        <v>7456</v>
      </c>
      <c r="D1189">
        <v>1500</v>
      </c>
      <c r="E1189">
        <v>1650</v>
      </c>
      <c r="F1189" t="s">
        <v>8219</v>
      </c>
      <c r="G1189" t="s">
        <v>8224</v>
      </c>
      <c r="H1189" t="s">
        <v>8246</v>
      </c>
      <c r="I1189">
        <v>1424910910</v>
      </c>
      <c r="J1189">
        <v>1424306110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72"/>
        <v>1.1000000000000001</v>
      </c>
      <c r="P1189" s="6">
        <f t="shared" si="73"/>
        <v>91.666666666666671</v>
      </c>
      <c r="Q1189" t="s">
        <v>8316</v>
      </c>
      <c r="R1189" t="s">
        <v>8317</v>
      </c>
      <c r="S1189" s="11">
        <f t="shared" si="74"/>
        <v>42054.024421296301</v>
      </c>
      <c r="T1189" s="11">
        <f t="shared" si="75"/>
        <v>42061.024421296301</v>
      </c>
    </row>
    <row r="1190" spans="1:20" ht="43.2" x14ac:dyDescent="0.3">
      <c r="A1190">
        <v>3514</v>
      </c>
      <c r="B1190" s="3" t="s">
        <v>3513</v>
      </c>
      <c r="C1190" s="3" t="s">
        <v>7624</v>
      </c>
      <c r="D1190">
        <v>500</v>
      </c>
      <c r="E1190">
        <v>550</v>
      </c>
      <c r="F1190" t="s">
        <v>8219</v>
      </c>
      <c r="G1190" t="s">
        <v>8224</v>
      </c>
      <c r="H1190" t="s">
        <v>8246</v>
      </c>
      <c r="I1190">
        <v>1422853140</v>
      </c>
      <c r="J1190">
        <v>1421439552</v>
      </c>
      <c r="K1190" t="b">
        <v>0</v>
      </c>
      <c r="L1190">
        <v>10</v>
      </c>
      <c r="M1190" t="b">
        <v>1</v>
      </c>
      <c r="N1190" t="s">
        <v>8271</v>
      </c>
      <c r="O1190" s="5">
        <f t="shared" si="72"/>
        <v>1.1000000000000001</v>
      </c>
      <c r="P1190" s="6">
        <f t="shared" si="73"/>
        <v>55</v>
      </c>
      <c r="Q1190" t="s">
        <v>8316</v>
      </c>
      <c r="R1190" t="s">
        <v>8317</v>
      </c>
      <c r="S1190" s="11">
        <f t="shared" si="74"/>
        <v>42020.846666666665</v>
      </c>
      <c r="T1190" s="11">
        <f t="shared" si="75"/>
        <v>42037.207638888889</v>
      </c>
    </row>
    <row r="1191" spans="1:20" ht="43.2" x14ac:dyDescent="0.3">
      <c r="A1191">
        <v>1612</v>
      </c>
      <c r="B1191" s="3" t="s">
        <v>1613</v>
      </c>
      <c r="C1191" s="3" t="s">
        <v>5722</v>
      </c>
      <c r="D1191">
        <v>500</v>
      </c>
      <c r="E1191">
        <v>550</v>
      </c>
      <c r="F1191" t="s">
        <v>8219</v>
      </c>
      <c r="G1191" t="s">
        <v>8224</v>
      </c>
      <c r="H1191" t="s">
        <v>8246</v>
      </c>
      <c r="I1191">
        <v>1357160384</v>
      </c>
      <c r="J1191">
        <v>1354568384</v>
      </c>
      <c r="K1191" t="b">
        <v>0</v>
      </c>
      <c r="L1191">
        <v>11</v>
      </c>
      <c r="M1191" t="b">
        <v>1</v>
      </c>
      <c r="N1191" t="s">
        <v>8276</v>
      </c>
      <c r="O1191" s="5">
        <f t="shared" si="72"/>
        <v>1.1000000000000001</v>
      </c>
      <c r="P1191" s="6">
        <f t="shared" si="73"/>
        <v>50</v>
      </c>
      <c r="Q1191" t="s">
        <v>8313</v>
      </c>
      <c r="R1191" t="s">
        <v>8314</v>
      </c>
      <c r="S1191" s="11">
        <f t="shared" si="74"/>
        <v>41246.874814814815</v>
      </c>
      <c r="T1191" s="11">
        <f t="shared" si="75"/>
        <v>41276.874814814815</v>
      </c>
    </row>
    <row r="1192" spans="1:20" ht="43.2" x14ac:dyDescent="0.3">
      <c r="A1192">
        <v>2537</v>
      </c>
      <c r="B1192" s="3" t="s">
        <v>2537</v>
      </c>
      <c r="C1192" s="3" t="s">
        <v>6647</v>
      </c>
      <c r="D1192">
        <v>1000</v>
      </c>
      <c r="E1192">
        <v>1100</v>
      </c>
      <c r="F1192" t="s">
        <v>8219</v>
      </c>
      <c r="G1192" t="s">
        <v>8224</v>
      </c>
      <c r="H1192" t="s">
        <v>8246</v>
      </c>
      <c r="I1192">
        <v>1312212855</v>
      </c>
      <c r="J1192">
        <v>1307028855</v>
      </c>
      <c r="K1192" t="b">
        <v>0</v>
      </c>
      <c r="L1192">
        <v>11</v>
      </c>
      <c r="M1192" t="b">
        <v>1</v>
      </c>
      <c r="N1192" t="s">
        <v>8300</v>
      </c>
      <c r="O1192" s="5">
        <f t="shared" si="72"/>
        <v>1.1000000000000001</v>
      </c>
      <c r="P1192" s="6">
        <f t="shared" si="73"/>
        <v>100</v>
      </c>
      <c r="Q1192" t="s">
        <v>8313</v>
      </c>
      <c r="R1192" t="s">
        <v>8335</v>
      </c>
      <c r="S1192" s="11">
        <f t="shared" si="74"/>
        <v>40696.648784722223</v>
      </c>
      <c r="T1192" s="11">
        <f t="shared" si="75"/>
        <v>40756.648784722223</v>
      </c>
    </row>
    <row r="1193" spans="1:20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72"/>
        <v>1.099283142857143</v>
      </c>
      <c r="P1193" s="6">
        <f t="shared" si="73"/>
        <v>71.848571428571432</v>
      </c>
      <c r="Q1193" t="s">
        <v>8313</v>
      </c>
      <c r="R1193" t="s">
        <v>8326</v>
      </c>
      <c r="S1193" s="11">
        <f t="shared" si="74"/>
        <v>42049.833761574075</v>
      </c>
      <c r="T1193" s="11">
        <f t="shared" si="75"/>
        <v>42079.792094907403</v>
      </c>
    </row>
    <row r="1194" spans="1:20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72"/>
        <v>1.0988461538461538</v>
      </c>
      <c r="P1194" s="6">
        <f t="shared" si="73"/>
        <v>77.21621621621621</v>
      </c>
      <c r="Q1194" t="s">
        <v>8316</v>
      </c>
      <c r="R1194" t="s">
        <v>8317</v>
      </c>
      <c r="S1194" s="11">
        <f t="shared" si="74"/>
        <v>41898.168125000004</v>
      </c>
      <c r="T1194" s="11">
        <f t="shared" si="75"/>
        <v>41913.165972222225</v>
      </c>
    </row>
    <row r="1195" spans="1:20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72"/>
        <v>1.0984</v>
      </c>
      <c r="P1195" s="6">
        <f t="shared" si="73"/>
        <v>61.022222222222226</v>
      </c>
      <c r="Q1195" t="s">
        <v>8316</v>
      </c>
      <c r="R1195" t="s">
        <v>8317</v>
      </c>
      <c r="S1195" s="11">
        <f t="shared" si="74"/>
        <v>42264.29178240741</v>
      </c>
      <c r="T1195" s="11">
        <f t="shared" si="75"/>
        <v>42294.29178240741</v>
      </c>
    </row>
    <row r="1196" spans="1:20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72"/>
        <v>1.0977744436109027</v>
      </c>
      <c r="P1196" s="6">
        <f t="shared" si="73"/>
        <v>93.40425531914893</v>
      </c>
      <c r="Q1196" t="s">
        <v>8319</v>
      </c>
      <c r="R1196" t="s">
        <v>8333</v>
      </c>
      <c r="S1196" s="11">
        <f t="shared" si="74"/>
        <v>42563.932951388888</v>
      </c>
      <c r="T1196" s="11">
        <f t="shared" si="75"/>
        <v>42580.232638888891</v>
      </c>
    </row>
    <row r="1197" spans="1:20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72"/>
        <v>1.0976666666666666</v>
      </c>
      <c r="P1197" s="6">
        <f t="shared" si="73"/>
        <v>99.787878787878782</v>
      </c>
      <c r="Q1197" t="s">
        <v>8316</v>
      </c>
      <c r="R1197" t="s">
        <v>8317</v>
      </c>
      <c r="S1197" s="11">
        <f t="shared" si="74"/>
        <v>42290.61855324074</v>
      </c>
      <c r="T1197" s="11">
        <f t="shared" si="75"/>
        <v>42320.104861111111</v>
      </c>
    </row>
    <row r="1198" spans="1:20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72"/>
        <v>1.0976190476190477</v>
      </c>
      <c r="P1198" s="6">
        <f t="shared" si="73"/>
        <v>51.222222222222221</v>
      </c>
      <c r="Q1198" t="s">
        <v>8316</v>
      </c>
      <c r="R1198" t="s">
        <v>8317</v>
      </c>
      <c r="S1198" s="11">
        <f t="shared" si="74"/>
        <v>41960.119085648148</v>
      </c>
      <c r="T1198" s="11">
        <f t="shared" si="75"/>
        <v>41990.119085648148</v>
      </c>
    </row>
    <row r="1199" spans="1:20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72"/>
        <v>1.0973333333333333</v>
      </c>
      <c r="P1199" s="6">
        <f t="shared" si="73"/>
        <v>47.028571428571432</v>
      </c>
      <c r="Q1199" t="s">
        <v>8316</v>
      </c>
      <c r="R1199" t="s">
        <v>8317</v>
      </c>
      <c r="S1199" s="11">
        <f t="shared" si="74"/>
        <v>42619.935694444444</v>
      </c>
      <c r="T1199" s="11">
        <f t="shared" si="75"/>
        <v>42643.875</v>
      </c>
    </row>
    <row r="1200" spans="1:20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72"/>
        <v>1.0968181818181819</v>
      </c>
      <c r="P1200" s="6">
        <f t="shared" si="73"/>
        <v>74.246153846153845</v>
      </c>
      <c r="Q1200" t="s">
        <v>8313</v>
      </c>
      <c r="R1200" t="s">
        <v>8314</v>
      </c>
      <c r="S1200" s="11">
        <f t="shared" si="74"/>
        <v>42526.874236111107</v>
      </c>
      <c r="T1200" s="11">
        <f t="shared" si="75"/>
        <v>42556.874236111107</v>
      </c>
    </row>
    <row r="1201" spans="1:20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72"/>
        <v>1.0967666666666667</v>
      </c>
      <c r="P1201" s="6">
        <f t="shared" si="73"/>
        <v>94.548850574712645</v>
      </c>
      <c r="Q1201" t="s">
        <v>8316</v>
      </c>
      <c r="R1201" t="s">
        <v>8329</v>
      </c>
      <c r="S1201" s="11">
        <f t="shared" si="74"/>
        <v>41932.708877314813</v>
      </c>
      <c r="T1201" s="11">
        <f t="shared" si="75"/>
        <v>41961.190972222219</v>
      </c>
    </row>
    <row r="1202" spans="1:20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72"/>
        <v>1.0967499999999999</v>
      </c>
      <c r="P1202" s="6">
        <f t="shared" si="73"/>
        <v>55.956632653061227</v>
      </c>
      <c r="Q1202" t="s">
        <v>8311</v>
      </c>
      <c r="R1202" t="s">
        <v>8312</v>
      </c>
      <c r="S1202" s="11">
        <f t="shared" si="74"/>
        <v>42583.615081018521</v>
      </c>
      <c r="T1202" s="11">
        <f t="shared" si="75"/>
        <v>42620.083333333328</v>
      </c>
    </row>
    <row r="1203" spans="1:20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72"/>
        <v>1.0966666666666667</v>
      </c>
      <c r="P1203" s="6">
        <f t="shared" si="73"/>
        <v>94.90384615384616</v>
      </c>
      <c r="Q1203" t="s">
        <v>8316</v>
      </c>
      <c r="R1203" t="s">
        <v>8337</v>
      </c>
      <c r="S1203" s="11">
        <f t="shared" si="74"/>
        <v>41865.882928240739</v>
      </c>
      <c r="T1203" s="11">
        <f t="shared" si="75"/>
        <v>41890.882928240739</v>
      </c>
    </row>
    <row r="1204" spans="1:20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72"/>
        <v>1.0965</v>
      </c>
      <c r="P1204" s="6">
        <f t="shared" si="73"/>
        <v>52.214285714285715</v>
      </c>
      <c r="Q1204" t="s">
        <v>8316</v>
      </c>
      <c r="R1204" t="s">
        <v>8317</v>
      </c>
      <c r="S1204" s="11">
        <f t="shared" si="74"/>
        <v>42380.581180555557</v>
      </c>
      <c r="T1204" s="11">
        <f t="shared" si="75"/>
        <v>42405.916666666672</v>
      </c>
    </row>
    <row r="1205" spans="1:20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72"/>
        <v>1.0963333333333334</v>
      </c>
      <c r="P1205" s="6">
        <f t="shared" si="73"/>
        <v>28.111111111111111</v>
      </c>
      <c r="Q1205" t="s">
        <v>8319</v>
      </c>
      <c r="R1205" t="s">
        <v>8333</v>
      </c>
      <c r="S1205" s="11">
        <f t="shared" si="74"/>
        <v>41719.549131944441</v>
      </c>
      <c r="T1205" s="11">
        <f t="shared" si="75"/>
        <v>41733.916666666664</v>
      </c>
    </row>
    <row r="1206" spans="1:20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72"/>
        <v>1.0962000000000001</v>
      </c>
      <c r="P1206" s="6">
        <f t="shared" si="73"/>
        <v>50.75</v>
      </c>
      <c r="Q1206" t="s">
        <v>8316</v>
      </c>
      <c r="R1206" t="s">
        <v>8317</v>
      </c>
      <c r="S1206" s="11">
        <f t="shared" si="74"/>
        <v>42061.212488425925</v>
      </c>
      <c r="T1206" s="11">
        <f t="shared" si="75"/>
        <v>42089.166666666672</v>
      </c>
    </row>
    <row r="1207" spans="1:20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72"/>
        <v>1.0955999999999999</v>
      </c>
      <c r="P1207" s="6">
        <f t="shared" si="73"/>
        <v>91.3</v>
      </c>
      <c r="Q1207" t="s">
        <v>8316</v>
      </c>
      <c r="R1207" t="s">
        <v>8317</v>
      </c>
      <c r="S1207" s="11">
        <f t="shared" si="74"/>
        <v>40531.886886574073</v>
      </c>
      <c r="T1207" s="11">
        <f t="shared" si="75"/>
        <v>40591.886886574073</v>
      </c>
    </row>
    <row r="1208" spans="1:20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72"/>
        <v>1.0954999999999999</v>
      </c>
      <c r="P1208" s="6">
        <f t="shared" si="73"/>
        <v>43.82</v>
      </c>
      <c r="Q1208" t="s">
        <v>8313</v>
      </c>
      <c r="R1208" t="s">
        <v>8326</v>
      </c>
      <c r="S1208" s="11">
        <f t="shared" si="74"/>
        <v>42241.85974537037</v>
      </c>
      <c r="T1208" s="11">
        <f t="shared" si="75"/>
        <v>42271.85974537037</v>
      </c>
    </row>
    <row r="1209" spans="1:20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72"/>
        <v>1.0954999999999999</v>
      </c>
      <c r="P1209" s="6">
        <f t="shared" si="73"/>
        <v>199.18181818181819</v>
      </c>
      <c r="Q1209" t="s">
        <v>8316</v>
      </c>
      <c r="R1209" t="s">
        <v>8317</v>
      </c>
      <c r="S1209" s="11">
        <f t="shared" si="74"/>
        <v>42109.751250000001</v>
      </c>
      <c r="T1209" s="11">
        <f t="shared" si="75"/>
        <v>42156.165972222225</v>
      </c>
    </row>
    <row r="1210" spans="1:20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72"/>
        <v>1.0954545454545455</v>
      </c>
      <c r="P1210" s="6">
        <f t="shared" si="73"/>
        <v>20.083333333333332</v>
      </c>
      <c r="Q1210" t="s">
        <v>8316</v>
      </c>
      <c r="R1210" t="s">
        <v>8317</v>
      </c>
      <c r="S1210" s="11">
        <f t="shared" si="74"/>
        <v>42142.514016203699</v>
      </c>
      <c r="T1210" s="11">
        <f t="shared" si="75"/>
        <v>42155.958333333328</v>
      </c>
    </row>
    <row r="1211" spans="1:20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72"/>
        <v>1.0952500000000001</v>
      </c>
      <c r="P1211" s="6">
        <f t="shared" si="73"/>
        <v>92.037815126050418</v>
      </c>
      <c r="Q1211" t="s">
        <v>8316</v>
      </c>
      <c r="R1211" t="s">
        <v>8317</v>
      </c>
      <c r="S1211" s="11">
        <f t="shared" si="74"/>
        <v>42461.747199074074</v>
      </c>
      <c r="T1211" s="11">
        <f t="shared" si="75"/>
        <v>42491.747199074074</v>
      </c>
    </row>
    <row r="1212" spans="1:20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72"/>
        <v>1.0951612903225807</v>
      </c>
      <c r="P1212" s="6">
        <f t="shared" si="73"/>
        <v>45.878378378378379</v>
      </c>
      <c r="Q1212" t="s">
        <v>8316</v>
      </c>
      <c r="R1212" t="s">
        <v>8317</v>
      </c>
      <c r="S1212" s="11">
        <f t="shared" si="74"/>
        <v>42206.835370370376</v>
      </c>
      <c r="T1212" s="11">
        <f t="shared" si="75"/>
        <v>42236.835370370376</v>
      </c>
    </row>
    <row r="1213" spans="1:20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72"/>
        <v>1.095</v>
      </c>
      <c r="P1213" s="6">
        <f t="shared" si="73"/>
        <v>85.546875</v>
      </c>
      <c r="Q1213" t="s">
        <v>8313</v>
      </c>
      <c r="R1213" t="s">
        <v>8321</v>
      </c>
      <c r="S1213" s="11">
        <f t="shared" si="74"/>
        <v>41175.05972222222</v>
      </c>
      <c r="T1213" s="11">
        <f t="shared" si="75"/>
        <v>41235.101388888892</v>
      </c>
    </row>
    <row r="1214" spans="1:20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72"/>
        <v>1.0948792000000001</v>
      </c>
      <c r="P1214" s="6">
        <f t="shared" si="73"/>
        <v>103.68174242424243</v>
      </c>
      <c r="Q1214" t="s">
        <v>8313</v>
      </c>
      <c r="R1214" t="s">
        <v>8335</v>
      </c>
      <c r="S1214" s="11">
        <f t="shared" si="74"/>
        <v>42269.967835648145</v>
      </c>
      <c r="T1214" s="11">
        <f t="shared" si="75"/>
        <v>42290.967835648145</v>
      </c>
    </row>
    <row r="1215" spans="1:20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72"/>
        <v>1.0942666666666667</v>
      </c>
      <c r="P1215" s="6">
        <f t="shared" si="73"/>
        <v>151.9814814814815</v>
      </c>
      <c r="Q1215" t="s">
        <v>8316</v>
      </c>
      <c r="R1215" t="s">
        <v>8317</v>
      </c>
      <c r="S1215" s="11">
        <f t="shared" si="74"/>
        <v>42576.697569444441</v>
      </c>
      <c r="T1215" s="11">
        <f t="shared" si="75"/>
        <v>42636.697569444441</v>
      </c>
    </row>
    <row r="1216" spans="1:20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72"/>
        <v>1.0941176470588236</v>
      </c>
      <c r="P1216" s="6">
        <f t="shared" si="73"/>
        <v>132.85714285714286</v>
      </c>
      <c r="Q1216" t="s">
        <v>8313</v>
      </c>
      <c r="R1216" t="s">
        <v>8314</v>
      </c>
      <c r="S1216" s="11">
        <f t="shared" si="74"/>
        <v>41277.186111111114</v>
      </c>
      <c r="T1216" s="11">
        <f t="shared" si="75"/>
        <v>41295.332638888889</v>
      </c>
    </row>
    <row r="1217" spans="1:20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72"/>
        <v>1.0938000000000001</v>
      </c>
      <c r="P1217" s="6">
        <f t="shared" si="73"/>
        <v>54.69</v>
      </c>
      <c r="Q1217" t="s">
        <v>8322</v>
      </c>
      <c r="R1217" t="s">
        <v>8332</v>
      </c>
      <c r="S1217" s="11">
        <f t="shared" si="74"/>
        <v>42184.816539351858</v>
      </c>
      <c r="T1217" s="11">
        <f t="shared" si="75"/>
        <v>42215.165972222225</v>
      </c>
    </row>
    <row r="1218" spans="1:20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76">IFERROR(E1218/D1218,0)</f>
        <v>1.09375</v>
      </c>
      <c r="P1218" s="6">
        <f t="shared" ref="P1218:P1281" si="77">IFERROR(E1218/L1218,0)</f>
        <v>46.05263157894737</v>
      </c>
      <c r="Q1218" t="s">
        <v>8316</v>
      </c>
      <c r="R1218" t="s">
        <v>8317</v>
      </c>
      <c r="S1218" s="11">
        <f t="shared" ref="S1218:S1281" si="78">(((J1218/60)/60)/24)+DATE(1970,1,1)</f>
        <v>42523.248715277776</v>
      </c>
      <c r="T1218" s="11">
        <f t="shared" ref="T1218:T1281" si="79">(((I1218/60)/60)/24)+DATE(1970,1,1)</f>
        <v>42537.248715277776</v>
      </c>
    </row>
    <row r="1219" spans="1:20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76"/>
        <v>1.0936440000000001</v>
      </c>
      <c r="P1219" s="6">
        <f t="shared" si="77"/>
        <v>50.631666666666668</v>
      </c>
      <c r="Q1219" t="s">
        <v>8313</v>
      </c>
      <c r="R1219" t="s">
        <v>8330</v>
      </c>
      <c r="S1219" s="11">
        <f t="shared" si="78"/>
        <v>41160.871886574074</v>
      </c>
      <c r="T1219" s="11">
        <f t="shared" si="79"/>
        <v>41188.415972222225</v>
      </c>
    </row>
    <row r="1220" spans="1:20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76"/>
        <v>1.0935829457364341</v>
      </c>
      <c r="P1220" s="6">
        <f t="shared" si="77"/>
        <v>68.481650485436887</v>
      </c>
      <c r="Q1220" t="s">
        <v>8313</v>
      </c>
      <c r="R1220" t="s">
        <v>8330</v>
      </c>
      <c r="S1220" s="11">
        <f t="shared" si="78"/>
        <v>40850.111064814817</v>
      </c>
      <c r="T1220" s="11">
        <f t="shared" si="79"/>
        <v>40890.152731481481</v>
      </c>
    </row>
    <row r="1221" spans="1:20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76"/>
        <v>1.0934166666666667</v>
      </c>
      <c r="P1221" s="6">
        <f t="shared" si="77"/>
        <v>84.108974358974365</v>
      </c>
      <c r="Q1221" t="s">
        <v>8316</v>
      </c>
      <c r="R1221" t="s">
        <v>8329</v>
      </c>
      <c r="S1221" s="11">
        <f t="shared" si="78"/>
        <v>42387.7268287037</v>
      </c>
      <c r="T1221" s="11">
        <f t="shared" si="79"/>
        <v>42402.7268287037</v>
      </c>
    </row>
    <row r="1222" spans="1:20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76"/>
        <v>1.0924</v>
      </c>
      <c r="P1222" s="6">
        <f t="shared" si="77"/>
        <v>74.821917808219183</v>
      </c>
      <c r="Q1222" t="s">
        <v>8316</v>
      </c>
      <c r="R1222" t="s">
        <v>8317</v>
      </c>
      <c r="S1222" s="11">
        <f t="shared" si="78"/>
        <v>42303.672662037032</v>
      </c>
      <c r="T1222" s="11">
        <f t="shared" si="79"/>
        <v>42338.714328703703</v>
      </c>
    </row>
    <row r="1223" spans="1:20" ht="57.6" x14ac:dyDescent="0.3">
      <c r="A1223">
        <v>3702</v>
      </c>
      <c r="B1223" s="3" t="s">
        <v>3699</v>
      </c>
      <c r="C1223" s="3" t="s">
        <v>7812</v>
      </c>
      <c r="D1223">
        <v>3000</v>
      </c>
      <c r="E1223">
        <v>3275</v>
      </c>
      <c r="F1223" t="s">
        <v>8219</v>
      </c>
      <c r="G1223" t="s">
        <v>8225</v>
      </c>
      <c r="H1223" t="s">
        <v>8247</v>
      </c>
      <c r="I1223">
        <v>1468191540</v>
      </c>
      <c r="J1223">
        <v>1464958484</v>
      </c>
      <c r="K1223" t="b">
        <v>0</v>
      </c>
      <c r="L1223">
        <v>21</v>
      </c>
      <c r="M1223" t="b">
        <v>1</v>
      </c>
      <c r="N1223" t="s">
        <v>8271</v>
      </c>
      <c r="O1223" s="5">
        <f t="shared" si="76"/>
        <v>1.0916666666666666</v>
      </c>
      <c r="P1223" s="6">
        <f t="shared" si="77"/>
        <v>155.95238095238096</v>
      </c>
      <c r="Q1223" t="s">
        <v>8316</v>
      </c>
      <c r="R1223" t="s">
        <v>8317</v>
      </c>
      <c r="S1223" s="11">
        <f t="shared" si="78"/>
        <v>42524.53800925926</v>
      </c>
      <c r="T1223" s="11">
        <f t="shared" si="79"/>
        <v>42561.957638888889</v>
      </c>
    </row>
    <row r="1224" spans="1:20" ht="43.2" x14ac:dyDescent="0.3">
      <c r="A1224">
        <v>2980</v>
      </c>
      <c r="B1224" s="3" t="s">
        <v>2980</v>
      </c>
      <c r="C1224" s="3" t="s">
        <v>7090</v>
      </c>
      <c r="D1224">
        <v>3000</v>
      </c>
      <c r="E1224">
        <v>3275</v>
      </c>
      <c r="F1224" t="s">
        <v>8219</v>
      </c>
      <c r="G1224" t="s">
        <v>8224</v>
      </c>
      <c r="H1224" t="s">
        <v>8246</v>
      </c>
      <c r="I1224">
        <v>1440381600</v>
      </c>
      <c r="J1224">
        <v>1438639130</v>
      </c>
      <c r="K1224" t="b">
        <v>0</v>
      </c>
      <c r="L1224">
        <v>24</v>
      </c>
      <c r="M1224" t="b">
        <v>1</v>
      </c>
      <c r="N1224" t="s">
        <v>8271</v>
      </c>
      <c r="O1224" s="5">
        <f t="shared" si="76"/>
        <v>1.0916666666666666</v>
      </c>
      <c r="P1224" s="6">
        <f t="shared" si="77"/>
        <v>136.45833333333334</v>
      </c>
      <c r="Q1224" t="s">
        <v>8316</v>
      </c>
      <c r="R1224" t="s">
        <v>8317</v>
      </c>
      <c r="S1224" s="11">
        <f t="shared" si="78"/>
        <v>42219.915856481486</v>
      </c>
      <c r="T1224" s="11">
        <f t="shared" si="79"/>
        <v>42240.083333333328</v>
      </c>
    </row>
    <row r="1225" spans="1:20" ht="43.2" x14ac:dyDescent="0.3">
      <c r="A1225">
        <v>3688</v>
      </c>
      <c r="B1225" s="3" t="s">
        <v>3685</v>
      </c>
      <c r="C1225" s="3" t="s">
        <v>7798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1407524004</v>
      </c>
      <c r="J1225">
        <v>1404932004</v>
      </c>
      <c r="K1225" t="b">
        <v>0</v>
      </c>
      <c r="L1225">
        <v>39</v>
      </c>
      <c r="M1225" t="b">
        <v>1</v>
      </c>
      <c r="N1225" t="s">
        <v>8271</v>
      </c>
      <c r="O1225" s="5">
        <f t="shared" si="76"/>
        <v>1.0916666666666666</v>
      </c>
      <c r="P1225" s="6">
        <f t="shared" si="77"/>
        <v>83.974358974358978</v>
      </c>
      <c r="Q1225" t="s">
        <v>8316</v>
      </c>
      <c r="R1225" t="s">
        <v>8317</v>
      </c>
      <c r="S1225" s="11">
        <f t="shared" si="78"/>
        <v>41829.787083333329</v>
      </c>
      <c r="T1225" s="11">
        <f t="shared" si="79"/>
        <v>41859.787083333329</v>
      </c>
    </row>
    <row r="1226" spans="1:20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76"/>
        <v>1.0915999999999999</v>
      </c>
      <c r="P1226" s="6">
        <f t="shared" si="77"/>
        <v>24.150442477876105</v>
      </c>
      <c r="Q1226" t="s">
        <v>8313</v>
      </c>
      <c r="R1226" t="s">
        <v>8314</v>
      </c>
      <c r="S1226" s="11">
        <f t="shared" si="78"/>
        <v>42065.053368055553</v>
      </c>
      <c r="T1226" s="11">
        <f t="shared" si="79"/>
        <v>42125.011701388896</v>
      </c>
    </row>
    <row r="1227" spans="1:20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76"/>
        <v>1.0915333333333332</v>
      </c>
      <c r="P1227" s="6">
        <f t="shared" si="77"/>
        <v>121.28148148148148</v>
      </c>
      <c r="Q1227" t="s">
        <v>8319</v>
      </c>
      <c r="R1227" t="s">
        <v>8331</v>
      </c>
      <c r="S1227" s="11">
        <f t="shared" si="78"/>
        <v>41313.816249999996</v>
      </c>
      <c r="T1227" s="11">
        <f t="shared" si="79"/>
        <v>41358.774583333332</v>
      </c>
    </row>
    <row r="1228" spans="1:20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76"/>
        <v>1.0913513513513513</v>
      </c>
      <c r="P1228" s="6">
        <f t="shared" si="77"/>
        <v>199.9009900990099</v>
      </c>
      <c r="Q1228" t="s">
        <v>8319</v>
      </c>
      <c r="R1228" t="s">
        <v>8333</v>
      </c>
      <c r="S1228" s="11">
        <f t="shared" si="78"/>
        <v>41878.627187500002</v>
      </c>
      <c r="T1228" s="11">
        <f t="shared" si="79"/>
        <v>41908.627187500002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76"/>
        <v>1.0912500000000001</v>
      </c>
      <c r="P1229" s="6">
        <f t="shared" si="77"/>
        <v>86.43564356435644</v>
      </c>
      <c r="Q1229" t="s">
        <v>8313</v>
      </c>
      <c r="R1229" t="s">
        <v>8338</v>
      </c>
      <c r="S1229" s="11">
        <f t="shared" si="78"/>
        <v>42783.815289351856</v>
      </c>
      <c r="T1229" s="11">
        <f t="shared" si="79"/>
        <v>42811.773622685185</v>
      </c>
    </row>
    <row r="1230" spans="1:20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76"/>
        <v>1.0910714285714285</v>
      </c>
      <c r="P1230" s="6">
        <f t="shared" si="77"/>
        <v>160.78947368421052</v>
      </c>
      <c r="Q1230" t="s">
        <v>8313</v>
      </c>
      <c r="R1230" t="s">
        <v>8314</v>
      </c>
      <c r="S1230" s="11">
        <f t="shared" si="78"/>
        <v>42087.803310185183</v>
      </c>
      <c r="T1230" s="11">
        <f t="shared" si="79"/>
        <v>42121.716666666667</v>
      </c>
    </row>
    <row r="1231" spans="1:20" ht="43.2" x14ac:dyDescent="0.3">
      <c r="A1231">
        <v>3422</v>
      </c>
      <c r="B1231" s="3" t="s">
        <v>3421</v>
      </c>
      <c r="C1231" s="3" t="s">
        <v>7532</v>
      </c>
      <c r="D1231">
        <v>3000</v>
      </c>
      <c r="E1231">
        <v>3273</v>
      </c>
      <c r="F1231" t="s">
        <v>8219</v>
      </c>
      <c r="G1231" t="s">
        <v>8225</v>
      </c>
      <c r="H1231" t="s">
        <v>8247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t="s">
        <v>8271</v>
      </c>
      <c r="O1231" s="5">
        <f t="shared" si="76"/>
        <v>1.091</v>
      </c>
      <c r="P1231" s="6">
        <f t="shared" si="77"/>
        <v>71.152173913043484</v>
      </c>
      <c r="Q1231" t="s">
        <v>8316</v>
      </c>
      <c r="R1231" t="s">
        <v>8317</v>
      </c>
      <c r="S1231" s="11">
        <f t="shared" si="78"/>
        <v>42323.562222222223</v>
      </c>
      <c r="T1231" s="11">
        <f t="shared" si="79"/>
        <v>42352</v>
      </c>
    </row>
    <row r="1232" spans="1:20" ht="43.2" x14ac:dyDescent="0.3">
      <c r="A1232">
        <v>1362</v>
      </c>
      <c r="B1232" s="3" t="s">
        <v>1363</v>
      </c>
      <c r="C1232" s="3" t="s">
        <v>5472</v>
      </c>
      <c r="D1232">
        <v>1000</v>
      </c>
      <c r="E1232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>
        <v>1373408731</v>
      </c>
      <c r="K1232" t="b">
        <v>0</v>
      </c>
      <c r="L1232">
        <v>25</v>
      </c>
      <c r="M1232" t="b">
        <v>1</v>
      </c>
      <c r="N1232" t="s">
        <v>8274</v>
      </c>
      <c r="O1232" s="5">
        <f t="shared" si="76"/>
        <v>1.091</v>
      </c>
      <c r="P1232" s="6">
        <f t="shared" si="77"/>
        <v>43.64</v>
      </c>
      <c r="Q1232" t="s">
        <v>8322</v>
      </c>
      <c r="R1232" t="s">
        <v>8332</v>
      </c>
      <c r="S1232" s="11">
        <f t="shared" si="78"/>
        <v>41464.934386574074</v>
      </c>
      <c r="T1232" s="11">
        <f t="shared" si="79"/>
        <v>41524.934386574074</v>
      </c>
    </row>
    <row r="1233" spans="1:20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76"/>
        <v>1.0907407407407408</v>
      </c>
      <c r="P1233" s="6">
        <f t="shared" si="77"/>
        <v>89.242424242424249</v>
      </c>
      <c r="Q1233" t="s">
        <v>8324</v>
      </c>
      <c r="R1233" t="s">
        <v>8325</v>
      </c>
      <c r="S1233" s="11">
        <f t="shared" si="78"/>
        <v>42419.603703703702</v>
      </c>
      <c r="T1233" s="11">
        <f t="shared" si="79"/>
        <v>42449.562037037031</v>
      </c>
    </row>
    <row r="1234" spans="1:20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76"/>
        <v>1.0903333333333334</v>
      </c>
      <c r="P1234" s="6">
        <f t="shared" si="77"/>
        <v>57.385964912280699</v>
      </c>
      <c r="Q1234" t="s">
        <v>8316</v>
      </c>
      <c r="R1234" t="s">
        <v>8317</v>
      </c>
      <c r="S1234" s="11">
        <f t="shared" si="78"/>
        <v>42143.445219907408</v>
      </c>
      <c r="T1234" s="11">
        <f t="shared" si="79"/>
        <v>42173.445219907408</v>
      </c>
    </row>
    <row r="1235" spans="1:20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76"/>
        <v>1.0900000000000001</v>
      </c>
      <c r="P1235" s="6">
        <f t="shared" si="77"/>
        <v>41.92307692307692</v>
      </c>
      <c r="Q1235" t="s">
        <v>8316</v>
      </c>
      <c r="R1235" t="s">
        <v>8317</v>
      </c>
      <c r="S1235" s="11">
        <f t="shared" si="78"/>
        <v>42162.729548611111</v>
      </c>
      <c r="T1235" s="11">
        <f t="shared" si="79"/>
        <v>42192.729548611111</v>
      </c>
    </row>
    <row r="1236" spans="1:20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76"/>
        <v>1.0900000000000001</v>
      </c>
      <c r="P1236" s="6">
        <f t="shared" si="77"/>
        <v>36.333333333333336</v>
      </c>
      <c r="Q1236" t="s">
        <v>8316</v>
      </c>
      <c r="R1236" t="s">
        <v>8317</v>
      </c>
      <c r="S1236" s="11">
        <f t="shared" si="78"/>
        <v>41779.310034722221</v>
      </c>
      <c r="T1236" s="11">
        <f t="shared" si="79"/>
        <v>41805.666666666664</v>
      </c>
    </row>
    <row r="1237" spans="1:20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76"/>
        <v>1.0900000000000001</v>
      </c>
      <c r="P1237" s="6">
        <f t="shared" si="77"/>
        <v>40.073529411764703</v>
      </c>
      <c r="Q1237" t="s">
        <v>8316</v>
      </c>
      <c r="R1237" t="s">
        <v>8317</v>
      </c>
      <c r="S1237" s="11">
        <f t="shared" si="78"/>
        <v>41491.79478009259</v>
      </c>
      <c r="T1237" s="11">
        <f t="shared" si="79"/>
        <v>41509.79478009259</v>
      </c>
    </row>
    <row r="1238" spans="1:20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76"/>
        <v>1.089324126984127</v>
      </c>
      <c r="P1238" s="6">
        <f t="shared" si="77"/>
        <v>56.344351395730705</v>
      </c>
      <c r="Q1238" t="s">
        <v>8319</v>
      </c>
      <c r="R1238" t="s">
        <v>8331</v>
      </c>
      <c r="S1238" s="11">
        <f t="shared" si="78"/>
        <v>41709.463518518518</v>
      </c>
      <c r="T1238" s="11">
        <f t="shared" si="79"/>
        <v>41768.875</v>
      </c>
    </row>
    <row r="1239" spans="1:20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76"/>
        <v>1.0888888888888888</v>
      </c>
      <c r="P1239" s="6">
        <f t="shared" si="77"/>
        <v>75.384615384615387</v>
      </c>
      <c r="Q1239" t="s">
        <v>8313</v>
      </c>
      <c r="R1239" t="s">
        <v>8314</v>
      </c>
      <c r="S1239" s="11">
        <f t="shared" si="78"/>
        <v>41382.096180555556</v>
      </c>
      <c r="T1239" s="11">
        <f t="shared" si="79"/>
        <v>41401.207638888889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76"/>
        <v>1.0888</v>
      </c>
      <c r="P1240" s="6">
        <f t="shared" si="77"/>
        <v>75.611111111111114</v>
      </c>
      <c r="Q1240" t="s">
        <v>8313</v>
      </c>
      <c r="R1240" t="s">
        <v>8335</v>
      </c>
      <c r="S1240" s="11">
        <f t="shared" si="78"/>
        <v>42093.860023148154</v>
      </c>
      <c r="T1240" s="11">
        <f t="shared" si="79"/>
        <v>42125.582638888889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76"/>
        <v>1.0883333333333334</v>
      </c>
      <c r="P1241" s="6">
        <f t="shared" si="77"/>
        <v>94.637681159420296</v>
      </c>
      <c r="Q1241" t="s">
        <v>8316</v>
      </c>
      <c r="R1241" t="s">
        <v>8329</v>
      </c>
      <c r="S1241" s="11">
        <f t="shared" si="78"/>
        <v>42418.031180555554</v>
      </c>
      <c r="T1241" s="11">
        <f t="shared" si="79"/>
        <v>42477.989513888882</v>
      </c>
    </row>
    <row r="1242" spans="1:20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76"/>
        <v>1.0881428571428571</v>
      </c>
      <c r="P1242" s="6">
        <f t="shared" si="77"/>
        <v>65.102564102564102</v>
      </c>
      <c r="Q1242" t="s">
        <v>8316</v>
      </c>
      <c r="R1242" t="s">
        <v>8317</v>
      </c>
      <c r="S1242" s="11">
        <f t="shared" si="78"/>
        <v>42466.608310185184</v>
      </c>
      <c r="T1242" s="11">
        <f t="shared" si="79"/>
        <v>42496.608310185184</v>
      </c>
    </row>
    <row r="1243" spans="1:20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76"/>
        <v>1.0880768571428572</v>
      </c>
      <c r="P1243" s="6">
        <f t="shared" si="77"/>
        <v>66.346149825783982</v>
      </c>
      <c r="Q1243" t="s">
        <v>8319</v>
      </c>
      <c r="R1243" t="s">
        <v>8333</v>
      </c>
      <c r="S1243" s="11">
        <f t="shared" si="78"/>
        <v>42229.820173611108</v>
      </c>
      <c r="T1243" s="11">
        <f t="shared" si="79"/>
        <v>42262.818750000006</v>
      </c>
    </row>
    <row r="1244" spans="1:20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76"/>
        <v>1.0880000000000001</v>
      </c>
      <c r="P1244" s="6">
        <f t="shared" si="77"/>
        <v>26.536585365853657</v>
      </c>
      <c r="Q1244" t="s">
        <v>8316</v>
      </c>
      <c r="R1244" t="s">
        <v>8317</v>
      </c>
      <c r="S1244" s="11">
        <f t="shared" si="78"/>
        <v>42135.810694444444</v>
      </c>
      <c r="T1244" s="11">
        <f t="shared" si="79"/>
        <v>42165.810694444444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76"/>
        <v>1.0878684000000001</v>
      </c>
      <c r="P1245" s="6">
        <f t="shared" si="77"/>
        <v>88.588631921824103</v>
      </c>
      <c r="Q1245" t="s">
        <v>8316</v>
      </c>
      <c r="R1245" t="s">
        <v>8329</v>
      </c>
      <c r="S1245" s="11">
        <f t="shared" si="78"/>
        <v>41368.560289351852</v>
      </c>
      <c r="T1245" s="11">
        <f t="shared" si="79"/>
        <v>41398.560289351852</v>
      </c>
    </row>
    <row r="1246" spans="1:20" ht="43.2" x14ac:dyDescent="0.3">
      <c r="A1246">
        <v>1742</v>
      </c>
      <c r="B1246" s="3" t="s">
        <v>1743</v>
      </c>
      <c r="C1246" s="3" t="s">
        <v>5852</v>
      </c>
      <c r="D1246">
        <v>2000</v>
      </c>
      <c r="E1246">
        <v>2175</v>
      </c>
      <c r="F1246" t="s">
        <v>8219</v>
      </c>
      <c r="G1246" t="s">
        <v>8224</v>
      </c>
      <c r="H1246" t="s">
        <v>8246</v>
      </c>
      <c r="I1246">
        <v>1483822800</v>
      </c>
      <c r="J1246">
        <v>1481058170</v>
      </c>
      <c r="K1246" t="b">
        <v>0</v>
      </c>
      <c r="L1246">
        <v>34</v>
      </c>
      <c r="M1246" t="b">
        <v>1</v>
      </c>
      <c r="N1246" t="s">
        <v>8285</v>
      </c>
      <c r="O1246" s="5">
        <f t="shared" si="76"/>
        <v>1.0874999999999999</v>
      </c>
      <c r="P1246" s="6">
        <f t="shared" si="77"/>
        <v>63.970588235294116</v>
      </c>
      <c r="Q1246" t="s">
        <v>8324</v>
      </c>
      <c r="R1246" t="s">
        <v>8325</v>
      </c>
      <c r="S1246" s="11">
        <f t="shared" si="78"/>
        <v>42710.876967592587</v>
      </c>
      <c r="T1246" s="11">
        <f t="shared" si="79"/>
        <v>42742.875</v>
      </c>
    </row>
    <row r="1247" spans="1:20" ht="28.8" x14ac:dyDescent="0.3">
      <c r="A1247">
        <v>819</v>
      </c>
      <c r="B1247" s="3" t="s">
        <v>820</v>
      </c>
      <c r="C1247" s="3" t="s">
        <v>4929</v>
      </c>
      <c r="D1247">
        <v>400</v>
      </c>
      <c r="E1247">
        <v>435</v>
      </c>
      <c r="F1247" t="s">
        <v>8219</v>
      </c>
      <c r="G1247" t="s">
        <v>8224</v>
      </c>
      <c r="H1247" t="s">
        <v>8246</v>
      </c>
      <c r="I1247">
        <v>1387601040</v>
      </c>
      <c r="J1247">
        <v>1386806254</v>
      </c>
      <c r="K1247" t="b">
        <v>0</v>
      </c>
      <c r="L1247">
        <v>14</v>
      </c>
      <c r="M1247" t="b">
        <v>1</v>
      </c>
      <c r="N1247" t="s">
        <v>8276</v>
      </c>
      <c r="O1247" s="5">
        <f t="shared" si="76"/>
        <v>1.0874999999999999</v>
      </c>
      <c r="P1247" s="6">
        <f t="shared" si="77"/>
        <v>31.071428571428573</v>
      </c>
      <c r="Q1247" t="s">
        <v>8313</v>
      </c>
      <c r="R1247" t="s">
        <v>8314</v>
      </c>
      <c r="S1247" s="11">
        <f t="shared" si="78"/>
        <v>41619.998310185183</v>
      </c>
      <c r="T1247" s="11">
        <f t="shared" si="79"/>
        <v>41629.197222222225</v>
      </c>
    </row>
    <row r="1248" spans="1:20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76"/>
        <v>1.0874800874800874</v>
      </c>
      <c r="P1248" s="6">
        <f t="shared" si="77"/>
        <v>40.547315436241611</v>
      </c>
      <c r="Q1248" t="s">
        <v>8313</v>
      </c>
      <c r="R1248" t="s">
        <v>8314</v>
      </c>
      <c r="S1248" s="11">
        <f t="shared" si="78"/>
        <v>40833.200474537036</v>
      </c>
      <c r="T1248" s="11">
        <f t="shared" si="79"/>
        <v>40893.242141203707</v>
      </c>
    </row>
    <row r="1249" spans="1:20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76"/>
        <v>1.0871389999999999</v>
      </c>
      <c r="P1249" s="6">
        <f t="shared" si="77"/>
        <v>92.130423728813554</v>
      </c>
      <c r="Q1249" t="s">
        <v>8316</v>
      </c>
      <c r="R1249" t="s">
        <v>8329</v>
      </c>
      <c r="S1249" s="11">
        <f t="shared" si="78"/>
        <v>41610.794421296298</v>
      </c>
      <c r="T1249" s="11">
        <f t="shared" si="79"/>
        <v>41637.332638888889</v>
      </c>
    </row>
    <row r="1250" spans="1:20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76"/>
        <v>1.0870406189555126</v>
      </c>
      <c r="P1250" s="6">
        <f t="shared" si="77"/>
        <v>34.408163265306122</v>
      </c>
      <c r="Q1250" t="s">
        <v>8316</v>
      </c>
      <c r="R1250" t="s">
        <v>8317</v>
      </c>
      <c r="S1250" s="11">
        <f t="shared" si="78"/>
        <v>42511.741944444439</v>
      </c>
      <c r="T1250" s="11">
        <f t="shared" si="79"/>
        <v>42523.916666666672</v>
      </c>
    </row>
    <row r="1251" spans="1:20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76"/>
        <v>1.0867285714285715</v>
      </c>
      <c r="P1251" s="6">
        <f t="shared" si="77"/>
        <v>29.258076923076924</v>
      </c>
      <c r="Q1251" t="s">
        <v>8316</v>
      </c>
      <c r="R1251" t="s">
        <v>8317</v>
      </c>
      <c r="S1251" s="11">
        <f t="shared" si="78"/>
        <v>42492.717233796298</v>
      </c>
      <c r="T1251" s="11">
        <f t="shared" si="79"/>
        <v>42522.717233796298</v>
      </c>
    </row>
    <row r="1252" spans="1:20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76"/>
        <v>1.0866</v>
      </c>
      <c r="P1252" s="6">
        <f t="shared" si="77"/>
        <v>61.044943820224717</v>
      </c>
      <c r="Q1252" t="s">
        <v>8313</v>
      </c>
      <c r="R1252" t="s">
        <v>8330</v>
      </c>
      <c r="S1252" s="11">
        <f t="shared" si="78"/>
        <v>41696.817129629628</v>
      </c>
      <c r="T1252" s="11">
        <f t="shared" si="79"/>
        <v>41731.775462962964</v>
      </c>
    </row>
    <row r="1253" spans="1:20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76"/>
        <v>1.0865882352941176</v>
      </c>
      <c r="P1253" s="6">
        <f t="shared" si="77"/>
        <v>159.24137931034483</v>
      </c>
      <c r="Q1253" t="s">
        <v>8324</v>
      </c>
      <c r="R1253" t="s">
        <v>8325</v>
      </c>
      <c r="S1253" s="11">
        <f t="shared" si="78"/>
        <v>42619.466342592597</v>
      </c>
      <c r="T1253" s="11">
        <f t="shared" si="79"/>
        <v>42649.583333333328</v>
      </c>
    </row>
    <row r="1254" spans="1:20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76"/>
        <v>1.0864893617021276</v>
      </c>
      <c r="P1254" s="6">
        <f t="shared" si="77"/>
        <v>99.15533980582525</v>
      </c>
      <c r="Q1254" t="s">
        <v>8313</v>
      </c>
      <c r="R1254" t="s">
        <v>8314</v>
      </c>
      <c r="S1254" s="11">
        <f t="shared" si="78"/>
        <v>42445.823055555549</v>
      </c>
      <c r="T1254" s="11">
        <f t="shared" si="79"/>
        <v>42476</v>
      </c>
    </row>
    <row r="1255" spans="1:20" ht="43.2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76"/>
        <v>1.0861819426615318</v>
      </c>
      <c r="P1255" s="6">
        <f t="shared" si="77"/>
        <v>103.52394779771615</v>
      </c>
      <c r="Q1255" t="s">
        <v>8319</v>
      </c>
      <c r="R1255" t="s">
        <v>8331</v>
      </c>
      <c r="S1255" s="11">
        <f t="shared" si="78"/>
        <v>42297.791886574079</v>
      </c>
      <c r="T1255" s="11">
        <f t="shared" si="79"/>
        <v>42327.833553240736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76"/>
        <v>1.0860666666666667</v>
      </c>
      <c r="P1256" s="6">
        <f t="shared" si="77"/>
        <v>139.23931623931625</v>
      </c>
      <c r="Q1256" t="s">
        <v>8316</v>
      </c>
      <c r="R1256" t="s">
        <v>8317</v>
      </c>
      <c r="S1256" s="11">
        <f t="shared" si="78"/>
        <v>42780.825706018513</v>
      </c>
      <c r="T1256" s="11">
        <f t="shared" si="79"/>
        <v>42810.784039351856</v>
      </c>
    </row>
    <row r="1257" spans="1:20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76"/>
        <v>1.0860000000000001</v>
      </c>
      <c r="P1257" s="6">
        <f t="shared" si="77"/>
        <v>53.409836065573771</v>
      </c>
      <c r="Q1257" t="s">
        <v>8327</v>
      </c>
      <c r="R1257" t="s">
        <v>8328</v>
      </c>
      <c r="S1257" s="11">
        <f t="shared" si="78"/>
        <v>42485.754525462966</v>
      </c>
      <c r="T1257" s="11">
        <f t="shared" si="79"/>
        <v>42515.754525462966</v>
      </c>
    </row>
    <row r="1258" spans="1:20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76"/>
        <v>1.0860000000000001</v>
      </c>
      <c r="P1258" s="6">
        <f t="shared" si="77"/>
        <v>54.3</v>
      </c>
      <c r="Q1258" t="s">
        <v>8316</v>
      </c>
      <c r="R1258" t="s">
        <v>8317</v>
      </c>
      <c r="S1258" s="11">
        <f t="shared" si="78"/>
        <v>41931.682939814818</v>
      </c>
      <c r="T1258" s="11">
        <f t="shared" si="79"/>
        <v>41961.724606481483</v>
      </c>
    </row>
    <row r="1259" spans="1:20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76"/>
        <v>1.0857142857142856</v>
      </c>
      <c r="P1259" s="6">
        <f t="shared" si="77"/>
        <v>44.186046511627907</v>
      </c>
      <c r="Q1259" t="s">
        <v>8316</v>
      </c>
      <c r="R1259" t="s">
        <v>8317</v>
      </c>
      <c r="S1259" s="11">
        <f t="shared" si="78"/>
        <v>42086.614942129629</v>
      </c>
      <c r="T1259" s="11">
        <f t="shared" si="79"/>
        <v>42117.290972222225</v>
      </c>
    </row>
    <row r="1260" spans="1:20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76"/>
        <v>1.0854949999999999</v>
      </c>
      <c r="P1260" s="6">
        <f t="shared" si="77"/>
        <v>30.152638888888887</v>
      </c>
      <c r="Q1260" t="s">
        <v>8316</v>
      </c>
      <c r="R1260" t="s">
        <v>8317</v>
      </c>
      <c r="S1260" s="11">
        <f t="shared" si="78"/>
        <v>41820.945613425924</v>
      </c>
      <c r="T1260" s="11">
        <f t="shared" si="79"/>
        <v>41850.945613425924</v>
      </c>
    </row>
    <row r="1261" spans="1:20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76"/>
        <v>1.085175</v>
      </c>
      <c r="P1261" s="6">
        <f t="shared" si="77"/>
        <v>28.937999999999999</v>
      </c>
      <c r="Q1261" t="s">
        <v>8322</v>
      </c>
      <c r="R1261" t="s">
        <v>8323</v>
      </c>
      <c r="S1261" s="11">
        <f t="shared" si="78"/>
        <v>41344.662858796299</v>
      </c>
      <c r="T1261" s="11">
        <f t="shared" si="79"/>
        <v>41374.662858796299</v>
      </c>
    </row>
    <row r="1262" spans="1:20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76"/>
        <v>1.0851428571428572</v>
      </c>
      <c r="P1262" s="6">
        <f t="shared" si="77"/>
        <v>75.959999999999994</v>
      </c>
      <c r="Q1262" t="s">
        <v>8316</v>
      </c>
      <c r="R1262" t="s">
        <v>8337</v>
      </c>
      <c r="S1262" s="11">
        <f t="shared" si="78"/>
        <v>41954.850868055553</v>
      </c>
      <c r="T1262" s="11">
        <f t="shared" si="79"/>
        <v>41974.850868055553</v>
      </c>
    </row>
    <row r="1263" spans="1:20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76"/>
        <v>1.0850614285714286</v>
      </c>
      <c r="P1263" s="6">
        <f t="shared" si="77"/>
        <v>73.032980769230775</v>
      </c>
      <c r="Q1263" t="s">
        <v>8316</v>
      </c>
      <c r="R1263" t="s">
        <v>8329</v>
      </c>
      <c r="S1263" s="11">
        <f t="shared" si="78"/>
        <v>41239.83625</v>
      </c>
      <c r="T1263" s="11">
        <f t="shared" si="79"/>
        <v>41269.83625</v>
      </c>
    </row>
    <row r="1264" spans="1:20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76"/>
        <v>1.085</v>
      </c>
      <c r="P1264" s="6">
        <f t="shared" si="77"/>
        <v>81.375</v>
      </c>
      <c r="Q1264" t="s">
        <v>8316</v>
      </c>
      <c r="R1264" t="s">
        <v>8317</v>
      </c>
      <c r="S1264" s="11">
        <f t="shared" si="78"/>
        <v>42500.041550925926</v>
      </c>
      <c r="T1264" s="11">
        <f t="shared" si="79"/>
        <v>42527.291666666672</v>
      </c>
    </row>
    <row r="1265" spans="1:20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76"/>
        <v>1.085</v>
      </c>
      <c r="P1265" s="6">
        <f t="shared" si="77"/>
        <v>135.625</v>
      </c>
      <c r="Q1265" t="s">
        <v>8316</v>
      </c>
      <c r="R1265" t="s">
        <v>8317</v>
      </c>
      <c r="S1265" s="11">
        <f t="shared" si="78"/>
        <v>42418.425983796296</v>
      </c>
      <c r="T1265" s="11">
        <f t="shared" si="79"/>
        <v>42478.384317129632</v>
      </c>
    </row>
    <row r="1266" spans="1:20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76"/>
        <v>1.0849703703703704</v>
      </c>
      <c r="P1266" s="6">
        <f t="shared" si="77"/>
        <v>61.029583333333335</v>
      </c>
      <c r="Q1266" t="s">
        <v>8313</v>
      </c>
      <c r="R1266" t="s">
        <v>8326</v>
      </c>
      <c r="S1266" s="11">
        <f t="shared" si="78"/>
        <v>42514.666956018518</v>
      </c>
      <c r="T1266" s="11">
        <f t="shared" si="79"/>
        <v>42544.666956018518</v>
      </c>
    </row>
    <row r="1267" spans="1:20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76"/>
        <v>1.0846283333333333</v>
      </c>
      <c r="P1267" s="6">
        <f t="shared" si="77"/>
        <v>60.820280373831778</v>
      </c>
      <c r="Q1267" t="s">
        <v>8311</v>
      </c>
      <c r="R1267" t="s">
        <v>8312</v>
      </c>
      <c r="S1267" s="11">
        <f t="shared" si="78"/>
        <v>42381.79886574074</v>
      </c>
      <c r="T1267" s="11">
        <f t="shared" si="79"/>
        <v>42412.207638888889</v>
      </c>
    </row>
    <row r="1268" spans="1:20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76"/>
        <v>1.0843750000000001</v>
      </c>
      <c r="P1268" s="6">
        <f t="shared" si="77"/>
        <v>46.891891891891895</v>
      </c>
      <c r="Q1268" t="s">
        <v>8316</v>
      </c>
      <c r="R1268" t="s">
        <v>8317</v>
      </c>
      <c r="S1268" s="11">
        <f t="shared" si="78"/>
        <v>42115.889652777783</v>
      </c>
      <c r="T1268" s="11">
        <f t="shared" si="79"/>
        <v>42151.114583333328</v>
      </c>
    </row>
    <row r="1269" spans="1:20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76"/>
        <v>1.0842485875706214</v>
      </c>
      <c r="P1269" s="6">
        <f t="shared" si="77"/>
        <v>149.46417445482865</v>
      </c>
      <c r="Q1269" t="s">
        <v>8322</v>
      </c>
      <c r="R1269" t="s">
        <v>8323</v>
      </c>
      <c r="S1269" s="11">
        <f t="shared" si="78"/>
        <v>41290.598483796297</v>
      </c>
      <c r="T1269" s="11">
        <f t="shared" si="79"/>
        <v>41320.598483796297</v>
      </c>
    </row>
    <row r="1270" spans="1:20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76"/>
        <v>1.084090909090909</v>
      </c>
      <c r="P1270" s="6">
        <f t="shared" si="77"/>
        <v>58.170731707317074</v>
      </c>
      <c r="Q1270" t="s">
        <v>8319</v>
      </c>
      <c r="R1270" t="s">
        <v>8320</v>
      </c>
      <c r="S1270" s="11">
        <f t="shared" si="78"/>
        <v>41208.010196759256</v>
      </c>
      <c r="T1270" s="11">
        <f t="shared" si="79"/>
        <v>41228</v>
      </c>
    </row>
    <row r="1271" spans="1:20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76"/>
        <v>1.0840000000000001</v>
      </c>
      <c r="P1271" s="6">
        <f t="shared" si="77"/>
        <v>54.2</v>
      </c>
      <c r="Q1271" t="s">
        <v>8313</v>
      </c>
      <c r="R1271" t="s">
        <v>8330</v>
      </c>
      <c r="S1271" s="11">
        <f t="shared" si="78"/>
        <v>41773.932534722226</v>
      </c>
      <c r="T1271" s="11">
        <f t="shared" si="79"/>
        <v>41811.207638888889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76"/>
        <v>1.08395</v>
      </c>
      <c r="P1272" s="6">
        <f t="shared" si="77"/>
        <v>65.298192771084331</v>
      </c>
      <c r="Q1272" t="s">
        <v>8319</v>
      </c>
      <c r="R1272" t="s">
        <v>8331</v>
      </c>
      <c r="S1272" s="11">
        <f t="shared" si="78"/>
        <v>41193.032013888893</v>
      </c>
      <c r="T1272" s="11">
        <f t="shared" si="79"/>
        <v>41223.073680555557</v>
      </c>
    </row>
    <row r="1273" spans="1:20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76"/>
        <v>1.0833333333333333</v>
      </c>
      <c r="P1273" s="6">
        <f t="shared" si="77"/>
        <v>81.25</v>
      </c>
      <c r="Q1273" t="s">
        <v>8316</v>
      </c>
      <c r="R1273" t="s">
        <v>8317</v>
      </c>
      <c r="S1273" s="11">
        <f t="shared" si="78"/>
        <v>42039.384571759263</v>
      </c>
      <c r="T1273" s="11">
        <f t="shared" si="79"/>
        <v>42052.583333333328</v>
      </c>
    </row>
    <row r="1274" spans="1:20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76"/>
        <v>1.0833333333333333</v>
      </c>
      <c r="P1274" s="6">
        <f t="shared" si="77"/>
        <v>70.652173913043484</v>
      </c>
      <c r="Q1274" t="s">
        <v>8313</v>
      </c>
      <c r="R1274" t="s">
        <v>8330</v>
      </c>
      <c r="S1274" s="11">
        <f t="shared" si="78"/>
        <v>41731.833124999997</v>
      </c>
      <c r="T1274" s="11">
        <f t="shared" si="79"/>
        <v>41763.290972222225</v>
      </c>
    </row>
    <row r="1275" spans="1:20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76"/>
        <v>1.0825925925925926</v>
      </c>
      <c r="P1275" s="6">
        <f t="shared" si="77"/>
        <v>83.51428571428572</v>
      </c>
      <c r="Q1275" t="s">
        <v>8316</v>
      </c>
      <c r="R1275" t="s">
        <v>8317</v>
      </c>
      <c r="S1275" s="11">
        <f t="shared" si="78"/>
        <v>42268.127696759257</v>
      </c>
      <c r="T1275" s="11">
        <f t="shared" si="79"/>
        <v>42288.083333333328</v>
      </c>
    </row>
    <row r="1276" spans="1:20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76"/>
        <v>1.0825</v>
      </c>
      <c r="P1276" s="6">
        <f t="shared" si="77"/>
        <v>30.928571428571427</v>
      </c>
      <c r="Q1276" t="s">
        <v>8316</v>
      </c>
      <c r="R1276" t="s">
        <v>8317</v>
      </c>
      <c r="S1276" s="11">
        <f t="shared" si="78"/>
        <v>41785.707708333335</v>
      </c>
      <c r="T1276" s="11">
        <f t="shared" si="79"/>
        <v>41815.707708333335</v>
      </c>
    </row>
    <row r="1277" spans="1:20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76"/>
        <v>1.082492</v>
      </c>
      <c r="P1277" s="6">
        <f t="shared" si="77"/>
        <v>48.325535714285714</v>
      </c>
      <c r="Q1277" t="s">
        <v>8313</v>
      </c>
      <c r="R1277" t="s">
        <v>8314</v>
      </c>
      <c r="S1277" s="11">
        <f t="shared" si="78"/>
        <v>40638.092974537038</v>
      </c>
      <c r="T1277" s="11">
        <f t="shared" si="79"/>
        <v>40668.092974537038</v>
      </c>
    </row>
    <row r="1278" spans="1:20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76"/>
        <v>1.0823529411764705</v>
      </c>
      <c r="P1278" s="6">
        <f t="shared" si="77"/>
        <v>34.074074074074076</v>
      </c>
      <c r="Q1278" t="s">
        <v>8313</v>
      </c>
      <c r="R1278" t="s">
        <v>8314</v>
      </c>
      <c r="S1278" s="11">
        <f t="shared" si="78"/>
        <v>41151.708321759259</v>
      </c>
      <c r="T1278" s="11">
        <f t="shared" si="79"/>
        <v>41177.165972222225</v>
      </c>
    </row>
    <row r="1279" spans="1:20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76"/>
        <v>1.0821333333333334</v>
      </c>
      <c r="P1279" s="6">
        <f t="shared" si="77"/>
        <v>90.177777777777777</v>
      </c>
      <c r="Q1279" t="s">
        <v>8309</v>
      </c>
      <c r="R1279" t="s">
        <v>8310</v>
      </c>
      <c r="S1279" s="11">
        <f t="shared" si="78"/>
        <v>42138.684189814812</v>
      </c>
      <c r="T1279" s="11">
        <f t="shared" si="79"/>
        <v>42168.684189814812</v>
      </c>
    </row>
    <row r="1280" spans="1:20" ht="28.8" x14ac:dyDescent="0.3">
      <c r="A1280">
        <v>3773</v>
      </c>
      <c r="B1280" s="3" t="s">
        <v>3770</v>
      </c>
      <c r="C1280" s="3" t="s">
        <v>7883</v>
      </c>
      <c r="D1280">
        <v>5000</v>
      </c>
      <c r="E1280">
        <v>5410</v>
      </c>
      <c r="F1280" t="s">
        <v>8219</v>
      </c>
      <c r="G1280" t="s">
        <v>8224</v>
      </c>
      <c r="H1280" t="s">
        <v>8246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8305</v>
      </c>
      <c r="O1280" s="5">
        <f t="shared" si="76"/>
        <v>1.0820000000000001</v>
      </c>
      <c r="P1280" s="6">
        <f t="shared" si="77"/>
        <v>94.912280701754383</v>
      </c>
      <c r="Q1280" t="s">
        <v>8316</v>
      </c>
      <c r="R1280" t="s">
        <v>8337</v>
      </c>
      <c r="S1280" s="11">
        <f t="shared" si="78"/>
        <v>42656.005173611105</v>
      </c>
      <c r="T1280" s="11">
        <f t="shared" si="79"/>
        <v>42689.088888888888</v>
      </c>
    </row>
    <row r="1281" spans="1:20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76"/>
        <v>1.0820000000000001</v>
      </c>
      <c r="P1281" s="6">
        <f t="shared" si="77"/>
        <v>43.28</v>
      </c>
      <c r="Q1281" t="s">
        <v>8316</v>
      </c>
      <c r="R1281" t="s">
        <v>8317</v>
      </c>
      <c r="S1281" s="11">
        <f t="shared" si="78"/>
        <v>42016.832465277781</v>
      </c>
      <c r="T1281" s="11">
        <f t="shared" si="79"/>
        <v>42040.513888888891</v>
      </c>
    </row>
    <row r="1282" spans="1:20" ht="43.2" x14ac:dyDescent="0.3">
      <c r="A1282">
        <v>2810</v>
      </c>
      <c r="B1282" s="3" t="s">
        <v>2810</v>
      </c>
      <c r="C1282" s="3" t="s">
        <v>6920</v>
      </c>
      <c r="D1282">
        <v>2500</v>
      </c>
      <c r="E1282">
        <v>2705</v>
      </c>
      <c r="F1282" t="s">
        <v>8219</v>
      </c>
      <c r="G1282" t="s">
        <v>8224</v>
      </c>
      <c r="H1282" t="s">
        <v>8246</v>
      </c>
      <c r="I1282">
        <v>1401595140</v>
      </c>
      <c r="J1282">
        <v>1398828064</v>
      </c>
      <c r="K1282" t="b">
        <v>0</v>
      </c>
      <c r="L1282">
        <v>57</v>
      </c>
      <c r="M1282" t="b">
        <v>1</v>
      </c>
      <c r="N1282" t="s">
        <v>8271</v>
      </c>
      <c r="O1282" s="5">
        <f t="shared" ref="O1282:O1345" si="80">IFERROR(E1282/D1282,0)</f>
        <v>1.0820000000000001</v>
      </c>
      <c r="P1282" s="6">
        <f t="shared" ref="P1282:P1345" si="81">IFERROR(E1282/L1282,0)</f>
        <v>47.456140350877192</v>
      </c>
      <c r="Q1282" t="s">
        <v>8316</v>
      </c>
      <c r="R1282" t="s">
        <v>8317</v>
      </c>
      <c r="S1282" s="11">
        <f t="shared" ref="S1282:S1345" si="82">(((J1282/60)/60)/24)+DATE(1970,1,1)</f>
        <v>41759.13962962963</v>
      </c>
      <c r="T1282" s="11">
        <f t="shared" ref="T1282:T1345" si="83">(((I1282/60)/60)/24)+DATE(1970,1,1)</f>
        <v>41791.165972222225</v>
      </c>
    </row>
    <row r="1283" spans="1:20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80"/>
        <v>1.0813333333333333</v>
      </c>
      <c r="P1283" s="6">
        <f t="shared" si="81"/>
        <v>46.609195402298852</v>
      </c>
      <c r="Q1283" t="s">
        <v>8316</v>
      </c>
      <c r="R1283" t="s">
        <v>8317</v>
      </c>
      <c r="S1283" s="11">
        <f t="shared" si="82"/>
        <v>41884.056747685187</v>
      </c>
      <c r="T1283" s="11">
        <f t="shared" si="83"/>
        <v>41903.083333333336</v>
      </c>
    </row>
    <row r="1284" spans="1:20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80"/>
        <v>1.0811999999999999</v>
      </c>
      <c r="P1284" s="6">
        <f t="shared" si="81"/>
        <v>37.197247706422019</v>
      </c>
      <c r="Q1284" t="s">
        <v>8311</v>
      </c>
      <c r="R1284" t="s">
        <v>8312</v>
      </c>
      <c r="S1284" s="11">
        <f t="shared" si="82"/>
        <v>42452.666770833333</v>
      </c>
      <c r="T1284" s="11">
        <f t="shared" si="83"/>
        <v>42483</v>
      </c>
    </row>
    <row r="1285" spans="1:20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80"/>
        <v>1.0808333333333333</v>
      </c>
      <c r="P1285" s="6">
        <f t="shared" si="81"/>
        <v>72.865168539325836</v>
      </c>
      <c r="Q1285" t="s">
        <v>8319</v>
      </c>
      <c r="R1285" t="s">
        <v>8331</v>
      </c>
      <c r="S1285" s="11">
        <f t="shared" si="82"/>
        <v>42093.760046296295</v>
      </c>
      <c r="T1285" s="11">
        <f t="shared" si="83"/>
        <v>42123.760046296295</v>
      </c>
    </row>
    <row r="1286" spans="1:20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80"/>
        <v>1.0804450000000001</v>
      </c>
      <c r="P1286" s="6">
        <f t="shared" si="81"/>
        <v>58.719836956521746</v>
      </c>
      <c r="Q1286" t="s">
        <v>8319</v>
      </c>
      <c r="R1286" t="s">
        <v>8331</v>
      </c>
      <c r="S1286" s="11">
        <f t="shared" si="82"/>
        <v>40990.909259259257</v>
      </c>
      <c r="T1286" s="11">
        <f t="shared" si="83"/>
        <v>41026.897222222222</v>
      </c>
    </row>
    <row r="1287" spans="1:20" ht="43.2" x14ac:dyDescent="0.3">
      <c r="A1287">
        <v>3133</v>
      </c>
      <c r="B1287" s="3" t="s">
        <v>3133</v>
      </c>
      <c r="C1287" s="3" t="s">
        <v>7243</v>
      </c>
      <c r="D1287">
        <v>500</v>
      </c>
      <c r="E1287">
        <v>540</v>
      </c>
      <c r="F1287" t="s">
        <v>8222</v>
      </c>
      <c r="G1287" t="s">
        <v>8225</v>
      </c>
      <c r="H1287" t="s">
        <v>8247</v>
      </c>
      <c r="I1287">
        <v>1490358834</v>
      </c>
      <c r="J1287">
        <v>1487770434</v>
      </c>
      <c r="K1287" t="b">
        <v>0</v>
      </c>
      <c r="L1287">
        <v>16</v>
      </c>
      <c r="M1287" t="b">
        <v>0</v>
      </c>
      <c r="N1287" t="s">
        <v>8271</v>
      </c>
      <c r="O1287" s="5">
        <f t="shared" si="80"/>
        <v>1.08</v>
      </c>
      <c r="P1287" s="6">
        <f t="shared" si="81"/>
        <v>33.75</v>
      </c>
      <c r="Q1287" t="s">
        <v>8316</v>
      </c>
      <c r="R1287" t="s">
        <v>8317</v>
      </c>
      <c r="S1287" s="11">
        <f t="shared" si="82"/>
        <v>42788.565208333333</v>
      </c>
      <c r="T1287" s="11">
        <f t="shared" si="83"/>
        <v>42818.523541666669</v>
      </c>
    </row>
    <row r="1288" spans="1:20" ht="43.2" x14ac:dyDescent="0.3">
      <c r="A1288">
        <v>3824</v>
      </c>
      <c r="B1288" s="3" t="s">
        <v>3821</v>
      </c>
      <c r="C1288" s="3" t="s">
        <v>7933</v>
      </c>
      <c r="D1288">
        <v>250</v>
      </c>
      <c r="E1288">
        <v>270</v>
      </c>
      <c r="F1288" t="s">
        <v>8219</v>
      </c>
      <c r="G1288" t="s">
        <v>8225</v>
      </c>
      <c r="H1288" t="s">
        <v>8247</v>
      </c>
      <c r="I1288">
        <v>1470058860</v>
      </c>
      <c r="J1288">
        <v>1469026903</v>
      </c>
      <c r="K1288" t="b">
        <v>0</v>
      </c>
      <c r="L1288">
        <v>7</v>
      </c>
      <c r="M1288" t="b">
        <v>1</v>
      </c>
      <c r="N1288" t="s">
        <v>8271</v>
      </c>
      <c r="O1288" s="5">
        <f t="shared" si="80"/>
        <v>1.08</v>
      </c>
      <c r="P1288" s="6">
        <f t="shared" si="81"/>
        <v>38.571428571428569</v>
      </c>
      <c r="Q1288" t="s">
        <v>8316</v>
      </c>
      <c r="R1288" t="s">
        <v>8317</v>
      </c>
      <c r="S1288" s="11">
        <f t="shared" si="82"/>
        <v>42571.626192129625</v>
      </c>
      <c r="T1288" s="11">
        <f t="shared" si="83"/>
        <v>42583.570138888885</v>
      </c>
    </row>
    <row r="1289" spans="1:20" ht="43.2" x14ac:dyDescent="0.3">
      <c r="A1289">
        <v>3697</v>
      </c>
      <c r="B1289" s="3" t="s">
        <v>3694</v>
      </c>
      <c r="C1289" s="3" t="s">
        <v>7807</v>
      </c>
      <c r="D1289">
        <v>2000</v>
      </c>
      <c r="E1289">
        <v>2160</v>
      </c>
      <c r="F1289" t="s">
        <v>8219</v>
      </c>
      <c r="G1289" t="s">
        <v>8225</v>
      </c>
      <c r="H1289" t="s">
        <v>8247</v>
      </c>
      <c r="I1289">
        <v>1462878648</v>
      </c>
      <c r="J1289">
        <v>1461064248</v>
      </c>
      <c r="K1289" t="b">
        <v>0</v>
      </c>
      <c r="L1289">
        <v>30</v>
      </c>
      <c r="M1289" t="b">
        <v>1</v>
      </c>
      <c r="N1289" t="s">
        <v>8271</v>
      </c>
      <c r="O1289" s="5">
        <f t="shared" si="80"/>
        <v>1.08</v>
      </c>
      <c r="P1289" s="6">
        <f t="shared" si="81"/>
        <v>72</v>
      </c>
      <c r="Q1289" t="s">
        <v>8316</v>
      </c>
      <c r="R1289" t="s">
        <v>8317</v>
      </c>
      <c r="S1289" s="11">
        <f t="shared" si="82"/>
        <v>42479.465833333335</v>
      </c>
      <c r="T1289" s="11">
        <f t="shared" si="83"/>
        <v>42500.465833333335</v>
      </c>
    </row>
    <row r="1290" spans="1:20" ht="43.2" x14ac:dyDescent="0.3">
      <c r="A1290">
        <v>1753</v>
      </c>
      <c r="B1290" s="3" t="s">
        <v>1754</v>
      </c>
      <c r="C1290" s="3" t="s">
        <v>5863</v>
      </c>
      <c r="D1290">
        <v>15000</v>
      </c>
      <c r="E1290">
        <v>16200</v>
      </c>
      <c r="F1290" t="s">
        <v>8219</v>
      </c>
      <c r="G1290" t="s">
        <v>8232</v>
      </c>
      <c r="H1290" t="s">
        <v>8253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8285</v>
      </c>
      <c r="O1290" s="5">
        <f t="shared" si="80"/>
        <v>1.08</v>
      </c>
      <c r="P1290" s="6">
        <f t="shared" si="81"/>
        <v>462.85714285714283</v>
      </c>
      <c r="Q1290" t="s">
        <v>8324</v>
      </c>
      <c r="R1290" t="s">
        <v>8325</v>
      </c>
      <c r="S1290" s="11">
        <f t="shared" si="82"/>
        <v>42420.74962962963</v>
      </c>
      <c r="T1290" s="11">
        <f t="shared" si="83"/>
        <v>42450.707962962959</v>
      </c>
    </row>
    <row r="1291" spans="1:20" ht="43.2" x14ac:dyDescent="0.3">
      <c r="A1291">
        <v>1663</v>
      </c>
      <c r="B1291" s="3" t="s">
        <v>1664</v>
      </c>
      <c r="C1291" s="3" t="s">
        <v>5773</v>
      </c>
      <c r="D1291">
        <v>1000</v>
      </c>
      <c r="E1291">
        <v>1080</v>
      </c>
      <c r="F1291" t="s">
        <v>8219</v>
      </c>
      <c r="G1291" t="s">
        <v>8224</v>
      </c>
      <c r="H1291" t="s">
        <v>8246</v>
      </c>
      <c r="I1291">
        <v>1422750707</v>
      </c>
      <c r="J1291">
        <v>1420158707</v>
      </c>
      <c r="K1291" t="b">
        <v>0</v>
      </c>
      <c r="L1291">
        <v>32</v>
      </c>
      <c r="M1291" t="b">
        <v>1</v>
      </c>
      <c r="N1291" t="s">
        <v>8292</v>
      </c>
      <c r="O1291" s="5">
        <f t="shared" si="80"/>
        <v>1.08</v>
      </c>
      <c r="P1291" s="6">
        <f t="shared" si="81"/>
        <v>33.75</v>
      </c>
      <c r="Q1291" t="s">
        <v>8313</v>
      </c>
      <c r="R1291" t="s">
        <v>8321</v>
      </c>
      <c r="S1291" s="11">
        <f t="shared" si="82"/>
        <v>42006.02207175926</v>
      </c>
      <c r="T1291" s="11">
        <f t="shared" si="83"/>
        <v>42036.02207175926</v>
      </c>
    </row>
    <row r="1292" spans="1:20" ht="43.2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80"/>
        <v>1.08</v>
      </c>
      <c r="P1292" s="6">
        <f t="shared" si="81"/>
        <v>33.75</v>
      </c>
      <c r="Q1292" t="s">
        <v>8316</v>
      </c>
      <c r="R1292" t="s">
        <v>8317</v>
      </c>
      <c r="S1292" s="11">
        <f t="shared" si="82"/>
        <v>41990.585486111115</v>
      </c>
      <c r="T1292" s="11">
        <f t="shared" si="83"/>
        <v>42035.585486111115</v>
      </c>
    </row>
    <row r="1293" spans="1:20" ht="43.2" x14ac:dyDescent="0.3">
      <c r="A1293">
        <v>2449</v>
      </c>
      <c r="B1293" s="3" t="s">
        <v>2450</v>
      </c>
      <c r="C1293" s="3" t="s">
        <v>6559</v>
      </c>
      <c r="D1293">
        <v>10000</v>
      </c>
      <c r="E1293">
        <v>10800</v>
      </c>
      <c r="F1293" t="s">
        <v>8219</v>
      </c>
      <c r="G1293" t="s">
        <v>8224</v>
      </c>
      <c r="H1293" t="s">
        <v>8246</v>
      </c>
      <c r="I1293">
        <v>1417321515</v>
      </c>
      <c r="J1293">
        <v>1414725915</v>
      </c>
      <c r="K1293" t="b">
        <v>0</v>
      </c>
      <c r="L1293">
        <v>120</v>
      </c>
      <c r="M1293" t="b">
        <v>1</v>
      </c>
      <c r="N1293" t="s">
        <v>8298</v>
      </c>
      <c r="O1293" s="5">
        <f t="shared" si="80"/>
        <v>1.08</v>
      </c>
      <c r="P1293" s="6">
        <f t="shared" si="81"/>
        <v>90</v>
      </c>
      <c r="Q1293" t="s">
        <v>8327</v>
      </c>
      <c r="R1293" t="s">
        <v>8328</v>
      </c>
      <c r="S1293" s="11">
        <f t="shared" si="82"/>
        <v>41943.142534722225</v>
      </c>
      <c r="T1293" s="11">
        <f t="shared" si="83"/>
        <v>41973.184201388889</v>
      </c>
    </row>
    <row r="1294" spans="1:20" ht="43.2" x14ac:dyDescent="0.3">
      <c r="A1294">
        <v>2934</v>
      </c>
      <c r="B1294" s="3" t="s">
        <v>2934</v>
      </c>
      <c r="C1294" s="3" t="s">
        <v>7044</v>
      </c>
      <c r="D1294">
        <v>2500</v>
      </c>
      <c r="E1294">
        <v>2700</v>
      </c>
      <c r="F1294" t="s">
        <v>8219</v>
      </c>
      <c r="G1294" t="s">
        <v>8229</v>
      </c>
      <c r="H1294" t="s">
        <v>8251</v>
      </c>
      <c r="I1294">
        <v>1402845364</v>
      </c>
      <c r="J1294">
        <v>1400253364</v>
      </c>
      <c r="K1294" t="b">
        <v>0</v>
      </c>
      <c r="L1294">
        <v>37</v>
      </c>
      <c r="M1294" t="b">
        <v>1</v>
      </c>
      <c r="N1294" t="s">
        <v>8305</v>
      </c>
      <c r="O1294" s="5">
        <f t="shared" si="80"/>
        <v>1.08</v>
      </c>
      <c r="P1294" s="6">
        <f t="shared" si="81"/>
        <v>72.972972972972968</v>
      </c>
      <c r="Q1294" t="s">
        <v>8316</v>
      </c>
      <c r="R1294" t="s">
        <v>8337</v>
      </c>
      <c r="S1294" s="11">
        <f t="shared" si="82"/>
        <v>41775.636157407411</v>
      </c>
      <c r="T1294" s="11">
        <f t="shared" si="83"/>
        <v>41805.636157407411</v>
      </c>
    </row>
    <row r="1295" spans="1:20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80"/>
        <v>1.0794999999999999</v>
      </c>
      <c r="P1295" s="6">
        <f t="shared" si="81"/>
        <v>56.815789473684212</v>
      </c>
      <c r="Q1295" t="s">
        <v>8319</v>
      </c>
      <c r="R1295" t="s">
        <v>8333</v>
      </c>
      <c r="S1295" s="11">
        <f t="shared" si="82"/>
        <v>42033.516898148147</v>
      </c>
      <c r="T1295" s="11">
        <f t="shared" si="83"/>
        <v>42064.5</v>
      </c>
    </row>
    <row r="1296" spans="1:20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80"/>
        <v>1.0791999999999999</v>
      </c>
      <c r="P1296" s="6">
        <f t="shared" si="81"/>
        <v>154.17142857142858</v>
      </c>
      <c r="Q1296" t="s">
        <v>8309</v>
      </c>
      <c r="R1296" t="s">
        <v>8310</v>
      </c>
      <c r="S1296" s="11">
        <f t="shared" si="82"/>
        <v>42705.764513888891</v>
      </c>
      <c r="T1296" s="11">
        <f t="shared" si="83"/>
        <v>42735.764513888891</v>
      </c>
    </row>
    <row r="1297" spans="1:20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80"/>
        <v>1.0791200000000001</v>
      </c>
      <c r="P1297" s="6">
        <f t="shared" si="81"/>
        <v>145.04301075268816</v>
      </c>
      <c r="Q1297" t="s">
        <v>8319</v>
      </c>
      <c r="R1297" t="s">
        <v>8331</v>
      </c>
      <c r="S1297" s="11">
        <f t="shared" si="82"/>
        <v>42473.57</v>
      </c>
      <c r="T1297" s="11">
        <f t="shared" si="83"/>
        <v>42503.57</v>
      </c>
    </row>
    <row r="1298" spans="1:20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80"/>
        <v>1.0789146666666667</v>
      </c>
      <c r="P1298" s="6">
        <f t="shared" si="81"/>
        <v>56.98492957746479</v>
      </c>
      <c r="Q1298" t="s">
        <v>8324</v>
      </c>
      <c r="R1298" t="s">
        <v>8325</v>
      </c>
      <c r="S1298" s="11">
        <f t="shared" si="82"/>
        <v>42606.347233796296</v>
      </c>
      <c r="T1298" s="11">
        <f t="shared" si="83"/>
        <v>42666.347233796296</v>
      </c>
    </row>
    <row r="1299" spans="1:20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80"/>
        <v>1.0788</v>
      </c>
      <c r="P1299" s="6">
        <f t="shared" si="81"/>
        <v>74.22935779816514</v>
      </c>
      <c r="Q1299" t="s">
        <v>8327</v>
      </c>
      <c r="R1299" t="s">
        <v>8328</v>
      </c>
      <c r="S1299" s="11">
        <f t="shared" si="82"/>
        <v>42187.125625000001</v>
      </c>
      <c r="T1299" s="11">
        <f t="shared" si="83"/>
        <v>42208.207638888889</v>
      </c>
    </row>
    <row r="1300" spans="1:20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80"/>
        <v>1.0787731249999999</v>
      </c>
      <c r="P1300" s="6">
        <f t="shared" si="81"/>
        <v>69.598266129032254</v>
      </c>
      <c r="Q1300" t="s">
        <v>8322</v>
      </c>
      <c r="R1300" t="s">
        <v>8323</v>
      </c>
      <c r="S1300" s="11">
        <f t="shared" si="82"/>
        <v>42340.172060185185</v>
      </c>
      <c r="T1300" s="11">
        <f t="shared" si="83"/>
        <v>42381.208333333328</v>
      </c>
    </row>
    <row r="1301" spans="1:20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80"/>
        <v>1.0786666666666667</v>
      </c>
      <c r="P1301" s="6">
        <f t="shared" si="81"/>
        <v>40.962025316455694</v>
      </c>
      <c r="Q1301" t="s">
        <v>8313</v>
      </c>
      <c r="R1301" t="s">
        <v>8330</v>
      </c>
      <c r="S1301" s="11">
        <f t="shared" si="82"/>
        <v>41716.632847222223</v>
      </c>
      <c r="T1301" s="11">
        <f t="shared" si="83"/>
        <v>41747.958333333336</v>
      </c>
    </row>
    <row r="1302" spans="1:20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80"/>
        <v>1.0786500000000001</v>
      </c>
      <c r="P1302" s="6">
        <f t="shared" si="81"/>
        <v>106.79702970297029</v>
      </c>
      <c r="Q1302" t="s">
        <v>8316</v>
      </c>
      <c r="R1302" t="s">
        <v>8317</v>
      </c>
      <c r="S1302" s="11">
        <f t="shared" si="82"/>
        <v>41933.291643518518</v>
      </c>
      <c r="T1302" s="11">
        <f t="shared" si="83"/>
        <v>41963.333310185189</v>
      </c>
    </row>
    <row r="1303" spans="1:20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80"/>
        <v>1.0783333333333334</v>
      </c>
      <c r="P1303" s="6">
        <f t="shared" si="81"/>
        <v>60.65625</v>
      </c>
      <c r="Q1303" t="s">
        <v>8313</v>
      </c>
      <c r="R1303" t="s">
        <v>8314</v>
      </c>
      <c r="S1303" s="11">
        <f t="shared" si="82"/>
        <v>41325.525752314818</v>
      </c>
      <c r="T1303" s="11">
        <f t="shared" si="83"/>
        <v>41355.484085648146</v>
      </c>
    </row>
    <row r="1304" spans="1:20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80"/>
        <v>1.0780000000000001</v>
      </c>
      <c r="P1304" s="6">
        <f t="shared" si="81"/>
        <v>77</v>
      </c>
      <c r="Q1304" t="s">
        <v>8316</v>
      </c>
      <c r="R1304" t="s">
        <v>8317</v>
      </c>
      <c r="S1304" s="11">
        <f t="shared" si="82"/>
        <v>42402.889027777783</v>
      </c>
      <c r="T1304" s="11">
        <f t="shared" si="83"/>
        <v>42447.847361111111</v>
      </c>
    </row>
    <row r="1305" spans="1:20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80"/>
        <v>1.0778267254038179</v>
      </c>
      <c r="P1305" s="6">
        <f t="shared" si="81"/>
        <v>126.55172413793103</v>
      </c>
      <c r="Q1305" t="s">
        <v>8316</v>
      </c>
      <c r="R1305" t="s">
        <v>8317</v>
      </c>
      <c r="S1305" s="11">
        <f t="shared" si="82"/>
        <v>42157.591064814813</v>
      </c>
      <c r="T1305" s="11">
        <f t="shared" si="83"/>
        <v>42179.083333333328</v>
      </c>
    </row>
    <row r="1306" spans="1:20" ht="57.6" x14ac:dyDescent="0.3">
      <c r="A1306">
        <v>2836</v>
      </c>
      <c r="B1306" s="3" t="s">
        <v>2836</v>
      </c>
      <c r="C1306" s="3" t="s">
        <v>6946</v>
      </c>
      <c r="D1306">
        <v>450</v>
      </c>
      <c r="E1306">
        <v>485</v>
      </c>
      <c r="F1306" t="s">
        <v>8219</v>
      </c>
      <c r="G1306" t="s">
        <v>8224</v>
      </c>
      <c r="H1306" t="s">
        <v>8246</v>
      </c>
      <c r="I1306">
        <v>1487393940</v>
      </c>
      <c r="J1306">
        <v>1484115418</v>
      </c>
      <c r="K1306" t="b">
        <v>0</v>
      </c>
      <c r="L1306">
        <v>11</v>
      </c>
      <c r="M1306" t="b">
        <v>1</v>
      </c>
      <c r="N1306" t="s">
        <v>8271</v>
      </c>
      <c r="O1306" s="5">
        <f t="shared" si="80"/>
        <v>1.0777777777777777</v>
      </c>
      <c r="P1306" s="6">
        <f t="shared" si="81"/>
        <v>44.090909090909093</v>
      </c>
      <c r="Q1306" t="s">
        <v>8316</v>
      </c>
      <c r="R1306" t="s">
        <v>8317</v>
      </c>
      <c r="S1306" s="11">
        <f t="shared" si="82"/>
        <v>42746.261782407411</v>
      </c>
      <c r="T1306" s="11">
        <f t="shared" si="83"/>
        <v>42784.207638888889</v>
      </c>
    </row>
    <row r="1307" spans="1:20" ht="43.2" x14ac:dyDescent="0.3">
      <c r="A1307">
        <v>1189</v>
      </c>
      <c r="B1307" s="3" t="s">
        <v>1190</v>
      </c>
      <c r="C1307" s="3" t="s">
        <v>5299</v>
      </c>
      <c r="D1307">
        <v>9000</v>
      </c>
      <c r="E1307">
        <v>9700</v>
      </c>
      <c r="F1307" t="s">
        <v>8219</v>
      </c>
      <c r="G1307" t="s">
        <v>8224</v>
      </c>
      <c r="H1307" t="s">
        <v>8246</v>
      </c>
      <c r="I1307">
        <v>1467242995</v>
      </c>
      <c r="J1307">
        <v>1465428595</v>
      </c>
      <c r="K1307" t="b">
        <v>0</v>
      </c>
      <c r="L1307">
        <v>86</v>
      </c>
      <c r="M1307" t="b">
        <v>1</v>
      </c>
      <c r="N1307" t="s">
        <v>8285</v>
      </c>
      <c r="O1307" s="5">
        <f t="shared" si="80"/>
        <v>1.0777777777777777</v>
      </c>
      <c r="P1307" s="6">
        <f t="shared" si="81"/>
        <v>112.79069767441861</v>
      </c>
      <c r="Q1307" t="s">
        <v>8324</v>
      </c>
      <c r="R1307" t="s">
        <v>8325</v>
      </c>
      <c r="S1307" s="11">
        <f t="shared" si="82"/>
        <v>42529.979108796295</v>
      </c>
      <c r="T1307" s="11">
        <f t="shared" si="83"/>
        <v>42550.979108796295</v>
      </c>
    </row>
    <row r="1308" spans="1:20" ht="43.2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80"/>
        <v>1.077758</v>
      </c>
      <c r="P1308" s="6">
        <f t="shared" si="81"/>
        <v>45.667711864406776</v>
      </c>
      <c r="Q1308" t="s">
        <v>8319</v>
      </c>
      <c r="R1308" t="s">
        <v>8331</v>
      </c>
      <c r="S1308" s="11">
        <f t="shared" si="82"/>
        <v>40697.498449074075</v>
      </c>
      <c r="T1308" s="11">
        <f t="shared" si="83"/>
        <v>40727.498449074075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80"/>
        <v>1.0774999999999999</v>
      </c>
      <c r="P1309" s="6">
        <f t="shared" si="81"/>
        <v>113.42105263157895</v>
      </c>
      <c r="Q1309" t="s">
        <v>8316</v>
      </c>
      <c r="R1309" t="s">
        <v>8317</v>
      </c>
      <c r="S1309" s="11">
        <f t="shared" si="82"/>
        <v>42171.034861111111</v>
      </c>
      <c r="T1309" s="11">
        <f t="shared" si="83"/>
        <v>42195.291666666672</v>
      </c>
    </row>
    <row r="1310" spans="1:20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80"/>
        <v>1.0774999999999999</v>
      </c>
      <c r="P1310" s="6">
        <f t="shared" si="81"/>
        <v>88.865979381443296</v>
      </c>
      <c r="Q1310" t="s">
        <v>8316</v>
      </c>
      <c r="R1310" t="s">
        <v>8329</v>
      </c>
      <c r="S1310" s="11">
        <f t="shared" si="82"/>
        <v>41957.756840277783</v>
      </c>
      <c r="T1310" s="11">
        <f t="shared" si="83"/>
        <v>41987.756840277783</v>
      </c>
    </row>
    <row r="1311" spans="1:20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80"/>
        <v>1.0773333333333333</v>
      </c>
      <c r="P1311" s="6">
        <f t="shared" si="81"/>
        <v>25.25</v>
      </c>
      <c r="Q1311" t="s">
        <v>8316</v>
      </c>
      <c r="R1311" t="s">
        <v>8317</v>
      </c>
      <c r="S1311" s="11">
        <f t="shared" si="82"/>
        <v>42103.399479166663</v>
      </c>
      <c r="T1311" s="11">
        <f t="shared" si="83"/>
        <v>42133.399479166663</v>
      </c>
    </row>
    <row r="1312" spans="1:20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80"/>
        <v>1.0773299999999999</v>
      </c>
      <c r="P1312" s="6">
        <f t="shared" si="81"/>
        <v>37.149310344827583</v>
      </c>
      <c r="Q1312" t="s">
        <v>8313</v>
      </c>
      <c r="R1312" t="s">
        <v>8330</v>
      </c>
      <c r="S1312" s="11">
        <f t="shared" si="82"/>
        <v>41934.71056712963</v>
      </c>
      <c r="T1312" s="11">
        <f t="shared" si="83"/>
        <v>41955.752233796295</v>
      </c>
    </row>
    <row r="1313" spans="1:20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80"/>
        <v>1.0772727272727274</v>
      </c>
      <c r="P1313" s="6">
        <f t="shared" si="81"/>
        <v>79</v>
      </c>
      <c r="Q1313" t="s">
        <v>8316</v>
      </c>
      <c r="R1313" t="s">
        <v>8317</v>
      </c>
      <c r="S1313" s="11">
        <f t="shared" si="82"/>
        <v>41856.715069444443</v>
      </c>
      <c r="T1313" s="11">
        <f t="shared" si="83"/>
        <v>41877.715069444443</v>
      </c>
    </row>
    <row r="1314" spans="1:20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80"/>
        <v>1.0770464285714285</v>
      </c>
      <c r="P1314" s="6">
        <f t="shared" si="81"/>
        <v>86.163714285714292</v>
      </c>
      <c r="Q1314" t="s">
        <v>8319</v>
      </c>
      <c r="R1314" t="s">
        <v>8331</v>
      </c>
      <c r="S1314" s="11">
        <f t="shared" si="82"/>
        <v>40638.162465277775</v>
      </c>
      <c r="T1314" s="11">
        <f t="shared" si="83"/>
        <v>40672.249305555553</v>
      </c>
    </row>
    <row r="1315" spans="1:20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80"/>
        <v>1.077</v>
      </c>
      <c r="P1315" s="6">
        <f t="shared" si="81"/>
        <v>41.961038961038959</v>
      </c>
      <c r="Q1315" t="s">
        <v>8313</v>
      </c>
      <c r="R1315" t="s">
        <v>8330</v>
      </c>
      <c r="S1315" s="11">
        <f t="shared" si="82"/>
        <v>41593.082002314812</v>
      </c>
      <c r="T1315" s="11">
        <f t="shared" si="83"/>
        <v>41623.082002314812</v>
      </c>
    </row>
    <row r="1316" spans="1:20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80"/>
        <v>1.0765957446808512</v>
      </c>
      <c r="P1316" s="6">
        <f t="shared" si="81"/>
        <v>55.2</v>
      </c>
      <c r="Q1316" t="s">
        <v>8319</v>
      </c>
      <c r="R1316" t="s">
        <v>8331</v>
      </c>
      <c r="S1316" s="11">
        <f t="shared" si="82"/>
        <v>41674.08494212963</v>
      </c>
      <c r="T1316" s="11">
        <f t="shared" si="83"/>
        <v>41704.08494212963</v>
      </c>
    </row>
    <row r="1317" spans="1:20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80"/>
        <v>1.0765274999999999</v>
      </c>
      <c r="P1317" s="6">
        <f t="shared" si="81"/>
        <v>74.243275862068955</v>
      </c>
      <c r="Q1317" t="s">
        <v>8316</v>
      </c>
      <c r="R1317" t="s">
        <v>8337</v>
      </c>
      <c r="S1317" s="11">
        <f t="shared" si="82"/>
        <v>41772.727893518517</v>
      </c>
      <c r="T1317" s="11">
        <f t="shared" si="83"/>
        <v>41802.727893518517</v>
      </c>
    </row>
    <row r="1318" spans="1:20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80"/>
        <v>1.0765217391304347</v>
      </c>
      <c r="P1318" s="6">
        <f t="shared" si="81"/>
        <v>65.15789473684211</v>
      </c>
      <c r="Q1318" t="s">
        <v>8313</v>
      </c>
      <c r="R1318" t="s">
        <v>8326</v>
      </c>
      <c r="S1318" s="11">
        <f t="shared" si="82"/>
        <v>42016.641435185185</v>
      </c>
      <c r="T1318" s="11">
        <f t="shared" si="83"/>
        <v>42046.641435185185</v>
      </c>
    </row>
    <row r="1319" spans="1:20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80"/>
        <v>1.0763636363636364</v>
      </c>
      <c r="P1319" s="6">
        <f t="shared" si="81"/>
        <v>28.19047619047619</v>
      </c>
      <c r="Q1319" t="s">
        <v>8316</v>
      </c>
      <c r="R1319" t="s">
        <v>8317</v>
      </c>
      <c r="S1319" s="11">
        <f t="shared" si="82"/>
        <v>41858.355393518519</v>
      </c>
      <c r="T1319" s="11">
        <f t="shared" si="83"/>
        <v>41882.547222222223</v>
      </c>
    </row>
    <row r="1320" spans="1:20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80"/>
        <v>1.0763413333333334</v>
      </c>
      <c r="P1320" s="6">
        <f t="shared" si="81"/>
        <v>117.84759124087591</v>
      </c>
      <c r="Q1320" t="s">
        <v>8319</v>
      </c>
      <c r="R1320" t="s">
        <v>8331</v>
      </c>
      <c r="S1320" s="11">
        <f t="shared" si="82"/>
        <v>41354.708460648151</v>
      </c>
      <c r="T1320" s="11">
        <f t="shared" si="83"/>
        <v>41399.708460648151</v>
      </c>
    </row>
    <row r="1321" spans="1:20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80"/>
        <v>1.0761100000000001</v>
      </c>
      <c r="P1321" s="6">
        <f t="shared" si="81"/>
        <v>76.865000000000009</v>
      </c>
      <c r="Q1321" t="s">
        <v>8319</v>
      </c>
      <c r="R1321" t="s">
        <v>8333</v>
      </c>
      <c r="S1321" s="11">
        <f t="shared" si="82"/>
        <v>41932.819525462961</v>
      </c>
      <c r="T1321" s="11">
        <f t="shared" si="83"/>
        <v>41992.861192129625</v>
      </c>
    </row>
    <row r="1322" spans="1:20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80"/>
        <v>1.0760000000000001</v>
      </c>
      <c r="P1322" s="6">
        <f t="shared" si="81"/>
        <v>89.666666666666671</v>
      </c>
      <c r="Q1322" t="s">
        <v>8316</v>
      </c>
      <c r="R1322" t="s">
        <v>8317</v>
      </c>
      <c r="S1322" s="11">
        <f t="shared" si="82"/>
        <v>42183.231006944443</v>
      </c>
      <c r="T1322" s="11">
        <f t="shared" si="83"/>
        <v>42228.231006944443</v>
      </c>
    </row>
    <row r="1323" spans="1:20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80"/>
        <v>1.0755999999999999</v>
      </c>
      <c r="P1323" s="6">
        <f t="shared" si="81"/>
        <v>70.763157894736835</v>
      </c>
      <c r="Q1323" t="s">
        <v>8316</v>
      </c>
      <c r="R1323" t="s">
        <v>8317</v>
      </c>
      <c r="S1323" s="11">
        <f t="shared" si="82"/>
        <v>42545.478333333333</v>
      </c>
      <c r="T1323" s="11">
        <f t="shared" si="83"/>
        <v>42575.478333333333</v>
      </c>
    </row>
    <row r="1324" spans="1:20" ht="43.2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80"/>
        <v>1.07538</v>
      </c>
      <c r="P1324" s="6">
        <f t="shared" si="81"/>
        <v>451.84033613445376</v>
      </c>
      <c r="Q1324" t="s">
        <v>8309</v>
      </c>
      <c r="R1324" t="s">
        <v>8310</v>
      </c>
      <c r="S1324" s="11">
        <f t="shared" si="82"/>
        <v>42044.272847222222</v>
      </c>
      <c r="T1324" s="11">
        <f t="shared" si="83"/>
        <v>42104.231180555551</v>
      </c>
    </row>
    <row r="1325" spans="1:20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80"/>
        <v>1.0753333333333333</v>
      </c>
      <c r="P1325" s="6">
        <f t="shared" si="81"/>
        <v>45.436619718309856</v>
      </c>
      <c r="Q1325" t="s">
        <v>8313</v>
      </c>
      <c r="R1325" t="s">
        <v>8314</v>
      </c>
      <c r="S1325" s="11">
        <f t="shared" si="82"/>
        <v>40996.994074074071</v>
      </c>
      <c r="T1325" s="11">
        <f t="shared" si="83"/>
        <v>41028.166666666664</v>
      </c>
    </row>
    <row r="1326" spans="1:20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80"/>
        <v>1.0752857142857142</v>
      </c>
      <c r="P1326" s="6">
        <f t="shared" si="81"/>
        <v>132.05263157894737</v>
      </c>
      <c r="Q1326" t="s">
        <v>8319</v>
      </c>
      <c r="R1326" t="s">
        <v>8320</v>
      </c>
      <c r="S1326" s="11">
        <f t="shared" si="82"/>
        <v>41835.821226851855</v>
      </c>
      <c r="T1326" s="11">
        <f t="shared" si="83"/>
        <v>41862.249305555553</v>
      </c>
    </row>
    <row r="1327" spans="1:20" ht="43.2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80"/>
        <v>1.0751999999999999</v>
      </c>
      <c r="P1327" s="6">
        <f t="shared" si="81"/>
        <v>76.8</v>
      </c>
      <c r="Q1327" t="s">
        <v>8316</v>
      </c>
      <c r="R1327" t="s">
        <v>8317</v>
      </c>
      <c r="S1327" s="11">
        <f t="shared" si="82"/>
        <v>42495.992800925931</v>
      </c>
      <c r="T1327" s="11">
        <f t="shared" si="83"/>
        <v>42552.958333333328</v>
      </c>
    </row>
    <row r="1328" spans="1:20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80"/>
        <v>1.075</v>
      </c>
      <c r="P1328" s="6">
        <f t="shared" si="81"/>
        <v>47.777777777777779</v>
      </c>
      <c r="Q1328" t="s">
        <v>8327</v>
      </c>
      <c r="R1328" t="s">
        <v>8328</v>
      </c>
      <c r="S1328" s="11">
        <f t="shared" si="82"/>
        <v>42607.316122685181</v>
      </c>
      <c r="T1328" s="11">
        <f t="shared" si="83"/>
        <v>42613.233333333337</v>
      </c>
    </row>
    <row r="1329" spans="1:20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80"/>
        <v>1.075</v>
      </c>
      <c r="P1329" s="6">
        <f t="shared" si="81"/>
        <v>76.785714285714292</v>
      </c>
      <c r="Q1329" t="s">
        <v>8316</v>
      </c>
      <c r="R1329" t="s">
        <v>8329</v>
      </c>
      <c r="S1329" s="11">
        <f t="shared" si="82"/>
        <v>42177.791909722218</v>
      </c>
      <c r="T1329" s="11">
        <f t="shared" si="83"/>
        <v>42181.958333333328</v>
      </c>
    </row>
    <row r="1330" spans="1:20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80"/>
        <v>1.0742857142857143</v>
      </c>
      <c r="P1330" s="6">
        <f t="shared" si="81"/>
        <v>62.666666666666664</v>
      </c>
      <c r="Q1330" t="s">
        <v>8316</v>
      </c>
      <c r="R1330" t="s">
        <v>8317</v>
      </c>
      <c r="S1330" s="11">
        <f t="shared" si="82"/>
        <v>42490.133877314816</v>
      </c>
      <c r="T1330" s="11">
        <f t="shared" si="83"/>
        <v>42527.083333333328</v>
      </c>
    </row>
    <row r="1331" spans="1:20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80"/>
        <v>1.0742157000000001</v>
      </c>
      <c r="P1331" s="6">
        <f t="shared" si="81"/>
        <v>60.965703745743475</v>
      </c>
      <c r="Q1331" t="s">
        <v>8309</v>
      </c>
      <c r="R1331" t="s">
        <v>8318</v>
      </c>
      <c r="S1331" s="11">
        <f t="shared" si="82"/>
        <v>42508.541550925926</v>
      </c>
      <c r="T1331" s="11">
        <f t="shared" si="83"/>
        <v>42538.541550925926</v>
      </c>
    </row>
    <row r="1332" spans="1:20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80"/>
        <v>1.074090909090909</v>
      </c>
      <c r="P1332" s="6">
        <f t="shared" si="81"/>
        <v>39.383333333333333</v>
      </c>
      <c r="Q1332" t="s">
        <v>8319</v>
      </c>
      <c r="R1332" t="s">
        <v>8320</v>
      </c>
      <c r="S1332" s="11">
        <f t="shared" si="82"/>
        <v>42485.724768518514</v>
      </c>
      <c r="T1332" s="11">
        <f t="shared" si="83"/>
        <v>42504</v>
      </c>
    </row>
    <row r="1333" spans="1:20" ht="57.6" x14ac:dyDescent="0.3">
      <c r="A1333">
        <v>3273</v>
      </c>
      <c r="B1333" s="3" t="s">
        <v>3273</v>
      </c>
      <c r="C1333" s="3" t="s">
        <v>7383</v>
      </c>
      <c r="D1333">
        <v>4000</v>
      </c>
      <c r="E1333">
        <v>4296</v>
      </c>
      <c r="F1333" t="s">
        <v>8219</v>
      </c>
      <c r="G1333" t="s">
        <v>8224</v>
      </c>
      <c r="H1333" t="s">
        <v>8246</v>
      </c>
      <c r="I1333">
        <v>1473879600</v>
      </c>
      <c r="J1333">
        <v>1472498042</v>
      </c>
      <c r="K1333" t="b">
        <v>1</v>
      </c>
      <c r="L1333">
        <v>21</v>
      </c>
      <c r="M1333" t="b">
        <v>1</v>
      </c>
      <c r="N1333" t="s">
        <v>8271</v>
      </c>
      <c r="O1333" s="5">
        <f t="shared" si="80"/>
        <v>1.0740000000000001</v>
      </c>
      <c r="P1333" s="6">
        <f t="shared" si="81"/>
        <v>204.57142857142858</v>
      </c>
      <c r="Q1333" t="s">
        <v>8316</v>
      </c>
      <c r="R1333" t="s">
        <v>8317</v>
      </c>
      <c r="S1333" s="11">
        <f t="shared" si="82"/>
        <v>42611.801412037035</v>
      </c>
      <c r="T1333" s="11">
        <f t="shared" si="83"/>
        <v>42627.791666666672</v>
      </c>
    </row>
    <row r="1334" spans="1:20" ht="57.6" x14ac:dyDescent="0.3">
      <c r="A1334">
        <v>1031</v>
      </c>
      <c r="B1334" s="3" t="s">
        <v>1032</v>
      </c>
      <c r="C1334" s="3" t="s">
        <v>5141</v>
      </c>
      <c r="D1334">
        <v>10000</v>
      </c>
      <c r="E1334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8280</v>
      </c>
      <c r="O1334" s="5">
        <f t="shared" si="80"/>
        <v>1.0740000000000001</v>
      </c>
      <c r="P1334" s="6">
        <f t="shared" si="81"/>
        <v>108.48484848484848</v>
      </c>
      <c r="Q1334" t="s">
        <v>8313</v>
      </c>
      <c r="R1334" t="s">
        <v>8326</v>
      </c>
      <c r="S1334" s="11">
        <f t="shared" si="82"/>
        <v>42324.764004629629</v>
      </c>
      <c r="T1334" s="11">
        <f t="shared" si="83"/>
        <v>42354.764004629629</v>
      </c>
    </row>
    <row r="1335" spans="1:20" ht="57.6" x14ac:dyDescent="0.3">
      <c r="A1335">
        <v>740</v>
      </c>
      <c r="B1335" s="3" t="s">
        <v>741</v>
      </c>
      <c r="C1335" s="3" t="s">
        <v>4850</v>
      </c>
      <c r="D1335">
        <v>3000</v>
      </c>
      <c r="E1335">
        <v>3222</v>
      </c>
      <c r="F1335" t="s">
        <v>8219</v>
      </c>
      <c r="G1335" t="s">
        <v>8224</v>
      </c>
      <c r="H1335" t="s">
        <v>8246</v>
      </c>
      <c r="I1335">
        <v>1434857482</v>
      </c>
      <c r="J1335">
        <v>1433647882</v>
      </c>
      <c r="K1335" t="b">
        <v>0</v>
      </c>
      <c r="L1335">
        <v>19</v>
      </c>
      <c r="M1335" t="b">
        <v>1</v>
      </c>
      <c r="N1335" t="s">
        <v>8274</v>
      </c>
      <c r="O1335" s="5">
        <f t="shared" si="80"/>
        <v>1.0740000000000001</v>
      </c>
      <c r="P1335" s="6">
        <f t="shared" si="81"/>
        <v>169.57894736842104</v>
      </c>
      <c r="Q1335" t="s">
        <v>8322</v>
      </c>
      <c r="R1335" t="s">
        <v>8332</v>
      </c>
      <c r="S1335" s="11">
        <f t="shared" si="82"/>
        <v>42162.146782407406</v>
      </c>
      <c r="T1335" s="11">
        <f t="shared" si="83"/>
        <v>42176.146782407406</v>
      </c>
    </row>
    <row r="1336" spans="1:20" ht="57.6" x14ac:dyDescent="0.3">
      <c r="A1336">
        <v>3321</v>
      </c>
      <c r="B1336" s="3" t="s">
        <v>3321</v>
      </c>
      <c r="C1336" s="3" t="s">
        <v>7431</v>
      </c>
      <c r="D1336">
        <v>500</v>
      </c>
      <c r="E1336">
        <v>537</v>
      </c>
      <c r="F1336" t="s">
        <v>8219</v>
      </c>
      <c r="G1336" t="s">
        <v>8224</v>
      </c>
      <c r="H1336" t="s">
        <v>8246</v>
      </c>
      <c r="I1336">
        <v>1413431940</v>
      </c>
      <c r="J1336">
        <v>1412216665</v>
      </c>
      <c r="K1336" t="b">
        <v>0</v>
      </c>
      <c r="L1336">
        <v>15</v>
      </c>
      <c r="M1336" t="b">
        <v>1</v>
      </c>
      <c r="N1336" t="s">
        <v>8271</v>
      </c>
      <c r="O1336" s="5">
        <f t="shared" si="80"/>
        <v>1.0740000000000001</v>
      </c>
      <c r="P1336" s="6">
        <f t="shared" si="81"/>
        <v>35.799999999999997</v>
      </c>
      <c r="Q1336" t="s">
        <v>8316</v>
      </c>
      <c r="R1336" t="s">
        <v>8317</v>
      </c>
      <c r="S1336" s="11">
        <f t="shared" si="82"/>
        <v>41914.100289351853</v>
      </c>
      <c r="T1336" s="11">
        <f t="shared" si="83"/>
        <v>41928.165972222225</v>
      </c>
    </row>
    <row r="1337" spans="1:20" ht="43.2" x14ac:dyDescent="0.3">
      <c r="A1337">
        <v>2289</v>
      </c>
      <c r="B1337" s="3" t="s">
        <v>2290</v>
      </c>
      <c r="C1337" s="3" t="s">
        <v>6399</v>
      </c>
      <c r="D1337">
        <v>1500</v>
      </c>
      <c r="E1337">
        <v>1611</v>
      </c>
      <c r="F1337" t="s">
        <v>8219</v>
      </c>
      <c r="G1337" t="s">
        <v>8224</v>
      </c>
      <c r="H1337" t="s">
        <v>8246</v>
      </c>
      <c r="I1337">
        <v>1386372120</v>
      </c>
      <c r="J1337">
        <v>1382659060</v>
      </c>
      <c r="K1337" t="b">
        <v>0</v>
      </c>
      <c r="L1337">
        <v>25</v>
      </c>
      <c r="M1337" t="b">
        <v>1</v>
      </c>
      <c r="N1337" t="s">
        <v>8276</v>
      </c>
      <c r="O1337" s="5">
        <f t="shared" si="80"/>
        <v>1.0740000000000001</v>
      </c>
      <c r="P1337" s="6">
        <f t="shared" si="81"/>
        <v>64.44</v>
      </c>
      <c r="Q1337" t="s">
        <v>8313</v>
      </c>
      <c r="R1337" t="s">
        <v>8314</v>
      </c>
      <c r="S1337" s="11">
        <f t="shared" si="82"/>
        <v>41571.998379629629</v>
      </c>
      <c r="T1337" s="11">
        <f t="shared" si="83"/>
        <v>41614.973611111112</v>
      </c>
    </row>
    <row r="1338" spans="1:20" ht="28.8" x14ac:dyDescent="0.3">
      <c r="A1338">
        <v>261</v>
      </c>
      <c r="B1338" s="3" t="s">
        <v>262</v>
      </c>
      <c r="C1338" s="3" t="s">
        <v>4371</v>
      </c>
      <c r="D1338">
        <v>20000</v>
      </c>
      <c r="E1338">
        <v>21480</v>
      </c>
      <c r="F1338" t="s">
        <v>8219</v>
      </c>
      <c r="G1338" t="s">
        <v>8224</v>
      </c>
      <c r="H1338" t="s">
        <v>8246</v>
      </c>
      <c r="I1338">
        <v>1339080900</v>
      </c>
      <c r="J1338">
        <v>1334783704</v>
      </c>
      <c r="K1338" t="b">
        <v>1</v>
      </c>
      <c r="L1338">
        <v>220</v>
      </c>
      <c r="M1338" t="b">
        <v>1</v>
      </c>
      <c r="N1338" t="s">
        <v>8269</v>
      </c>
      <c r="O1338" s="5">
        <f t="shared" si="80"/>
        <v>1.0740000000000001</v>
      </c>
      <c r="P1338" s="6">
        <f t="shared" si="81"/>
        <v>97.63636363636364</v>
      </c>
      <c r="Q1338" t="s">
        <v>8319</v>
      </c>
      <c r="R1338" t="s">
        <v>8331</v>
      </c>
      <c r="S1338" s="11">
        <f t="shared" si="82"/>
        <v>41017.885462962964</v>
      </c>
      <c r="T1338" s="11">
        <f t="shared" si="83"/>
        <v>41067.621527777781</v>
      </c>
    </row>
    <row r="1339" spans="1:20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80"/>
        <v>1.0736666666666668</v>
      </c>
      <c r="P1339" s="6">
        <f t="shared" si="81"/>
        <v>134.20833333333334</v>
      </c>
      <c r="Q1339" t="s">
        <v>8313</v>
      </c>
      <c r="R1339" t="s">
        <v>8314</v>
      </c>
      <c r="S1339" s="11">
        <f t="shared" si="82"/>
        <v>40691.788055555553</v>
      </c>
      <c r="T1339" s="11">
        <f t="shared" si="83"/>
        <v>40755.290972222225</v>
      </c>
    </row>
    <row r="1340" spans="1:20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80"/>
        <v>1.0734999999999999</v>
      </c>
      <c r="P1340" s="6">
        <f t="shared" si="81"/>
        <v>61.342857142857142</v>
      </c>
      <c r="Q1340" t="s">
        <v>8313</v>
      </c>
      <c r="R1340" t="s">
        <v>8335</v>
      </c>
      <c r="S1340" s="11">
        <f t="shared" si="82"/>
        <v>41026.655011574076</v>
      </c>
      <c r="T1340" s="11">
        <f t="shared" si="83"/>
        <v>41057.655011574076</v>
      </c>
    </row>
    <row r="1341" spans="1:20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80"/>
        <v>1.0731250000000001</v>
      </c>
      <c r="P1341" s="6">
        <f t="shared" si="81"/>
        <v>89.895287958115176</v>
      </c>
      <c r="Q1341" t="s">
        <v>8313</v>
      </c>
      <c r="R1341" t="s">
        <v>8330</v>
      </c>
      <c r="S1341" s="11">
        <f t="shared" si="82"/>
        <v>41135.175694444442</v>
      </c>
      <c r="T1341" s="11">
        <f t="shared" si="83"/>
        <v>41162.163194444445</v>
      </c>
    </row>
    <row r="1342" spans="1:20" ht="43.2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80"/>
        <v>1.073</v>
      </c>
      <c r="P1342" s="6">
        <f t="shared" si="81"/>
        <v>88.191780821917803</v>
      </c>
      <c r="Q1342" t="s">
        <v>8313</v>
      </c>
      <c r="R1342" t="s">
        <v>8314</v>
      </c>
      <c r="S1342" s="11">
        <f t="shared" si="82"/>
        <v>42018.99863425926</v>
      </c>
      <c r="T1342" s="11">
        <f t="shared" si="83"/>
        <v>42048.99863425926</v>
      </c>
    </row>
    <row r="1343" spans="1:20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80"/>
        <v>1.0726249999999999</v>
      </c>
      <c r="P1343" s="6">
        <f t="shared" si="81"/>
        <v>49.316091954022987</v>
      </c>
      <c r="Q1343" t="s">
        <v>8319</v>
      </c>
      <c r="R1343" t="s">
        <v>8333</v>
      </c>
      <c r="S1343" s="11">
        <f t="shared" si="82"/>
        <v>42149.548888888887</v>
      </c>
      <c r="T1343" s="11">
        <f t="shared" si="83"/>
        <v>42163.666666666672</v>
      </c>
    </row>
    <row r="1344" spans="1:20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80"/>
        <v>1.072505</v>
      </c>
      <c r="P1344" s="6">
        <f t="shared" si="81"/>
        <v>46.630652173913049</v>
      </c>
      <c r="Q1344" t="s">
        <v>8313</v>
      </c>
      <c r="R1344" t="s">
        <v>8314</v>
      </c>
      <c r="S1344" s="11">
        <f t="shared" si="82"/>
        <v>40987.697638888887</v>
      </c>
      <c r="T1344" s="11">
        <f t="shared" si="83"/>
        <v>41017.697638888887</v>
      </c>
    </row>
    <row r="1345" spans="1:20" ht="43.2" x14ac:dyDescent="0.3">
      <c r="A1345">
        <v>3817</v>
      </c>
      <c r="B1345" s="3" t="s">
        <v>3814</v>
      </c>
      <c r="C1345" s="3" t="s">
        <v>7927</v>
      </c>
      <c r="D1345">
        <v>2000</v>
      </c>
      <c r="E1345">
        <v>2145</v>
      </c>
      <c r="F1345" t="s">
        <v>8219</v>
      </c>
      <c r="G1345" t="s">
        <v>8224</v>
      </c>
      <c r="H1345" t="s">
        <v>8246</v>
      </c>
      <c r="I1345">
        <v>1445659140</v>
      </c>
      <c r="J1345">
        <v>1444236216</v>
      </c>
      <c r="K1345" t="b">
        <v>0</v>
      </c>
      <c r="L1345">
        <v>20</v>
      </c>
      <c r="M1345" t="b">
        <v>1</v>
      </c>
      <c r="N1345" t="s">
        <v>8271</v>
      </c>
      <c r="O1345" s="5">
        <f t="shared" si="80"/>
        <v>1.0725</v>
      </c>
      <c r="P1345" s="6">
        <f t="shared" si="81"/>
        <v>107.25</v>
      </c>
      <c r="Q1345" t="s">
        <v>8316</v>
      </c>
      <c r="R1345" t="s">
        <v>8317</v>
      </c>
      <c r="S1345" s="11">
        <f t="shared" si="82"/>
        <v>42284.69694444444</v>
      </c>
      <c r="T1345" s="11">
        <f t="shared" si="83"/>
        <v>42301.165972222225</v>
      </c>
    </row>
    <row r="1346" spans="1:20" ht="43.2" x14ac:dyDescent="0.3">
      <c r="A1346">
        <v>80</v>
      </c>
      <c r="B1346" s="3" t="s">
        <v>82</v>
      </c>
      <c r="C1346" s="3" t="s">
        <v>4191</v>
      </c>
      <c r="D1346">
        <v>12000</v>
      </c>
      <c r="E1346">
        <v>12870</v>
      </c>
      <c r="F1346" t="s">
        <v>8219</v>
      </c>
      <c r="G1346" t="s">
        <v>8224</v>
      </c>
      <c r="H1346" t="s">
        <v>8246</v>
      </c>
      <c r="I1346">
        <v>1386640856</v>
      </c>
      <c r="J1346">
        <v>1383616856</v>
      </c>
      <c r="K1346" t="b">
        <v>0</v>
      </c>
      <c r="L1346">
        <v>47</v>
      </c>
      <c r="M1346" t="b">
        <v>1</v>
      </c>
      <c r="N1346" t="s">
        <v>8266</v>
      </c>
      <c r="O1346" s="5">
        <f t="shared" ref="O1346:O1409" si="84">IFERROR(E1346/D1346,0)</f>
        <v>1.0725</v>
      </c>
      <c r="P1346" s="6">
        <f t="shared" ref="P1346:P1409" si="85">IFERROR(E1346/L1346,0)</f>
        <v>273.82978723404256</v>
      </c>
      <c r="Q1346" t="s">
        <v>8319</v>
      </c>
      <c r="R1346" t="s">
        <v>8320</v>
      </c>
      <c r="S1346" s="11">
        <f t="shared" ref="S1346:S1409" si="86">(((J1346/60)/60)/24)+DATE(1970,1,1)</f>
        <v>41583.083981481483</v>
      </c>
      <c r="T1346" s="11">
        <f t="shared" ref="T1346:T1409" si="87">(((I1346/60)/60)/24)+DATE(1970,1,1)</f>
        <v>41618.083981481483</v>
      </c>
    </row>
    <row r="1347" spans="1:20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84"/>
        <v>1.0724974999999999</v>
      </c>
      <c r="P1347" s="6">
        <f t="shared" si="85"/>
        <v>52.962839506172834</v>
      </c>
      <c r="Q1347" t="s">
        <v>8313</v>
      </c>
      <c r="R1347" t="s">
        <v>8335</v>
      </c>
      <c r="S1347" s="11">
        <f t="shared" si="86"/>
        <v>42217.834525462968</v>
      </c>
      <c r="T1347" s="11">
        <f t="shared" si="87"/>
        <v>42236.458333333328</v>
      </c>
    </row>
    <row r="1348" spans="1:20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84"/>
        <v>1.0724</v>
      </c>
      <c r="P1348" s="6">
        <f t="shared" si="85"/>
        <v>81.242424242424249</v>
      </c>
      <c r="Q1348" t="s">
        <v>8316</v>
      </c>
      <c r="R1348" t="s">
        <v>8337</v>
      </c>
      <c r="S1348" s="11">
        <f t="shared" si="86"/>
        <v>41982.773356481484</v>
      </c>
      <c r="T1348" s="11">
        <f t="shared" si="87"/>
        <v>42022.773356481484</v>
      </c>
    </row>
    <row r="1349" spans="1:20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84"/>
        <v>1.0721700000000001</v>
      </c>
      <c r="P1349" s="6">
        <f t="shared" si="85"/>
        <v>36.97137931034483</v>
      </c>
      <c r="Q1349" t="s">
        <v>8313</v>
      </c>
      <c r="R1349" t="s">
        <v>8330</v>
      </c>
      <c r="S1349" s="11">
        <f t="shared" si="86"/>
        <v>41174.154178240737</v>
      </c>
      <c r="T1349" s="11">
        <f t="shared" si="87"/>
        <v>41210.208333333336</v>
      </c>
    </row>
    <row r="1350" spans="1:20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84"/>
        <v>1.0721428571428571</v>
      </c>
      <c r="P1350" s="6">
        <f t="shared" si="85"/>
        <v>58.6328125</v>
      </c>
      <c r="Q1350" t="s">
        <v>8311</v>
      </c>
      <c r="R1350" t="s">
        <v>8312</v>
      </c>
      <c r="S1350" s="11">
        <f t="shared" si="86"/>
        <v>42688.875902777778</v>
      </c>
      <c r="T1350" s="11">
        <f t="shared" si="87"/>
        <v>42718.875902777778</v>
      </c>
    </row>
    <row r="1351" spans="1:20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84"/>
        <v>1.0720930232558139</v>
      </c>
      <c r="P1351" s="6">
        <f t="shared" si="85"/>
        <v>100.21739130434783</v>
      </c>
      <c r="Q1351" t="s">
        <v>8316</v>
      </c>
      <c r="R1351" t="s">
        <v>8317</v>
      </c>
      <c r="S1351" s="11">
        <f t="shared" si="86"/>
        <v>41791.993414351848</v>
      </c>
      <c r="T1351" s="11">
        <f t="shared" si="87"/>
        <v>41821.993414351848</v>
      </c>
    </row>
    <row r="1352" spans="1:20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84"/>
        <v>1.071842</v>
      </c>
      <c r="P1352" s="6">
        <f t="shared" si="85"/>
        <v>68.707820512820518</v>
      </c>
      <c r="Q1352" t="s">
        <v>8313</v>
      </c>
      <c r="R1352" t="s">
        <v>8314</v>
      </c>
      <c r="S1352" s="11">
        <f t="shared" si="86"/>
        <v>42279.669768518521</v>
      </c>
      <c r="T1352" s="11">
        <f t="shared" si="87"/>
        <v>42321.711435185185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84"/>
        <v>1.071</v>
      </c>
      <c r="P1353" s="6">
        <f t="shared" si="85"/>
        <v>73.356164383561648</v>
      </c>
      <c r="Q1353" t="s">
        <v>8313</v>
      </c>
      <c r="R1353" t="s">
        <v>8314</v>
      </c>
      <c r="S1353" s="11">
        <f t="shared" si="86"/>
        <v>42703.214409722219</v>
      </c>
      <c r="T1353" s="11">
        <f t="shared" si="87"/>
        <v>42733.214409722219</v>
      </c>
    </row>
    <row r="1354" spans="1:20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84"/>
        <v>1.071</v>
      </c>
      <c r="P1354" s="6">
        <f t="shared" si="85"/>
        <v>31.970149253731343</v>
      </c>
      <c r="Q1354" t="s">
        <v>8316</v>
      </c>
      <c r="R1354" t="s">
        <v>8317</v>
      </c>
      <c r="S1354" s="11">
        <f t="shared" si="86"/>
        <v>41796.422326388885</v>
      </c>
      <c r="T1354" s="11">
        <f t="shared" si="87"/>
        <v>41826.422326388885</v>
      </c>
    </row>
    <row r="1355" spans="1:20" ht="43.2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84"/>
        <v>1.0708672667523933</v>
      </c>
      <c r="P1355" s="6">
        <f t="shared" si="85"/>
        <v>107.07142857142857</v>
      </c>
      <c r="Q1355" t="s">
        <v>8313</v>
      </c>
      <c r="R1355" t="s">
        <v>8314</v>
      </c>
      <c r="S1355" s="11">
        <f t="shared" si="86"/>
        <v>42101.758587962962</v>
      </c>
      <c r="T1355" s="11">
        <f t="shared" si="87"/>
        <v>42131.758587962962</v>
      </c>
    </row>
    <row r="1356" spans="1:20" ht="43.2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84"/>
        <v>1.0705</v>
      </c>
      <c r="P1356" s="6">
        <f t="shared" si="85"/>
        <v>125.94117647058823</v>
      </c>
      <c r="Q1356" t="s">
        <v>8309</v>
      </c>
      <c r="R1356" t="s">
        <v>8315</v>
      </c>
      <c r="S1356" s="11">
        <f t="shared" si="86"/>
        <v>42416.767928240741</v>
      </c>
      <c r="T1356" s="11">
        <f t="shared" si="87"/>
        <v>42446.726261574076</v>
      </c>
    </row>
    <row r="1357" spans="1:20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84"/>
        <v>1.0704545454545455</v>
      </c>
      <c r="P1357" s="6">
        <f t="shared" si="85"/>
        <v>53.522727272727273</v>
      </c>
      <c r="Q1357" t="s">
        <v>8313</v>
      </c>
      <c r="R1357" t="s">
        <v>8330</v>
      </c>
      <c r="S1357" s="11">
        <f t="shared" si="86"/>
        <v>41270.21497685185</v>
      </c>
      <c r="T1357" s="11">
        <f t="shared" si="87"/>
        <v>41300.21497685185</v>
      </c>
    </row>
    <row r="1358" spans="1:20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84"/>
        <v>1.0702857142857143</v>
      </c>
      <c r="P1358" s="6">
        <f t="shared" si="85"/>
        <v>59.460317460317462</v>
      </c>
      <c r="Q1358" t="s">
        <v>8313</v>
      </c>
      <c r="R1358" t="s">
        <v>8335</v>
      </c>
      <c r="S1358" s="11">
        <f t="shared" si="86"/>
        <v>41483.449282407404</v>
      </c>
      <c r="T1358" s="11">
        <f t="shared" si="87"/>
        <v>41543.449282407404</v>
      </c>
    </row>
    <row r="1359" spans="1:20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84"/>
        <v>1.07</v>
      </c>
      <c r="P1359" s="6">
        <f t="shared" si="85"/>
        <v>99.534883720930239</v>
      </c>
      <c r="Q1359" t="s">
        <v>8313</v>
      </c>
      <c r="R1359" t="s">
        <v>8314</v>
      </c>
      <c r="S1359" s="11">
        <f t="shared" si="86"/>
        <v>41914.917858796296</v>
      </c>
      <c r="T1359" s="11">
        <f t="shared" si="87"/>
        <v>41944.917858796296</v>
      </c>
    </row>
    <row r="1360" spans="1:20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84"/>
        <v>1.07</v>
      </c>
      <c r="P1360" s="6">
        <f t="shared" si="85"/>
        <v>36.60526315789474</v>
      </c>
      <c r="Q1360" t="s">
        <v>8313</v>
      </c>
      <c r="R1360" t="s">
        <v>8314</v>
      </c>
      <c r="S1360" s="11">
        <f t="shared" si="86"/>
        <v>41073.050717592596</v>
      </c>
      <c r="T1360" s="11">
        <f t="shared" si="87"/>
        <v>41085.683333333334</v>
      </c>
    </row>
    <row r="1361" spans="1:20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84"/>
        <v>1.0699047619047619</v>
      </c>
      <c r="P1361" s="6">
        <f t="shared" si="85"/>
        <v>70.212500000000006</v>
      </c>
      <c r="Q1361" t="s">
        <v>8313</v>
      </c>
      <c r="R1361" t="s">
        <v>8330</v>
      </c>
      <c r="S1361" s="11">
        <f t="shared" si="86"/>
        <v>40911.809872685182</v>
      </c>
      <c r="T1361" s="11">
        <f t="shared" si="87"/>
        <v>40932.809872685182</v>
      </c>
    </row>
    <row r="1362" spans="1:20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84"/>
        <v>1.0686</v>
      </c>
      <c r="P1362" s="6">
        <f t="shared" si="85"/>
        <v>74.208333333333329</v>
      </c>
      <c r="Q1362" t="s">
        <v>8316</v>
      </c>
      <c r="R1362" t="s">
        <v>8317</v>
      </c>
      <c r="S1362" s="11">
        <f t="shared" si="86"/>
        <v>41915.762835648151</v>
      </c>
      <c r="T1362" s="11">
        <f t="shared" si="87"/>
        <v>41944.720833333333</v>
      </c>
    </row>
    <row r="1363" spans="1:20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84"/>
        <v>1.0685</v>
      </c>
      <c r="P1363" s="6">
        <f t="shared" si="85"/>
        <v>109.03061224489795</v>
      </c>
      <c r="Q1363" t="s">
        <v>8316</v>
      </c>
      <c r="R1363" t="s">
        <v>8317</v>
      </c>
      <c r="S1363" s="11">
        <f t="shared" si="86"/>
        <v>42157.470185185186</v>
      </c>
      <c r="T1363" s="11">
        <f t="shared" si="87"/>
        <v>42187.470185185186</v>
      </c>
    </row>
    <row r="1364" spans="1:20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84"/>
        <v>1.0681333333333334</v>
      </c>
      <c r="P1364" s="6">
        <f t="shared" si="85"/>
        <v>170.44680851063831</v>
      </c>
      <c r="Q1364" t="s">
        <v>8324</v>
      </c>
      <c r="R1364" t="s">
        <v>8325</v>
      </c>
      <c r="S1364" s="11">
        <f t="shared" si="86"/>
        <v>42493.167719907404</v>
      </c>
      <c r="T1364" s="11">
        <f t="shared" si="87"/>
        <v>42528.167719907404</v>
      </c>
    </row>
    <row r="1365" spans="1:20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84"/>
        <v>1.0680499999999999</v>
      </c>
      <c r="P1365" s="6">
        <f t="shared" si="85"/>
        <v>224.85263157894738</v>
      </c>
      <c r="Q1365" t="s">
        <v>8319</v>
      </c>
      <c r="R1365" t="s">
        <v>8331</v>
      </c>
      <c r="S1365" s="11">
        <f t="shared" si="86"/>
        <v>42687.875775462962</v>
      </c>
      <c r="T1365" s="11">
        <f t="shared" si="87"/>
        <v>42718.5</v>
      </c>
    </row>
    <row r="1366" spans="1:20" ht="43.2" x14ac:dyDescent="0.3">
      <c r="A1366">
        <v>3615</v>
      </c>
      <c r="B1366" s="3" t="s">
        <v>3613</v>
      </c>
      <c r="C1366" s="3" t="s">
        <v>7725</v>
      </c>
      <c r="D1366">
        <v>2500</v>
      </c>
      <c r="E1366">
        <v>2670</v>
      </c>
      <c r="F1366" t="s">
        <v>8219</v>
      </c>
      <c r="G1366" t="s">
        <v>8225</v>
      </c>
      <c r="H1366" t="s">
        <v>8247</v>
      </c>
      <c r="I1366">
        <v>1449756896</v>
      </c>
      <c r="J1366">
        <v>1447164896</v>
      </c>
      <c r="K1366" t="b">
        <v>0</v>
      </c>
      <c r="L1366">
        <v>72</v>
      </c>
      <c r="M1366" t="b">
        <v>1</v>
      </c>
      <c r="N1366" t="s">
        <v>8271</v>
      </c>
      <c r="O1366" s="5">
        <f t="shared" si="84"/>
        <v>1.0680000000000001</v>
      </c>
      <c r="P1366" s="6">
        <f t="shared" si="85"/>
        <v>37.083333333333336</v>
      </c>
      <c r="Q1366" t="s">
        <v>8316</v>
      </c>
      <c r="R1366" t="s">
        <v>8317</v>
      </c>
      <c r="S1366" s="11">
        <f t="shared" si="86"/>
        <v>42318.593703703707</v>
      </c>
      <c r="T1366" s="11">
        <f t="shared" si="87"/>
        <v>42348.593703703707</v>
      </c>
    </row>
    <row r="1367" spans="1:20" ht="43.2" x14ac:dyDescent="0.3">
      <c r="A1367">
        <v>2662</v>
      </c>
      <c r="B1367" s="3" t="s">
        <v>2662</v>
      </c>
      <c r="C1367" s="3" t="s">
        <v>6772</v>
      </c>
      <c r="D1367">
        <v>20000</v>
      </c>
      <c r="E1367">
        <v>21360</v>
      </c>
      <c r="F1367" t="s">
        <v>8219</v>
      </c>
      <c r="G1367" t="s">
        <v>8224</v>
      </c>
      <c r="H1367" t="s">
        <v>8246</v>
      </c>
      <c r="I1367">
        <v>1440179713</v>
      </c>
      <c r="J1367">
        <v>1437587713</v>
      </c>
      <c r="K1367" t="b">
        <v>0</v>
      </c>
      <c r="L1367">
        <v>80</v>
      </c>
      <c r="M1367" t="b">
        <v>1</v>
      </c>
      <c r="N1367" t="s">
        <v>8302</v>
      </c>
      <c r="O1367" s="5">
        <f t="shared" si="84"/>
        <v>1.0680000000000001</v>
      </c>
      <c r="P1367" s="6">
        <f t="shared" si="85"/>
        <v>267</v>
      </c>
      <c r="Q1367" t="s">
        <v>8309</v>
      </c>
      <c r="R1367" t="s">
        <v>8336</v>
      </c>
      <c r="S1367" s="11">
        <f t="shared" si="86"/>
        <v>42207.746678240743</v>
      </c>
      <c r="T1367" s="11">
        <f t="shared" si="87"/>
        <v>42237.746678240743</v>
      </c>
    </row>
    <row r="1368" spans="1:20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84"/>
        <v>1.0676000000000001</v>
      </c>
      <c r="P1368" s="6">
        <f t="shared" si="85"/>
        <v>37.591549295774648</v>
      </c>
      <c r="Q1368" t="s">
        <v>8316</v>
      </c>
      <c r="R1368" t="s">
        <v>8317</v>
      </c>
      <c r="S1368" s="11">
        <f t="shared" si="86"/>
        <v>41766.80572916667</v>
      </c>
      <c r="T1368" s="11">
        <f t="shared" si="87"/>
        <v>41799.80572916667</v>
      </c>
    </row>
    <row r="1369" spans="1:20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84"/>
        <v>1.0675857142857144</v>
      </c>
      <c r="P1369" s="6">
        <f t="shared" si="85"/>
        <v>51.185616438356163</v>
      </c>
      <c r="Q1369" t="s">
        <v>8313</v>
      </c>
      <c r="R1369" t="s">
        <v>8330</v>
      </c>
      <c r="S1369" s="11">
        <f t="shared" si="86"/>
        <v>40948.16815972222</v>
      </c>
      <c r="T1369" s="11">
        <f t="shared" si="87"/>
        <v>40978.16815972222</v>
      </c>
    </row>
    <row r="1370" spans="1:20" ht="43.2" x14ac:dyDescent="0.3">
      <c r="A1370">
        <v>1186</v>
      </c>
      <c r="B1370" s="3" t="s">
        <v>1187</v>
      </c>
      <c r="C1370" s="3" t="s">
        <v>5296</v>
      </c>
      <c r="D1370">
        <v>7500</v>
      </c>
      <c r="E1370">
        <v>8005</v>
      </c>
      <c r="F1370" t="s">
        <v>8219</v>
      </c>
      <c r="G1370" t="s">
        <v>8225</v>
      </c>
      <c r="H1370" t="s">
        <v>8247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8285</v>
      </c>
      <c r="O1370" s="5">
        <f t="shared" si="84"/>
        <v>1.0673333333333332</v>
      </c>
      <c r="P1370" s="6">
        <f t="shared" si="85"/>
        <v>65.081300813008127</v>
      </c>
      <c r="Q1370" t="s">
        <v>8324</v>
      </c>
      <c r="R1370" t="s">
        <v>8325</v>
      </c>
      <c r="S1370" s="11">
        <f t="shared" si="86"/>
        <v>42123.86336805555</v>
      </c>
      <c r="T1370" s="11">
        <f t="shared" si="87"/>
        <v>42156.945833333331</v>
      </c>
    </row>
    <row r="1371" spans="1:20" ht="28.8" x14ac:dyDescent="0.3">
      <c r="A1371">
        <v>738</v>
      </c>
      <c r="B1371" s="3" t="s">
        <v>739</v>
      </c>
      <c r="C1371" s="3" t="s">
        <v>4848</v>
      </c>
      <c r="D1371">
        <v>1500</v>
      </c>
      <c r="E1371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8274</v>
      </c>
      <c r="O1371" s="5">
        <f t="shared" si="84"/>
        <v>1.0673333333333332</v>
      </c>
      <c r="P1371" s="6">
        <f t="shared" si="85"/>
        <v>39.048780487804876</v>
      </c>
      <c r="Q1371" t="s">
        <v>8322</v>
      </c>
      <c r="R1371" t="s">
        <v>8332</v>
      </c>
      <c r="S1371" s="11">
        <f t="shared" si="86"/>
        <v>41943.604097222218</v>
      </c>
      <c r="T1371" s="11">
        <f t="shared" si="87"/>
        <v>41974.207638888889</v>
      </c>
    </row>
    <row r="1372" spans="1:20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84"/>
        <v>1.0673325</v>
      </c>
      <c r="P1372" s="6">
        <f t="shared" si="85"/>
        <v>45.418404255319146</v>
      </c>
      <c r="Q1372" t="s">
        <v>8319</v>
      </c>
      <c r="R1372" t="s">
        <v>8331</v>
      </c>
      <c r="S1372" s="11">
        <f t="shared" si="86"/>
        <v>40588.526412037041</v>
      </c>
      <c r="T1372" s="11">
        <f t="shared" si="87"/>
        <v>40618.48474537037</v>
      </c>
    </row>
    <row r="1373" spans="1:20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84"/>
        <v>1.0672648571428571</v>
      </c>
      <c r="P1373" s="6">
        <f t="shared" si="85"/>
        <v>66.70405357142856</v>
      </c>
      <c r="Q1373" t="s">
        <v>8319</v>
      </c>
      <c r="R1373" t="s">
        <v>8331</v>
      </c>
      <c r="S1373" s="11">
        <f t="shared" si="86"/>
        <v>42479.626875000002</v>
      </c>
      <c r="T1373" s="11">
        <f t="shared" si="87"/>
        <v>42509.626875000002</v>
      </c>
    </row>
    <row r="1374" spans="1:20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84"/>
        <v>1.0671428571428572</v>
      </c>
      <c r="P1374" s="6">
        <f t="shared" si="85"/>
        <v>67.909090909090907</v>
      </c>
      <c r="Q1374" t="s">
        <v>8319</v>
      </c>
      <c r="R1374" t="s">
        <v>8331</v>
      </c>
      <c r="S1374" s="11">
        <f t="shared" si="86"/>
        <v>41894.879606481481</v>
      </c>
      <c r="T1374" s="11">
        <f t="shared" si="87"/>
        <v>41913.165972222225</v>
      </c>
    </row>
    <row r="1375" spans="1:20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84"/>
        <v>1.0671250000000001</v>
      </c>
      <c r="P1375" s="6">
        <f t="shared" si="85"/>
        <v>90.819148936170208</v>
      </c>
      <c r="Q1375" t="s">
        <v>8316</v>
      </c>
      <c r="R1375" t="s">
        <v>8337</v>
      </c>
      <c r="S1375" s="11">
        <f t="shared" si="86"/>
        <v>41814.367800925924</v>
      </c>
      <c r="T1375" s="11">
        <f t="shared" si="87"/>
        <v>41852.041666666664</v>
      </c>
    </row>
    <row r="1376" spans="1:20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84"/>
        <v>1.0669999999999999</v>
      </c>
      <c r="P1376" s="6">
        <f t="shared" si="85"/>
        <v>49.246153846153845</v>
      </c>
      <c r="Q1376" t="s">
        <v>8313</v>
      </c>
      <c r="R1376" t="s">
        <v>8330</v>
      </c>
      <c r="S1376" s="11">
        <f t="shared" si="86"/>
        <v>40833.633194444446</v>
      </c>
      <c r="T1376" s="11">
        <f t="shared" si="87"/>
        <v>40863.674861111111</v>
      </c>
    </row>
    <row r="1377" spans="1:20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84"/>
        <v>1.0668571428571429</v>
      </c>
      <c r="P1377" s="6">
        <f t="shared" si="85"/>
        <v>45.536585365853661</v>
      </c>
      <c r="Q1377" t="s">
        <v>8316</v>
      </c>
      <c r="R1377" t="s">
        <v>8329</v>
      </c>
      <c r="S1377" s="11">
        <f t="shared" si="86"/>
        <v>42233.747349537036</v>
      </c>
      <c r="T1377" s="11">
        <f t="shared" si="87"/>
        <v>42263.747349537036</v>
      </c>
    </row>
    <row r="1378" spans="1:20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84"/>
        <v>1.0668444444444445</v>
      </c>
      <c r="P1378" s="6">
        <f t="shared" si="85"/>
        <v>28.576190476190476</v>
      </c>
      <c r="Q1378" t="s">
        <v>8319</v>
      </c>
      <c r="R1378" t="s">
        <v>8331</v>
      </c>
      <c r="S1378" s="11">
        <f t="shared" si="86"/>
        <v>40526.36917824074</v>
      </c>
      <c r="T1378" s="11">
        <f t="shared" si="87"/>
        <v>40576.332638888889</v>
      </c>
    </row>
    <row r="1379" spans="1:20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84"/>
        <v>1.0668</v>
      </c>
      <c r="P1379" s="6">
        <f t="shared" si="85"/>
        <v>53.339999999999996</v>
      </c>
      <c r="Q1379" t="s">
        <v>8316</v>
      </c>
      <c r="R1379" t="s">
        <v>8317</v>
      </c>
      <c r="S1379" s="11">
        <f t="shared" si="86"/>
        <v>42475.057164351849</v>
      </c>
      <c r="T1379" s="11">
        <f t="shared" si="87"/>
        <v>42505.057164351849</v>
      </c>
    </row>
    <row r="1380" spans="1:20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84"/>
        <v>1.0667450000000001</v>
      </c>
      <c r="P1380" s="6">
        <f t="shared" si="85"/>
        <v>59.817476635514019</v>
      </c>
      <c r="Q1380" t="s">
        <v>8313</v>
      </c>
      <c r="R1380" t="s">
        <v>8330</v>
      </c>
      <c r="S1380" s="11">
        <f t="shared" si="86"/>
        <v>41307.987696759257</v>
      </c>
      <c r="T1380" s="11">
        <f t="shared" si="87"/>
        <v>41342.987696759257</v>
      </c>
    </row>
    <row r="1381" spans="1:20" ht="57.6" x14ac:dyDescent="0.3">
      <c r="A1381">
        <v>3049</v>
      </c>
      <c r="B1381" s="3" t="s">
        <v>3049</v>
      </c>
      <c r="C1381" s="3" t="s">
        <v>7159</v>
      </c>
      <c r="D1381">
        <v>3750</v>
      </c>
      <c r="E1381">
        <v>4000</v>
      </c>
      <c r="F1381" t="s">
        <v>8219</v>
      </c>
      <c r="G1381" t="s">
        <v>8224</v>
      </c>
      <c r="H1381" t="s">
        <v>8246</v>
      </c>
      <c r="I1381">
        <v>1434241255</v>
      </c>
      <c r="J1381">
        <v>1431649255</v>
      </c>
      <c r="K1381" t="b">
        <v>0</v>
      </c>
      <c r="L1381">
        <v>54</v>
      </c>
      <c r="M1381" t="b">
        <v>1</v>
      </c>
      <c r="N1381" t="s">
        <v>8303</v>
      </c>
      <c r="O1381" s="5">
        <f t="shared" si="84"/>
        <v>1.0666666666666667</v>
      </c>
      <c r="P1381" s="6">
        <f t="shared" si="85"/>
        <v>74.074074074074076</v>
      </c>
      <c r="Q1381" t="s">
        <v>8316</v>
      </c>
      <c r="R1381" t="s">
        <v>8329</v>
      </c>
      <c r="S1381" s="11">
        <f t="shared" si="86"/>
        <v>42139.014525462961</v>
      </c>
      <c r="T1381" s="11">
        <f t="shared" si="87"/>
        <v>42169.014525462961</v>
      </c>
    </row>
    <row r="1382" spans="1:20" ht="43.2" x14ac:dyDescent="0.3">
      <c r="A1382">
        <v>373</v>
      </c>
      <c r="B1382" s="3" t="s">
        <v>374</v>
      </c>
      <c r="C1382" s="3" t="s">
        <v>4483</v>
      </c>
      <c r="D1382">
        <v>7500</v>
      </c>
      <c r="E1382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8269</v>
      </c>
      <c r="O1382" s="5">
        <f t="shared" si="84"/>
        <v>1.0666666666666667</v>
      </c>
      <c r="P1382" s="6">
        <f t="shared" si="85"/>
        <v>89.887640449438209</v>
      </c>
      <c r="Q1382" t="s">
        <v>8319</v>
      </c>
      <c r="R1382" t="s">
        <v>8331</v>
      </c>
      <c r="S1382" s="11">
        <f t="shared" si="86"/>
        <v>41078.91201388889</v>
      </c>
      <c r="T1382" s="11">
        <f t="shared" si="87"/>
        <v>41108.91201388889</v>
      </c>
    </row>
    <row r="1383" spans="1:20" ht="43.2" x14ac:dyDescent="0.3">
      <c r="A1383">
        <v>396</v>
      </c>
      <c r="B1383" s="3" t="s">
        <v>397</v>
      </c>
      <c r="C1383" s="3" t="s">
        <v>4506</v>
      </c>
      <c r="D1383">
        <v>15000</v>
      </c>
      <c r="E1383">
        <v>16000</v>
      </c>
      <c r="F1383" t="s">
        <v>8219</v>
      </c>
      <c r="G1383" t="s">
        <v>8224</v>
      </c>
      <c r="H1383" t="s">
        <v>8246</v>
      </c>
      <c r="I1383">
        <v>1341668006</v>
      </c>
      <c r="J1383">
        <v>1340372006</v>
      </c>
      <c r="K1383" t="b">
        <v>0</v>
      </c>
      <c r="L1383">
        <v>196</v>
      </c>
      <c r="M1383" t="b">
        <v>1</v>
      </c>
      <c r="N1383" t="s">
        <v>8269</v>
      </c>
      <c r="O1383" s="5">
        <f t="shared" si="84"/>
        <v>1.0666666666666667</v>
      </c>
      <c r="P1383" s="6">
        <f t="shared" si="85"/>
        <v>81.632653061224488</v>
      </c>
      <c r="Q1383" t="s">
        <v>8319</v>
      </c>
      <c r="R1383" t="s">
        <v>8331</v>
      </c>
      <c r="S1383" s="11">
        <f t="shared" si="86"/>
        <v>41082.564884259256</v>
      </c>
      <c r="T1383" s="11">
        <f t="shared" si="87"/>
        <v>41097.564884259256</v>
      </c>
    </row>
    <row r="1384" spans="1:20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84"/>
        <v>1.0665777537961894</v>
      </c>
      <c r="P1384" s="6">
        <f t="shared" si="85"/>
        <v>27.936800000000002</v>
      </c>
      <c r="Q1384" t="s">
        <v>8313</v>
      </c>
      <c r="R1384" t="s">
        <v>8330</v>
      </c>
      <c r="S1384" s="11">
        <f t="shared" si="86"/>
        <v>41004.802465277775</v>
      </c>
      <c r="T1384" s="11">
        <f t="shared" si="87"/>
        <v>41034.802407407406</v>
      </c>
    </row>
    <row r="1385" spans="1:20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84"/>
        <v>1.0663570159857905</v>
      </c>
      <c r="P1385" s="6">
        <f t="shared" si="85"/>
        <v>71.899281437125751</v>
      </c>
      <c r="Q1385" t="s">
        <v>8319</v>
      </c>
      <c r="R1385" t="s">
        <v>8331</v>
      </c>
      <c r="S1385" s="11">
        <f t="shared" si="86"/>
        <v>42760.498935185184</v>
      </c>
      <c r="T1385" s="11">
        <f t="shared" si="87"/>
        <v>42790.498935185184</v>
      </c>
    </row>
    <row r="1386" spans="1:20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84"/>
        <v>1.0660499999999999</v>
      </c>
      <c r="P1386" s="6">
        <f t="shared" si="85"/>
        <v>97.356164383561648</v>
      </c>
      <c r="Q1386" t="s">
        <v>8319</v>
      </c>
      <c r="R1386" t="s">
        <v>8331</v>
      </c>
      <c r="S1386" s="11">
        <f t="shared" si="86"/>
        <v>42507.581412037034</v>
      </c>
      <c r="T1386" s="11">
        <f t="shared" si="87"/>
        <v>42538.581412037034</v>
      </c>
    </row>
    <row r="1387" spans="1:20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84"/>
        <v>1.0660000000000001</v>
      </c>
      <c r="P1387" s="6">
        <f t="shared" si="85"/>
        <v>21.755102040816325</v>
      </c>
      <c r="Q1387" t="s">
        <v>8319</v>
      </c>
      <c r="R1387" t="s">
        <v>8333</v>
      </c>
      <c r="S1387" s="11">
        <f t="shared" si="86"/>
        <v>42256.391875000001</v>
      </c>
      <c r="T1387" s="11">
        <f t="shared" si="87"/>
        <v>42274.843055555553</v>
      </c>
    </row>
    <row r="1388" spans="1:20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84"/>
        <v>1.0660000000000001</v>
      </c>
      <c r="P1388" s="6">
        <f t="shared" si="85"/>
        <v>108.77551020408163</v>
      </c>
      <c r="Q1388" t="s">
        <v>8324</v>
      </c>
      <c r="R1388" t="s">
        <v>8325</v>
      </c>
      <c r="S1388" s="11">
        <f t="shared" si="86"/>
        <v>42068.829039351855</v>
      </c>
      <c r="T1388" s="11">
        <f t="shared" si="87"/>
        <v>42088.787372685183</v>
      </c>
    </row>
    <row r="1389" spans="1:20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84"/>
        <v>1.0660000000000001</v>
      </c>
      <c r="P1389" s="6">
        <f t="shared" si="85"/>
        <v>48.454545454545453</v>
      </c>
      <c r="Q1389" t="s">
        <v>8313</v>
      </c>
      <c r="R1389" t="s">
        <v>8330</v>
      </c>
      <c r="S1389" s="11">
        <f t="shared" si="86"/>
        <v>41299.793356481481</v>
      </c>
      <c r="T1389" s="11">
        <f t="shared" si="87"/>
        <v>41344.751689814817</v>
      </c>
    </row>
    <row r="1390" spans="1:20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84"/>
        <v>1.0658000000000001</v>
      </c>
      <c r="P1390" s="6">
        <f t="shared" si="85"/>
        <v>134.91139240506328</v>
      </c>
      <c r="Q1390" t="s">
        <v>8319</v>
      </c>
      <c r="R1390" t="s">
        <v>8331</v>
      </c>
      <c r="S1390" s="11">
        <f t="shared" si="86"/>
        <v>42331.551307870366</v>
      </c>
      <c r="T1390" s="11">
        <f t="shared" si="87"/>
        <v>42360.958333333328</v>
      </c>
    </row>
    <row r="1391" spans="1:20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84"/>
        <v>1.0657142857142856</v>
      </c>
      <c r="P1391" s="6">
        <f t="shared" si="85"/>
        <v>71.730769230769226</v>
      </c>
      <c r="Q1391" t="s">
        <v>8316</v>
      </c>
      <c r="R1391" t="s">
        <v>8317</v>
      </c>
      <c r="S1391" s="11">
        <f t="shared" si="86"/>
        <v>42275.731666666667</v>
      </c>
      <c r="T1391" s="11">
        <f t="shared" si="87"/>
        <v>42305.731666666667</v>
      </c>
    </row>
    <row r="1392" spans="1:20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84"/>
        <v>1.0654545454545454</v>
      </c>
      <c r="P1392" s="6">
        <f t="shared" si="85"/>
        <v>63.695652173913047</v>
      </c>
      <c r="Q1392" t="s">
        <v>8316</v>
      </c>
      <c r="R1392" t="s">
        <v>8317</v>
      </c>
      <c r="S1392" s="11">
        <f t="shared" si="86"/>
        <v>42448.821585648147</v>
      </c>
      <c r="T1392" s="11">
        <f t="shared" si="87"/>
        <v>42466.895833333328</v>
      </c>
    </row>
    <row r="1393" spans="1:20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84"/>
        <v>1.06525</v>
      </c>
      <c r="P1393" s="6">
        <f t="shared" si="85"/>
        <v>106.52500000000001</v>
      </c>
      <c r="Q1393" t="s">
        <v>8313</v>
      </c>
      <c r="R1393" t="s">
        <v>8330</v>
      </c>
      <c r="S1393" s="11">
        <f t="shared" si="86"/>
        <v>42160.708530092597</v>
      </c>
      <c r="T1393" s="11">
        <f t="shared" si="87"/>
        <v>42190.708530092597</v>
      </c>
    </row>
    <row r="1394" spans="1:20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84"/>
        <v>1.0651999999999999</v>
      </c>
      <c r="P1394" s="6">
        <f t="shared" si="85"/>
        <v>35.039473684210527</v>
      </c>
      <c r="Q1394" t="s">
        <v>8316</v>
      </c>
      <c r="R1394" t="s">
        <v>8317</v>
      </c>
      <c r="S1394" s="11">
        <f t="shared" si="86"/>
        <v>42495.434236111112</v>
      </c>
      <c r="T1394" s="11">
        <f t="shared" si="87"/>
        <v>42523.434236111112</v>
      </c>
    </row>
    <row r="1395" spans="1:20" ht="43.2" x14ac:dyDescent="0.3">
      <c r="A1395">
        <v>2552</v>
      </c>
      <c r="B1395" s="3" t="s">
        <v>2552</v>
      </c>
      <c r="C1395" s="3" t="s">
        <v>6662</v>
      </c>
      <c r="D1395">
        <v>3000</v>
      </c>
      <c r="E1395">
        <v>3195</v>
      </c>
      <c r="F1395" t="s">
        <v>8219</v>
      </c>
      <c r="G1395" t="s">
        <v>8224</v>
      </c>
      <c r="H1395" t="s">
        <v>8246</v>
      </c>
      <c r="I1395">
        <v>1488741981</v>
      </c>
      <c r="J1395">
        <v>1486149981</v>
      </c>
      <c r="K1395" t="b">
        <v>0</v>
      </c>
      <c r="L1395">
        <v>18</v>
      </c>
      <c r="M1395" t="b">
        <v>1</v>
      </c>
      <c r="N1395" t="s">
        <v>8300</v>
      </c>
      <c r="O1395" s="5">
        <f t="shared" si="84"/>
        <v>1.0649999999999999</v>
      </c>
      <c r="P1395" s="6">
        <f t="shared" si="85"/>
        <v>177.5</v>
      </c>
      <c r="Q1395" t="s">
        <v>8313</v>
      </c>
      <c r="R1395" t="s">
        <v>8335</v>
      </c>
      <c r="S1395" s="11">
        <f t="shared" si="86"/>
        <v>42769.809965277775</v>
      </c>
      <c r="T1395" s="11">
        <f t="shared" si="87"/>
        <v>42799.809965277775</v>
      </c>
    </row>
    <row r="1396" spans="1:20" ht="43.2" x14ac:dyDescent="0.3">
      <c r="A1396">
        <v>2111</v>
      </c>
      <c r="B1396" s="3" t="s">
        <v>2112</v>
      </c>
      <c r="C1396" s="3" t="s">
        <v>6221</v>
      </c>
      <c r="D1396">
        <v>2000</v>
      </c>
      <c r="E1396">
        <v>2130</v>
      </c>
      <c r="F1396" t="s">
        <v>8219</v>
      </c>
      <c r="G1396" t="s">
        <v>8224</v>
      </c>
      <c r="H1396" t="s">
        <v>8246</v>
      </c>
      <c r="I1396">
        <v>1313370000</v>
      </c>
      <c r="J1396">
        <v>1307594625</v>
      </c>
      <c r="K1396" t="b">
        <v>0</v>
      </c>
      <c r="L1396">
        <v>39</v>
      </c>
      <c r="M1396" t="b">
        <v>1</v>
      </c>
      <c r="N1396" t="s">
        <v>8279</v>
      </c>
      <c r="O1396" s="5">
        <f t="shared" si="84"/>
        <v>1.0649999999999999</v>
      </c>
      <c r="P1396" s="6">
        <f t="shared" si="85"/>
        <v>54.615384615384613</v>
      </c>
      <c r="Q1396" t="s">
        <v>8313</v>
      </c>
      <c r="R1396" t="s">
        <v>8330</v>
      </c>
      <c r="S1396" s="11">
        <f t="shared" si="86"/>
        <v>40703.197048611109</v>
      </c>
      <c r="T1396" s="11">
        <f t="shared" si="87"/>
        <v>40770.041666666664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84"/>
        <v>1.064875</v>
      </c>
      <c r="P1397" s="6">
        <f t="shared" si="85"/>
        <v>146.87931034482759</v>
      </c>
      <c r="Q1397" t="s">
        <v>8319</v>
      </c>
      <c r="R1397" t="s">
        <v>8333</v>
      </c>
      <c r="S1397" s="11">
        <f t="shared" si="86"/>
        <v>41794.072337962964</v>
      </c>
      <c r="T1397" s="11">
        <f t="shared" si="87"/>
        <v>41804.072337962964</v>
      </c>
    </row>
    <row r="1398" spans="1:20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84"/>
        <v>1.0647599999999999</v>
      </c>
      <c r="P1398" s="6">
        <f t="shared" si="85"/>
        <v>151.24431818181819</v>
      </c>
      <c r="Q1398" t="s">
        <v>8324</v>
      </c>
      <c r="R1398" t="s">
        <v>8325</v>
      </c>
      <c r="S1398" s="11">
        <f t="shared" si="86"/>
        <v>42234.597685185188</v>
      </c>
      <c r="T1398" s="11">
        <f t="shared" si="87"/>
        <v>42274.597685185188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84"/>
        <v>1.0646666666666667</v>
      </c>
      <c r="P1399" s="6">
        <f t="shared" si="85"/>
        <v>375.76470588235293</v>
      </c>
      <c r="Q1399" t="s">
        <v>8319</v>
      </c>
      <c r="R1399" t="s">
        <v>8320</v>
      </c>
      <c r="S1399" s="11">
        <f t="shared" si="86"/>
        <v>42291.556076388893</v>
      </c>
      <c r="T1399" s="11">
        <f t="shared" si="87"/>
        <v>42365.59774305555</v>
      </c>
    </row>
    <row r="1400" spans="1:20" ht="43.2" x14ac:dyDescent="0.3">
      <c r="A1400">
        <v>3819</v>
      </c>
      <c r="B1400" s="3" t="s">
        <v>3816</v>
      </c>
      <c r="C1400" s="3" t="s">
        <v>7817</v>
      </c>
      <c r="D1400">
        <v>1000</v>
      </c>
      <c r="E1400">
        <v>1064</v>
      </c>
      <c r="F1400" t="s">
        <v>8219</v>
      </c>
      <c r="G1400" t="s">
        <v>8224</v>
      </c>
      <c r="H1400" t="s">
        <v>8246</v>
      </c>
      <c r="I1400">
        <v>1437166920</v>
      </c>
      <c r="J1400">
        <v>1435554104</v>
      </c>
      <c r="K1400" t="b">
        <v>0</v>
      </c>
      <c r="L1400">
        <v>26</v>
      </c>
      <c r="M1400" t="b">
        <v>1</v>
      </c>
      <c r="N1400" t="s">
        <v>8271</v>
      </c>
      <c r="O1400" s="5">
        <f t="shared" si="84"/>
        <v>1.0640000000000001</v>
      </c>
      <c r="P1400" s="6">
        <f t="shared" si="85"/>
        <v>40.92307692307692</v>
      </c>
      <c r="Q1400" t="s">
        <v>8316</v>
      </c>
      <c r="R1400" t="s">
        <v>8317</v>
      </c>
      <c r="S1400" s="11">
        <f t="shared" si="86"/>
        <v>42184.209537037037</v>
      </c>
      <c r="T1400" s="11">
        <f t="shared" si="87"/>
        <v>42202.876388888893</v>
      </c>
    </row>
    <row r="1401" spans="1:20" ht="43.2" x14ac:dyDescent="0.3">
      <c r="A1401">
        <v>260</v>
      </c>
      <c r="B1401" s="3" t="s">
        <v>261</v>
      </c>
      <c r="C1401" s="3" t="s">
        <v>4370</v>
      </c>
      <c r="D1401">
        <v>10000</v>
      </c>
      <c r="E1401">
        <v>10640</v>
      </c>
      <c r="F1401" t="s">
        <v>8219</v>
      </c>
      <c r="G1401" t="s">
        <v>8224</v>
      </c>
      <c r="H1401" t="s">
        <v>8246</v>
      </c>
      <c r="I1401">
        <v>1279360740</v>
      </c>
      <c r="J1401">
        <v>1275415679</v>
      </c>
      <c r="K1401" t="b">
        <v>1</v>
      </c>
      <c r="L1401">
        <v>88</v>
      </c>
      <c r="M1401" t="b">
        <v>1</v>
      </c>
      <c r="N1401" t="s">
        <v>8269</v>
      </c>
      <c r="O1401" s="5">
        <f t="shared" si="84"/>
        <v>1.0640000000000001</v>
      </c>
      <c r="P1401" s="6">
        <f t="shared" si="85"/>
        <v>120.90909090909091</v>
      </c>
      <c r="Q1401" t="s">
        <v>8319</v>
      </c>
      <c r="R1401" t="s">
        <v>8331</v>
      </c>
      <c r="S1401" s="11">
        <f t="shared" si="86"/>
        <v>40330.755543981482</v>
      </c>
      <c r="T1401" s="11">
        <f t="shared" si="87"/>
        <v>40376.415972222225</v>
      </c>
    </row>
    <row r="1402" spans="1:20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84"/>
        <v>1.0633333333333332</v>
      </c>
      <c r="P1402" s="6">
        <f t="shared" si="85"/>
        <v>96.666666666666671</v>
      </c>
      <c r="Q1402" t="s">
        <v>8316</v>
      </c>
      <c r="R1402" t="s">
        <v>8317</v>
      </c>
      <c r="S1402" s="11">
        <f t="shared" si="86"/>
        <v>41950.859560185185</v>
      </c>
      <c r="T1402" s="11">
        <f t="shared" si="87"/>
        <v>41964.204861111109</v>
      </c>
    </row>
    <row r="1403" spans="1:20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84"/>
        <v>1.0632110000000001</v>
      </c>
      <c r="P1403" s="6">
        <f t="shared" si="85"/>
        <v>93.264122807017543</v>
      </c>
      <c r="Q1403" t="s">
        <v>8319</v>
      </c>
      <c r="R1403" t="s">
        <v>8333</v>
      </c>
      <c r="S1403" s="11">
        <f t="shared" si="86"/>
        <v>41869.542314814818</v>
      </c>
      <c r="T1403" s="11">
        <f t="shared" si="87"/>
        <v>41899.542314814818</v>
      </c>
    </row>
    <row r="1404" spans="1:20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84"/>
        <v>1.06308</v>
      </c>
      <c r="P1404" s="6">
        <f t="shared" si="85"/>
        <v>75.502840909090907</v>
      </c>
      <c r="Q1404" t="s">
        <v>8327</v>
      </c>
      <c r="R1404" t="s">
        <v>8328</v>
      </c>
      <c r="S1404" s="11">
        <f t="shared" si="86"/>
        <v>42011.628136574072</v>
      </c>
      <c r="T1404" s="11">
        <f t="shared" si="87"/>
        <v>42041.628136574072</v>
      </c>
    </row>
    <row r="1405" spans="1:20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84"/>
        <v>1.0629999999999999</v>
      </c>
      <c r="P1405" s="6">
        <f t="shared" si="85"/>
        <v>25.30952380952381</v>
      </c>
      <c r="Q1405" t="s">
        <v>8316</v>
      </c>
      <c r="R1405" t="s">
        <v>8317</v>
      </c>
      <c r="S1405" s="11">
        <f t="shared" si="86"/>
        <v>42419.91942129629</v>
      </c>
      <c r="T1405" s="11">
        <f t="shared" si="87"/>
        <v>42436.207638888889</v>
      </c>
    </row>
    <row r="1406" spans="1:20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84"/>
        <v>1.0629949999999999</v>
      </c>
      <c r="P1406" s="6">
        <f t="shared" si="85"/>
        <v>51.853414634146333</v>
      </c>
      <c r="Q1406" t="s">
        <v>8316</v>
      </c>
      <c r="R1406" t="s">
        <v>8317</v>
      </c>
      <c r="S1406" s="11">
        <f t="shared" si="86"/>
        <v>42758.559629629628</v>
      </c>
      <c r="T1406" s="11">
        <f t="shared" si="87"/>
        <v>42788.559629629628</v>
      </c>
    </row>
    <row r="1407" spans="1:20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1.0627272727272727</v>
      </c>
      <c r="P1407" s="6">
        <f t="shared" si="85"/>
        <v>56.20192307692308</v>
      </c>
      <c r="Q1407" t="s">
        <v>8316</v>
      </c>
      <c r="R1407" t="s">
        <v>8317</v>
      </c>
      <c r="S1407" s="11">
        <f t="shared" si="86"/>
        <v>42196.028703703705</v>
      </c>
      <c r="T1407" s="11">
        <f t="shared" si="87"/>
        <v>42228</v>
      </c>
    </row>
    <row r="1408" spans="1:20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84"/>
        <v>1.0626666666666666</v>
      </c>
      <c r="P1408" s="6">
        <f t="shared" si="85"/>
        <v>23.10144927536232</v>
      </c>
      <c r="Q1408" t="s">
        <v>8316</v>
      </c>
      <c r="R1408" t="s">
        <v>8317</v>
      </c>
      <c r="S1408" s="11">
        <f t="shared" si="86"/>
        <v>42065.887361111112</v>
      </c>
      <c r="T1408" s="11">
        <f t="shared" si="87"/>
        <v>42095.845694444448</v>
      </c>
    </row>
    <row r="1409" spans="1:20" ht="43.2" x14ac:dyDescent="0.3">
      <c r="A1409">
        <v>3359</v>
      </c>
      <c r="B1409" s="3" t="s">
        <v>3358</v>
      </c>
      <c r="C1409" s="3" t="s">
        <v>7469</v>
      </c>
      <c r="D1409">
        <v>4000</v>
      </c>
      <c r="E1409">
        <v>4250</v>
      </c>
      <c r="F1409" t="s">
        <v>8219</v>
      </c>
      <c r="G1409" t="s">
        <v>8224</v>
      </c>
      <c r="H1409" t="s">
        <v>8246</v>
      </c>
      <c r="I1409">
        <v>1487985734</v>
      </c>
      <c r="J1409">
        <v>1484097734</v>
      </c>
      <c r="K1409" t="b">
        <v>0</v>
      </c>
      <c r="L1409">
        <v>23</v>
      </c>
      <c r="M1409" t="b">
        <v>1</v>
      </c>
      <c r="N1409" t="s">
        <v>8271</v>
      </c>
      <c r="O1409" s="5">
        <f t="shared" si="84"/>
        <v>1.0625</v>
      </c>
      <c r="P1409" s="6">
        <f t="shared" si="85"/>
        <v>184.78260869565219</v>
      </c>
      <c r="Q1409" t="s">
        <v>8316</v>
      </c>
      <c r="R1409" t="s">
        <v>8317</v>
      </c>
      <c r="S1409" s="11">
        <f t="shared" si="86"/>
        <v>42746.057106481487</v>
      </c>
      <c r="T1409" s="11">
        <f t="shared" si="87"/>
        <v>42791.057106481487</v>
      </c>
    </row>
    <row r="1410" spans="1:20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88">IFERROR(E1410/D1410,0)</f>
        <v>1.0625</v>
      </c>
      <c r="P1410" s="6">
        <f t="shared" ref="P1410:P1473" si="89">IFERROR(E1410/L1410,0)</f>
        <v>56.666666666666664</v>
      </c>
      <c r="Q1410" t="s">
        <v>8319</v>
      </c>
      <c r="R1410" t="s">
        <v>8320</v>
      </c>
      <c r="S1410" s="11">
        <f t="shared" ref="S1410:S1473" si="90">(((J1410/60)/60)/24)+DATE(1970,1,1)</f>
        <v>41214.79483796296</v>
      </c>
      <c r="T1410" s="11">
        <f t="shared" ref="T1410:T1473" si="91">(((I1410/60)/60)/24)+DATE(1970,1,1)</f>
        <v>41250.979166666664</v>
      </c>
    </row>
    <row r="1411" spans="1:20" ht="43.2" x14ac:dyDescent="0.3">
      <c r="A1411">
        <v>97</v>
      </c>
      <c r="B1411" s="3" t="s">
        <v>99</v>
      </c>
      <c r="C1411" s="3" t="s">
        <v>4208</v>
      </c>
      <c r="D1411">
        <v>400</v>
      </c>
      <c r="E1411">
        <v>425</v>
      </c>
      <c r="F1411" t="s">
        <v>8219</v>
      </c>
      <c r="G1411" t="s">
        <v>8224</v>
      </c>
      <c r="H1411" t="s">
        <v>8246</v>
      </c>
      <c r="I1411">
        <v>1310440482</v>
      </c>
      <c r="J1411">
        <v>1307848482</v>
      </c>
      <c r="K1411" t="b">
        <v>0</v>
      </c>
      <c r="L1411">
        <v>8</v>
      </c>
      <c r="M1411" t="b">
        <v>1</v>
      </c>
      <c r="N1411" t="s">
        <v>8266</v>
      </c>
      <c r="O1411" s="5">
        <f t="shared" si="88"/>
        <v>1.0625</v>
      </c>
      <c r="P1411" s="6">
        <f t="shared" si="89"/>
        <v>53.125</v>
      </c>
      <c r="Q1411" t="s">
        <v>8319</v>
      </c>
      <c r="R1411" t="s">
        <v>8320</v>
      </c>
      <c r="S1411" s="11">
        <f t="shared" si="90"/>
        <v>40706.135208333333</v>
      </c>
      <c r="T1411" s="11">
        <f t="shared" si="91"/>
        <v>40736.135208333333</v>
      </c>
    </row>
    <row r="1412" spans="1:20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88"/>
        <v>1.0624</v>
      </c>
      <c r="P1412" s="6">
        <f t="shared" si="89"/>
        <v>47.428571428571431</v>
      </c>
      <c r="Q1412" t="s">
        <v>8316</v>
      </c>
      <c r="R1412" t="s">
        <v>8337</v>
      </c>
      <c r="S1412" s="11">
        <f t="shared" si="90"/>
        <v>42193.813530092593</v>
      </c>
      <c r="T1412" s="11">
        <f t="shared" si="91"/>
        <v>42218.813530092593</v>
      </c>
    </row>
    <row r="1413" spans="1:20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88"/>
        <v>1.0622116666666668</v>
      </c>
      <c r="P1413" s="6">
        <f t="shared" si="89"/>
        <v>108.02152542372882</v>
      </c>
      <c r="Q1413" t="s">
        <v>8313</v>
      </c>
      <c r="R1413" t="s">
        <v>8314</v>
      </c>
      <c r="S1413" s="11">
        <f t="shared" si="90"/>
        <v>40585.796817129631</v>
      </c>
      <c r="T1413" s="11">
        <f t="shared" si="91"/>
        <v>40614.166666666664</v>
      </c>
    </row>
    <row r="1414" spans="1:20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88"/>
        <v>1.0619047619047619</v>
      </c>
      <c r="P1414" s="6">
        <f t="shared" si="89"/>
        <v>61.944444444444443</v>
      </c>
      <c r="Q1414" t="s">
        <v>8316</v>
      </c>
      <c r="R1414" t="s">
        <v>8317</v>
      </c>
      <c r="S1414" s="11">
        <f t="shared" si="90"/>
        <v>42499.039629629624</v>
      </c>
      <c r="T1414" s="11">
        <f t="shared" si="91"/>
        <v>42529.039629629624</v>
      </c>
    </row>
    <row r="1415" spans="1:20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88"/>
        <v>1.0616782608695652</v>
      </c>
      <c r="P1415" s="6">
        <f t="shared" si="89"/>
        <v>251.7381443298969</v>
      </c>
      <c r="Q1415" t="s">
        <v>8316</v>
      </c>
      <c r="R1415" t="s">
        <v>8317</v>
      </c>
      <c r="S1415" s="11">
        <f t="shared" si="90"/>
        <v>42614.760937500003</v>
      </c>
      <c r="T1415" s="11">
        <f t="shared" si="91"/>
        <v>42644.165972222225</v>
      </c>
    </row>
    <row r="1416" spans="1:20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88"/>
        <v>1.0612433333333333</v>
      </c>
      <c r="P1416" s="6">
        <f t="shared" si="89"/>
        <v>38.543946731234868</v>
      </c>
      <c r="Q1416" t="s">
        <v>8313</v>
      </c>
      <c r="R1416" t="s">
        <v>8314</v>
      </c>
      <c r="S1416" s="11">
        <f t="shared" si="90"/>
        <v>41121.561886574076</v>
      </c>
      <c r="T1416" s="11">
        <f t="shared" si="91"/>
        <v>41156.561886574076</v>
      </c>
    </row>
    <row r="1417" spans="1:20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88"/>
        <v>1.0612068965517241</v>
      </c>
      <c r="P1417" s="6">
        <f t="shared" si="89"/>
        <v>136.77777777777777</v>
      </c>
      <c r="Q1417" t="s">
        <v>8316</v>
      </c>
      <c r="R1417" t="s">
        <v>8317</v>
      </c>
      <c r="S1417" s="11">
        <f t="shared" si="90"/>
        <v>41926.942685185182</v>
      </c>
      <c r="T1417" s="11">
        <f t="shared" si="91"/>
        <v>41956.984351851846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88"/>
        <v>1.0607500000000001</v>
      </c>
      <c r="P1418" s="6">
        <f t="shared" si="89"/>
        <v>90.276595744680847</v>
      </c>
      <c r="Q1418" t="s">
        <v>8313</v>
      </c>
      <c r="R1418" t="s">
        <v>8314</v>
      </c>
      <c r="S1418" s="11">
        <f t="shared" si="90"/>
        <v>42141.95711805555</v>
      </c>
      <c r="T1418" s="11">
        <f t="shared" si="91"/>
        <v>42177.208333333328</v>
      </c>
    </row>
    <row r="1419" spans="1:20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88"/>
        <v>1.0603</v>
      </c>
      <c r="P1419" s="6">
        <f t="shared" si="89"/>
        <v>103.95098039215686</v>
      </c>
      <c r="Q1419" t="s">
        <v>8316</v>
      </c>
      <c r="R1419" t="s">
        <v>8317</v>
      </c>
      <c r="S1419" s="11">
        <f t="shared" si="90"/>
        <v>42250.598217592589</v>
      </c>
      <c r="T1419" s="11">
        <f t="shared" si="91"/>
        <v>42270.598217592589</v>
      </c>
    </row>
    <row r="1420" spans="1:20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88"/>
        <v>1.0602199999999999</v>
      </c>
      <c r="P1420" s="6">
        <f t="shared" si="89"/>
        <v>58.901111111111113</v>
      </c>
      <c r="Q1420" t="s">
        <v>8316</v>
      </c>
      <c r="R1420" t="s">
        <v>8317</v>
      </c>
      <c r="S1420" s="11">
        <f t="shared" si="90"/>
        <v>41927.848900462966</v>
      </c>
      <c r="T1420" s="11">
        <f t="shared" si="91"/>
        <v>41948.890567129631</v>
      </c>
    </row>
    <row r="1421" spans="1:20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88"/>
        <v>1.0602150537634409</v>
      </c>
      <c r="P1421" s="6">
        <f t="shared" si="89"/>
        <v>39.44</v>
      </c>
      <c r="Q1421" t="s">
        <v>8309</v>
      </c>
      <c r="R1421" t="s">
        <v>8318</v>
      </c>
      <c r="S1421" s="11">
        <f t="shared" si="90"/>
        <v>42612.656493055561</v>
      </c>
      <c r="T1421" s="11">
        <f t="shared" si="91"/>
        <v>42642.656493055561</v>
      </c>
    </row>
    <row r="1422" spans="1:20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88"/>
        <v>1.0601933333333333</v>
      </c>
      <c r="P1422" s="6">
        <f t="shared" si="89"/>
        <v>40.776666666666664</v>
      </c>
      <c r="Q1422" t="s">
        <v>8319</v>
      </c>
      <c r="R1422" t="s">
        <v>8320</v>
      </c>
      <c r="S1422" s="11">
        <f t="shared" si="90"/>
        <v>41631.902766203704</v>
      </c>
      <c r="T1422" s="11">
        <f t="shared" si="91"/>
        <v>41661.902766203704</v>
      </c>
    </row>
    <row r="1423" spans="1:20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88"/>
        <v>1.0600260000000001</v>
      </c>
      <c r="P1423" s="6">
        <f t="shared" si="89"/>
        <v>56.204984093319197</v>
      </c>
      <c r="Q1423" t="s">
        <v>8309</v>
      </c>
      <c r="R1423" t="s">
        <v>8310</v>
      </c>
      <c r="S1423" s="11">
        <f t="shared" si="90"/>
        <v>41800.423043981478</v>
      </c>
      <c r="T1423" s="11">
        <f t="shared" si="91"/>
        <v>41830.423043981478</v>
      </c>
    </row>
    <row r="1424" spans="1:20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88"/>
        <v>1.06</v>
      </c>
      <c r="P1424" s="6">
        <f t="shared" si="89"/>
        <v>138.2608695652174</v>
      </c>
      <c r="Q1424" t="s">
        <v>8324</v>
      </c>
      <c r="R1424" t="s">
        <v>8325</v>
      </c>
      <c r="S1424" s="11">
        <f t="shared" si="90"/>
        <v>42761.846122685187</v>
      </c>
      <c r="T1424" s="11">
        <f t="shared" si="91"/>
        <v>42791.846122685187</v>
      </c>
    </row>
    <row r="1425" spans="1:20" ht="28.8" x14ac:dyDescent="0.3">
      <c r="A1425">
        <v>2968</v>
      </c>
      <c r="B1425" s="3" t="s">
        <v>2968</v>
      </c>
      <c r="C1425" s="3" t="s">
        <v>7078</v>
      </c>
      <c r="D1425">
        <v>3500</v>
      </c>
      <c r="E1425">
        <v>3710</v>
      </c>
      <c r="F1425" t="s">
        <v>8219</v>
      </c>
      <c r="G1425" t="s">
        <v>8224</v>
      </c>
      <c r="H1425" t="s">
        <v>8246</v>
      </c>
      <c r="I1425">
        <v>1471406340</v>
      </c>
      <c r="J1425">
        <v>1470227660</v>
      </c>
      <c r="K1425" t="b">
        <v>0</v>
      </c>
      <c r="L1425">
        <v>47</v>
      </c>
      <c r="M1425" t="b">
        <v>1</v>
      </c>
      <c r="N1425" t="s">
        <v>8271</v>
      </c>
      <c r="O1425" s="5">
        <f t="shared" si="88"/>
        <v>1.06</v>
      </c>
      <c r="P1425" s="6">
        <f t="shared" si="89"/>
        <v>78.936170212765958</v>
      </c>
      <c r="Q1425" t="s">
        <v>8316</v>
      </c>
      <c r="R1425" t="s">
        <v>8317</v>
      </c>
      <c r="S1425" s="11">
        <f t="shared" si="90"/>
        <v>42585.523842592593</v>
      </c>
      <c r="T1425" s="11">
        <f t="shared" si="91"/>
        <v>42599.165972222225</v>
      </c>
    </row>
    <row r="1426" spans="1:20" ht="28.8" x14ac:dyDescent="0.3">
      <c r="A1426">
        <v>3050</v>
      </c>
      <c r="B1426" s="3" t="s">
        <v>3050</v>
      </c>
      <c r="C1426" s="3" t="s">
        <v>7160</v>
      </c>
      <c r="D1426">
        <v>600</v>
      </c>
      <c r="E1426">
        <v>636</v>
      </c>
      <c r="F1426" t="s">
        <v>8219</v>
      </c>
      <c r="G1426" t="s">
        <v>8224</v>
      </c>
      <c r="H1426" t="s">
        <v>8246</v>
      </c>
      <c r="I1426">
        <v>1462420960</v>
      </c>
      <c r="J1426">
        <v>1459828960</v>
      </c>
      <c r="K1426" t="b">
        <v>0</v>
      </c>
      <c r="L1426">
        <v>9</v>
      </c>
      <c r="M1426" t="b">
        <v>1</v>
      </c>
      <c r="N1426" t="s">
        <v>8303</v>
      </c>
      <c r="O1426" s="5">
        <f t="shared" si="88"/>
        <v>1.06</v>
      </c>
      <c r="P1426" s="6">
        <f t="shared" si="89"/>
        <v>70.666666666666671</v>
      </c>
      <c r="Q1426" t="s">
        <v>8316</v>
      </c>
      <c r="R1426" t="s">
        <v>8329</v>
      </c>
      <c r="S1426" s="11">
        <f t="shared" si="90"/>
        <v>42465.16851851852</v>
      </c>
      <c r="T1426" s="11">
        <f t="shared" si="91"/>
        <v>42495.16851851852</v>
      </c>
    </row>
    <row r="1427" spans="1:20" ht="43.2" x14ac:dyDescent="0.3">
      <c r="A1427">
        <v>3525</v>
      </c>
      <c r="B1427" s="3" t="s">
        <v>3524</v>
      </c>
      <c r="C1427" s="3" t="s">
        <v>7635</v>
      </c>
      <c r="D1427">
        <v>500</v>
      </c>
      <c r="E1427">
        <v>530</v>
      </c>
      <c r="F1427" t="s">
        <v>8219</v>
      </c>
      <c r="G1427" t="s">
        <v>8224</v>
      </c>
      <c r="H1427" t="s">
        <v>8246</v>
      </c>
      <c r="I1427">
        <v>1439136000</v>
      </c>
      <c r="J1427">
        <v>1438188106</v>
      </c>
      <c r="K1427" t="b">
        <v>0</v>
      </c>
      <c r="L1427">
        <v>7</v>
      </c>
      <c r="M1427" t="b">
        <v>1</v>
      </c>
      <c r="N1427" t="s">
        <v>8271</v>
      </c>
      <c r="O1427" s="5">
        <f t="shared" si="88"/>
        <v>1.06</v>
      </c>
      <c r="P1427" s="6">
        <f t="shared" si="89"/>
        <v>75.714285714285708</v>
      </c>
      <c r="Q1427" t="s">
        <v>8316</v>
      </c>
      <c r="R1427" t="s">
        <v>8317</v>
      </c>
      <c r="S1427" s="11">
        <f t="shared" si="90"/>
        <v>42214.6956712963</v>
      </c>
      <c r="T1427" s="11">
        <f t="shared" si="91"/>
        <v>42225.666666666672</v>
      </c>
    </row>
    <row r="1428" spans="1:20" ht="43.2" x14ac:dyDescent="0.3">
      <c r="A1428">
        <v>3823</v>
      </c>
      <c r="B1428" s="3" t="s">
        <v>3820</v>
      </c>
      <c r="C1428" s="3" t="s">
        <v>7932</v>
      </c>
      <c r="D1428">
        <v>2500</v>
      </c>
      <c r="E1428">
        <v>2650</v>
      </c>
      <c r="F1428" t="s">
        <v>8219</v>
      </c>
      <c r="G1428" t="s">
        <v>8224</v>
      </c>
      <c r="H1428" t="s">
        <v>8246</v>
      </c>
      <c r="I1428">
        <v>1437364740</v>
      </c>
      <c r="J1428">
        <v>1434405044</v>
      </c>
      <c r="K1428" t="b">
        <v>0</v>
      </c>
      <c r="L1428">
        <v>41</v>
      </c>
      <c r="M1428" t="b">
        <v>1</v>
      </c>
      <c r="N1428" t="s">
        <v>8271</v>
      </c>
      <c r="O1428" s="5">
        <f t="shared" si="88"/>
        <v>1.06</v>
      </c>
      <c r="P1428" s="6">
        <f t="shared" si="89"/>
        <v>64.634146341463421</v>
      </c>
      <c r="Q1428" t="s">
        <v>8316</v>
      </c>
      <c r="R1428" t="s">
        <v>8317</v>
      </c>
      <c r="S1428" s="11">
        <f t="shared" si="90"/>
        <v>42170.910231481481</v>
      </c>
      <c r="T1428" s="11">
        <f t="shared" si="91"/>
        <v>42205.165972222225</v>
      </c>
    </row>
    <row r="1429" spans="1:20" ht="43.2" x14ac:dyDescent="0.3">
      <c r="A1429">
        <v>2931</v>
      </c>
      <c r="B1429" s="3" t="s">
        <v>2931</v>
      </c>
      <c r="C1429" s="3" t="s">
        <v>7041</v>
      </c>
      <c r="D1429">
        <v>750</v>
      </c>
      <c r="E1429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8305</v>
      </c>
      <c r="O1429" s="5">
        <f t="shared" si="88"/>
        <v>1.06</v>
      </c>
      <c r="P1429" s="6">
        <f t="shared" si="89"/>
        <v>88.333333333333329</v>
      </c>
      <c r="Q1429" t="s">
        <v>8316</v>
      </c>
      <c r="R1429" t="s">
        <v>8337</v>
      </c>
      <c r="S1429" s="11">
        <f t="shared" si="90"/>
        <v>41872.291238425925</v>
      </c>
      <c r="T1429" s="11">
        <f t="shared" si="91"/>
        <v>41897.255555555559</v>
      </c>
    </row>
    <row r="1430" spans="1:20" ht="43.2" x14ac:dyDescent="0.3">
      <c r="A1430">
        <v>2970</v>
      </c>
      <c r="B1430" s="3" t="s">
        <v>2970</v>
      </c>
      <c r="C1430" s="3" t="s">
        <v>7080</v>
      </c>
      <c r="D1430">
        <v>6000</v>
      </c>
      <c r="E1430">
        <v>6360</v>
      </c>
      <c r="F1430" t="s">
        <v>8219</v>
      </c>
      <c r="G1430" t="s">
        <v>8224</v>
      </c>
      <c r="H1430" t="s">
        <v>8246</v>
      </c>
      <c r="I1430">
        <v>1405699451</v>
      </c>
      <c r="J1430">
        <v>1403107451</v>
      </c>
      <c r="K1430" t="b">
        <v>0</v>
      </c>
      <c r="L1430">
        <v>91</v>
      </c>
      <c r="M1430" t="b">
        <v>1</v>
      </c>
      <c r="N1430" t="s">
        <v>8271</v>
      </c>
      <c r="O1430" s="5">
        <f t="shared" si="88"/>
        <v>1.06</v>
      </c>
      <c r="P1430" s="6">
        <f t="shared" si="89"/>
        <v>69.890109890109883</v>
      </c>
      <c r="Q1430" t="s">
        <v>8316</v>
      </c>
      <c r="R1430" t="s">
        <v>8317</v>
      </c>
      <c r="S1430" s="11">
        <f t="shared" si="90"/>
        <v>41808.669571759259</v>
      </c>
      <c r="T1430" s="11">
        <f t="shared" si="91"/>
        <v>41838.669571759259</v>
      </c>
    </row>
    <row r="1431" spans="1:20" ht="57.6" x14ac:dyDescent="0.3">
      <c r="A1431">
        <v>1272</v>
      </c>
      <c r="B1431" s="3" t="s">
        <v>1273</v>
      </c>
      <c r="C1431" s="3" t="s">
        <v>5382</v>
      </c>
      <c r="D1431">
        <v>5000</v>
      </c>
      <c r="E1431">
        <v>5300</v>
      </c>
      <c r="F1431" t="s">
        <v>8219</v>
      </c>
      <c r="G1431" t="s">
        <v>8224</v>
      </c>
      <c r="H1431" t="s">
        <v>8246</v>
      </c>
      <c r="I1431">
        <v>1276574400</v>
      </c>
      <c r="J1431">
        <v>1270576379</v>
      </c>
      <c r="K1431" t="b">
        <v>1</v>
      </c>
      <c r="L1431">
        <v>28</v>
      </c>
      <c r="M1431" t="b">
        <v>1</v>
      </c>
      <c r="N1431" t="s">
        <v>8276</v>
      </c>
      <c r="O1431" s="5">
        <f t="shared" si="88"/>
        <v>1.06</v>
      </c>
      <c r="P1431" s="6">
        <f t="shared" si="89"/>
        <v>189.28571428571428</v>
      </c>
      <c r="Q1431" t="s">
        <v>8313</v>
      </c>
      <c r="R1431" t="s">
        <v>8314</v>
      </c>
      <c r="S1431" s="11">
        <f t="shared" si="90"/>
        <v>40274.745127314818</v>
      </c>
      <c r="T1431" s="11">
        <f t="shared" si="91"/>
        <v>40344.166666666664</v>
      </c>
    </row>
    <row r="1432" spans="1:20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88"/>
        <v>1.05982</v>
      </c>
      <c r="P1432" s="6">
        <f t="shared" si="89"/>
        <v>111.79535864978902</v>
      </c>
      <c r="Q1432" t="s">
        <v>8319</v>
      </c>
      <c r="R1432" t="s">
        <v>8331</v>
      </c>
      <c r="S1432" s="11">
        <f t="shared" si="90"/>
        <v>41934.584502314814</v>
      </c>
      <c r="T1432" s="11">
        <f t="shared" si="91"/>
        <v>41964.626168981486</v>
      </c>
    </row>
    <row r="1433" spans="1:20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88"/>
        <v>1.0595918367346939</v>
      </c>
      <c r="P1433" s="6">
        <f t="shared" si="89"/>
        <v>54.083333333333336</v>
      </c>
      <c r="Q1433" t="s">
        <v>8319</v>
      </c>
      <c r="R1433" t="s">
        <v>8331</v>
      </c>
      <c r="S1433" s="11">
        <f t="shared" si="90"/>
        <v>42576.452731481477</v>
      </c>
      <c r="T1433" s="11">
        <f t="shared" si="91"/>
        <v>42607.452731481477</v>
      </c>
    </row>
    <row r="1434" spans="1:20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88"/>
        <v>1.0595454545454546</v>
      </c>
      <c r="P1434" s="6">
        <f t="shared" si="89"/>
        <v>34.791044776119406</v>
      </c>
      <c r="Q1434" t="s">
        <v>8316</v>
      </c>
      <c r="R1434" t="s">
        <v>8317</v>
      </c>
      <c r="S1434" s="11">
        <f t="shared" si="90"/>
        <v>41550.867673611108</v>
      </c>
      <c r="T1434" s="11">
        <f t="shared" si="91"/>
        <v>41580.867673611108</v>
      </c>
    </row>
    <row r="1435" spans="1:20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88"/>
        <v>1.0593333333333332</v>
      </c>
      <c r="P1435" s="6">
        <f t="shared" si="89"/>
        <v>44.138888888888886</v>
      </c>
      <c r="Q1435" t="s">
        <v>8316</v>
      </c>
      <c r="R1435" t="s">
        <v>8317</v>
      </c>
      <c r="S1435" s="11">
        <f t="shared" si="90"/>
        <v>42422.977418981478</v>
      </c>
      <c r="T1435" s="11">
        <f t="shared" si="91"/>
        <v>42444.875</v>
      </c>
    </row>
    <row r="1436" spans="1:20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88"/>
        <v>1.0591999999999999</v>
      </c>
      <c r="P1436" s="6">
        <f t="shared" si="89"/>
        <v>211.84</v>
      </c>
      <c r="Q1436" t="s">
        <v>8327</v>
      </c>
      <c r="R1436" t="s">
        <v>8328</v>
      </c>
      <c r="S1436" s="11">
        <f t="shared" si="90"/>
        <v>41807.624374999999</v>
      </c>
      <c r="T1436" s="11">
        <f t="shared" si="91"/>
        <v>41837.624374999999</v>
      </c>
    </row>
    <row r="1437" spans="1:20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88"/>
        <v>1.0591914022517912</v>
      </c>
      <c r="P1437" s="6">
        <f t="shared" si="89"/>
        <v>59.701730769230764</v>
      </c>
      <c r="Q1437" t="s">
        <v>8316</v>
      </c>
      <c r="R1437" t="s">
        <v>8317</v>
      </c>
      <c r="S1437" s="11">
        <f t="shared" si="90"/>
        <v>42278.089039351849</v>
      </c>
      <c r="T1437" s="11">
        <f t="shared" si="91"/>
        <v>42302.999305555553</v>
      </c>
    </row>
    <row r="1438" spans="1:20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88"/>
        <v>1.0589999999999999</v>
      </c>
      <c r="P1438" s="6">
        <f t="shared" si="89"/>
        <v>143.1081081081081</v>
      </c>
      <c r="Q1438" t="s">
        <v>8316</v>
      </c>
      <c r="R1438" t="s">
        <v>8317</v>
      </c>
      <c r="S1438" s="11">
        <f t="shared" si="90"/>
        <v>41851.541585648149</v>
      </c>
      <c r="T1438" s="11">
        <f t="shared" si="91"/>
        <v>41872.686111111114</v>
      </c>
    </row>
    <row r="1439" spans="1:20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88"/>
        <v>1.0586</v>
      </c>
      <c r="P1439" s="6">
        <f t="shared" si="89"/>
        <v>46.429824561403507</v>
      </c>
      <c r="Q1439" t="s">
        <v>8316</v>
      </c>
      <c r="R1439" t="s">
        <v>8317</v>
      </c>
      <c r="S1439" s="11">
        <f t="shared" si="90"/>
        <v>42167.434166666666</v>
      </c>
      <c r="T1439" s="11">
        <f t="shared" si="91"/>
        <v>42197.434166666666</v>
      </c>
    </row>
    <row r="1440" spans="1:20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88"/>
        <v>1.0584090909090909</v>
      </c>
      <c r="P1440" s="6">
        <f t="shared" si="89"/>
        <v>146.44654088050314</v>
      </c>
      <c r="Q1440" t="s">
        <v>8316</v>
      </c>
      <c r="R1440" t="s">
        <v>8329</v>
      </c>
      <c r="S1440" s="11">
        <f t="shared" si="90"/>
        <v>41841.850034722222</v>
      </c>
      <c r="T1440" s="11">
        <f t="shared" si="91"/>
        <v>41871.850034722222</v>
      </c>
    </row>
    <row r="1441" spans="1:20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88"/>
        <v>1.0582</v>
      </c>
      <c r="P1441" s="6">
        <f t="shared" si="89"/>
        <v>115.02173913043478</v>
      </c>
      <c r="Q1441" t="s">
        <v>8316</v>
      </c>
      <c r="R1441" t="s">
        <v>8317</v>
      </c>
      <c r="S1441" s="11">
        <f t="shared" si="90"/>
        <v>42737.910138888896</v>
      </c>
      <c r="T1441" s="11">
        <f t="shared" si="91"/>
        <v>42767.957638888889</v>
      </c>
    </row>
    <row r="1442" spans="1:20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88"/>
        <v>1.0581826105905425</v>
      </c>
      <c r="P1442" s="6">
        <f t="shared" si="89"/>
        <v>64.74666666666667</v>
      </c>
      <c r="Q1442" t="s">
        <v>8311</v>
      </c>
      <c r="R1442" t="s">
        <v>8312</v>
      </c>
      <c r="S1442" s="11">
        <f t="shared" si="90"/>
        <v>41614.651493055557</v>
      </c>
      <c r="T1442" s="11">
        <f t="shared" si="91"/>
        <v>41644.651493055557</v>
      </c>
    </row>
    <row r="1443" spans="1:20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88"/>
        <v>1.0580799999999999</v>
      </c>
      <c r="P1443" s="6">
        <f t="shared" si="89"/>
        <v>174.02631578947367</v>
      </c>
      <c r="Q1443" t="s">
        <v>8309</v>
      </c>
      <c r="R1443" t="s">
        <v>8315</v>
      </c>
      <c r="S1443" s="11">
        <f t="shared" si="90"/>
        <v>42100.642071759255</v>
      </c>
      <c r="T1443" s="11">
        <f t="shared" si="91"/>
        <v>42155.642071759255</v>
      </c>
    </row>
    <row r="1444" spans="1:20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88"/>
        <v>1.0580000000000001</v>
      </c>
      <c r="P1444" s="6">
        <f t="shared" si="89"/>
        <v>206.31</v>
      </c>
      <c r="Q1444" t="s">
        <v>8311</v>
      </c>
      <c r="R1444" t="s">
        <v>8312</v>
      </c>
      <c r="S1444" s="11">
        <f t="shared" si="90"/>
        <v>42152.640833333338</v>
      </c>
      <c r="T1444" s="11">
        <f t="shared" si="91"/>
        <v>42182.640833333338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88"/>
        <v>1.0580000000000001</v>
      </c>
      <c r="P1445" s="6">
        <f t="shared" si="89"/>
        <v>36.06818181818182</v>
      </c>
      <c r="Q1445" t="s">
        <v>8316</v>
      </c>
      <c r="R1445" t="s">
        <v>8317</v>
      </c>
      <c r="S1445" s="11">
        <f t="shared" si="90"/>
        <v>41923.921643518523</v>
      </c>
      <c r="T1445" s="11">
        <f t="shared" si="91"/>
        <v>41949.031944444447</v>
      </c>
    </row>
    <row r="1446" spans="1:20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88"/>
        <v>1.0577749999999999</v>
      </c>
      <c r="P1446" s="6">
        <f t="shared" si="89"/>
        <v>104.99007444168734</v>
      </c>
      <c r="Q1446" t="s">
        <v>8327</v>
      </c>
      <c r="R1446" t="s">
        <v>8328</v>
      </c>
      <c r="S1446" s="11">
        <f t="shared" si="90"/>
        <v>42643.642800925925</v>
      </c>
      <c r="T1446" s="11">
        <f t="shared" si="91"/>
        <v>42673.642800925925</v>
      </c>
    </row>
    <row r="1447" spans="1:20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88"/>
        <v>1.05745</v>
      </c>
      <c r="P1447" s="6">
        <f t="shared" si="89"/>
        <v>261.74504950495049</v>
      </c>
      <c r="Q1447" t="s">
        <v>8309</v>
      </c>
      <c r="R1447" t="s">
        <v>8310</v>
      </c>
      <c r="S1447" s="11">
        <f t="shared" si="90"/>
        <v>42452.579988425925</v>
      </c>
      <c r="T1447" s="11">
        <f t="shared" si="91"/>
        <v>42482.579988425925</v>
      </c>
    </row>
    <row r="1448" spans="1:20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88"/>
        <v>1.0569999999999999</v>
      </c>
      <c r="P1448" s="6">
        <f t="shared" si="89"/>
        <v>41.944444444444443</v>
      </c>
      <c r="Q1448" t="s">
        <v>8316</v>
      </c>
      <c r="R1448" t="s">
        <v>8317</v>
      </c>
      <c r="S1448" s="11">
        <f t="shared" si="90"/>
        <v>41753.593275462961</v>
      </c>
      <c r="T1448" s="11">
        <f t="shared" si="91"/>
        <v>41778.875</v>
      </c>
    </row>
    <row r="1449" spans="1:20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88"/>
        <v>1.0566666666666666</v>
      </c>
      <c r="P1449" s="6">
        <f t="shared" si="89"/>
        <v>22.642857142857142</v>
      </c>
      <c r="Q1449" t="s">
        <v>8313</v>
      </c>
      <c r="R1449" t="s">
        <v>8326</v>
      </c>
      <c r="S1449" s="11">
        <f t="shared" si="90"/>
        <v>42194.751678240747</v>
      </c>
      <c r="T1449" s="11">
        <f t="shared" si="91"/>
        <v>42208.751678240747</v>
      </c>
    </row>
    <row r="1450" spans="1:20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88"/>
        <v>1.0566666666666666</v>
      </c>
      <c r="P1450" s="6">
        <f t="shared" si="89"/>
        <v>45.94202898550725</v>
      </c>
      <c r="Q1450" t="s">
        <v>8309</v>
      </c>
      <c r="R1450" t="s">
        <v>8318</v>
      </c>
      <c r="S1450" s="11">
        <f t="shared" si="90"/>
        <v>42103.160578703704</v>
      </c>
      <c r="T1450" s="11">
        <f t="shared" si="91"/>
        <v>42163.160578703704</v>
      </c>
    </row>
    <row r="1451" spans="1:20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88"/>
        <v>1.056</v>
      </c>
      <c r="P1451" s="6">
        <f t="shared" si="89"/>
        <v>52.8</v>
      </c>
      <c r="Q1451" t="s">
        <v>8313</v>
      </c>
      <c r="R1451" t="s">
        <v>8330</v>
      </c>
      <c r="S1451" s="11">
        <f t="shared" si="90"/>
        <v>42017.967442129629</v>
      </c>
      <c r="T1451" s="11">
        <f t="shared" si="91"/>
        <v>42031.967442129629</v>
      </c>
    </row>
    <row r="1452" spans="1:20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88"/>
        <v>1.0558333333333334</v>
      </c>
      <c r="P1452" s="6">
        <f t="shared" si="89"/>
        <v>72.482837528604122</v>
      </c>
      <c r="Q1452" t="s">
        <v>8319</v>
      </c>
      <c r="R1452" t="s">
        <v>8331</v>
      </c>
      <c r="S1452" s="11">
        <f t="shared" si="90"/>
        <v>41401.565868055557</v>
      </c>
      <c r="T1452" s="11">
        <f t="shared" si="91"/>
        <v>41431.565868055557</v>
      </c>
    </row>
    <row r="1453" spans="1:20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88"/>
        <v>1.0556666666666668</v>
      </c>
      <c r="P1453" s="6">
        <f t="shared" si="89"/>
        <v>62.712871287128714</v>
      </c>
      <c r="Q1453" t="s">
        <v>8319</v>
      </c>
      <c r="R1453" t="s">
        <v>8331</v>
      </c>
      <c r="S1453" s="11">
        <f t="shared" si="90"/>
        <v>40567.694560185184</v>
      </c>
      <c r="T1453" s="11">
        <f t="shared" si="91"/>
        <v>40612.694560185184</v>
      </c>
    </row>
    <row r="1454" spans="1:20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88"/>
        <v>1.05566</v>
      </c>
      <c r="P1454" s="6">
        <f t="shared" si="89"/>
        <v>60.903461538461535</v>
      </c>
      <c r="Q1454" t="s">
        <v>8322</v>
      </c>
      <c r="R1454" t="s">
        <v>8332</v>
      </c>
      <c r="S1454" s="11">
        <f t="shared" si="90"/>
        <v>40731.837465277778</v>
      </c>
      <c r="T1454" s="11">
        <f t="shared" si="91"/>
        <v>40776.837465277778</v>
      </c>
    </row>
    <row r="1455" spans="1:20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88"/>
        <v>1.0556000000000001</v>
      </c>
      <c r="P1455" s="6">
        <f t="shared" si="89"/>
        <v>95.963636363636368</v>
      </c>
      <c r="Q1455" t="s">
        <v>8322</v>
      </c>
      <c r="R1455" t="s">
        <v>8332</v>
      </c>
      <c r="S1455" s="11">
        <f t="shared" si="90"/>
        <v>42733.94131944445</v>
      </c>
      <c r="T1455" s="11">
        <f t="shared" si="91"/>
        <v>42763.94131944445</v>
      </c>
    </row>
    <row r="1456" spans="1:20" ht="43.2" x14ac:dyDescent="0.3">
      <c r="A1456">
        <v>3434</v>
      </c>
      <c r="B1456" s="3" t="s">
        <v>3433</v>
      </c>
      <c r="C1456" s="3" t="s">
        <v>7544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1404983269</v>
      </c>
      <c r="J1456">
        <v>1402391269</v>
      </c>
      <c r="K1456" t="b">
        <v>0</v>
      </c>
      <c r="L1456">
        <v>168</v>
      </c>
      <c r="M1456" t="b">
        <v>1</v>
      </c>
      <c r="N1456" t="s">
        <v>8271</v>
      </c>
      <c r="O1456" s="5">
        <f t="shared" si="88"/>
        <v>1.0555000000000001</v>
      </c>
      <c r="P1456" s="6">
        <f t="shared" si="89"/>
        <v>62.827380952380949</v>
      </c>
      <c r="Q1456" t="s">
        <v>8316</v>
      </c>
      <c r="R1456" t="s">
        <v>8317</v>
      </c>
      <c r="S1456" s="11">
        <f t="shared" si="90"/>
        <v>41800.380428240744</v>
      </c>
      <c r="T1456" s="11">
        <f t="shared" si="91"/>
        <v>41830.380428240744</v>
      </c>
    </row>
    <row r="1457" spans="1:20" ht="57.6" x14ac:dyDescent="0.3">
      <c r="A1457">
        <v>1891</v>
      </c>
      <c r="B1457" s="3" t="s">
        <v>1892</v>
      </c>
      <c r="C1457" s="3" t="s">
        <v>6001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1279778400</v>
      </c>
      <c r="J1457">
        <v>1275851354</v>
      </c>
      <c r="K1457" t="b">
        <v>0</v>
      </c>
      <c r="L1457">
        <v>120</v>
      </c>
      <c r="M1457" t="b">
        <v>1</v>
      </c>
      <c r="N1457" t="s">
        <v>8279</v>
      </c>
      <c r="O1457" s="5">
        <f t="shared" si="88"/>
        <v>1.0555000000000001</v>
      </c>
      <c r="P1457" s="6">
        <f t="shared" si="89"/>
        <v>87.958333333333329</v>
      </c>
      <c r="Q1457" t="s">
        <v>8313</v>
      </c>
      <c r="R1457" t="s">
        <v>8330</v>
      </c>
      <c r="S1457" s="11">
        <f t="shared" si="90"/>
        <v>40335.798078703701</v>
      </c>
      <c r="T1457" s="11">
        <f t="shared" si="91"/>
        <v>40381.25</v>
      </c>
    </row>
    <row r="1458" spans="1:20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88"/>
        <v>1.0550335570469798</v>
      </c>
      <c r="P1458" s="6">
        <f t="shared" si="89"/>
        <v>23.117647058823529</v>
      </c>
      <c r="Q1458" t="s">
        <v>8313</v>
      </c>
      <c r="R1458" t="s">
        <v>8335</v>
      </c>
      <c r="S1458" s="11">
        <f t="shared" si="90"/>
        <v>41222.991400462961</v>
      </c>
      <c r="T1458" s="11">
        <f t="shared" si="91"/>
        <v>41267.991400462961</v>
      </c>
    </row>
    <row r="1459" spans="1:20" ht="43.2" x14ac:dyDescent="0.3">
      <c r="A1459">
        <v>2986</v>
      </c>
      <c r="B1459" s="3" t="s">
        <v>2986</v>
      </c>
      <c r="C1459" s="3" t="s">
        <v>7096</v>
      </c>
      <c r="D1459">
        <v>2400</v>
      </c>
      <c r="E1459">
        <v>2532</v>
      </c>
      <c r="F1459" t="s">
        <v>8219</v>
      </c>
      <c r="G1459" t="s">
        <v>8225</v>
      </c>
      <c r="H1459" t="s">
        <v>8247</v>
      </c>
      <c r="I1459">
        <v>1462100406</v>
      </c>
      <c r="J1459">
        <v>1456920006</v>
      </c>
      <c r="K1459" t="b">
        <v>0</v>
      </c>
      <c r="L1459">
        <v>56</v>
      </c>
      <c r="M1459" t="b">
        <v>1</v>
      </c>
      <c r="N1459" t="s">
        <v>8303</v>
      </c>
      <c r="O1459" s="5">
        <f t="shared" si="88"/>
        <v>1.0549999999999999</v>
      </c>
      <c r="P1459" s="6">
        <f t="shared" si="89"/>
        <v>45.214285714285715</v>
      </c>
      <c r="Q1459" t="s">
        <v>8316</v>
      </c>
      <c r="R1459" t="s">
        <v>8329</v>
      </c>
      <c r="S1459" s="11">
        <f t="shared" si="90"/>
        <v>42431.500069444446</v>
      </c>
      <c r="T1459" s="11">
        <f t="shared" si="91"/>
        <v>42491.458402777775</v>
      </c>
    </row>
    <row r="1460" spans="1:20" ht="43.2" x14ac:dyDescent="0.3">
      <c r="A1460">
        <v>329</v>
      </c>
      <c r="B1460" s="3" t="s">
        <v>330</v>
      </c>
      <c r="C1460" s="3" t="s">
        <v>4439</v>
      </c>
      <c r="D1460">
        <v>10000</v>
      </c>
      <c r="E1460">
        <v>10550</v>
      </c>
      <c r="F1460" t="s">
        <v>8219</v>
      </c>
      <c r="G1460" t="s">
        <v>8224</v>
      </c>
      <c r="H1460" t="s">
        <v>8246</v>
      </c>
      <c r="I1460">
        <v>1446868800</v>
      </c>
      <c r="J1460">
        <v>1444821127</v>
      </c>
      <c r="K1460" t="b">
        <v>1</v>
      </c>
      <c r="L1460">
        <v>167</v>
      </c>
      <c r="M1460" t="b">
        <v>1</v>
      </c>
      <c r="N1460" t="s">
        <v>8269</v>
      </c>
      <c r="O1460" s="5">
        <f t="shared" si="88"/>
        <v>1.0549999999999999</v>
      </c>
      <c r="P1460" s="6">
        <f t="shared" si="89"/>
        <v>63.17365269461078</v>
      </c>
      <c r="Q1460" t="s">
        <v>8319</v>
      </c>
      <c r="R1460" t="s">
        <v>8331</v>
      </c>
      <c r="S1460" s="11">
        <f t="shared" si="90"/>
        <v>42291.46674768519</v>
      </c>
      <c r="T1460" s="11">
        <f t="shared" si="91"/>
        <v>42315.166666666672</v>
      </c>
    </row>
    <row r="1461" spans="1:20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88"/>
        <v>1.0549999999999999</v>
      </c>
      <c r="P1461" s="6">
        <f t="shared" si="89"/>
        <v>60.285714285714285</v>
      </c>
      <c r="Q1461" t="s">
        <v>8316</v>
      </c>
      <c r="R1461" t="s">
        <v>8317</v>
      </c>
      <c r="S1461" s="11">
        <f t="shared" si="90"/>
        <v>42132.036168981482</v>
      </c>
      <c r="T1461" s="11">
        <f t="shared" si="91"/>
        <v>42186.290972222225</v>
      </c>
    </row>
    <row r="1462" spans="1:20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88"/>
        <v>1.0549000000000002</v>
      </c>
      <c r="P1462" s="6">
        <f t="shared" si="89"/>
        <v>21.098000000000003</v>
      </c>
      <c r="Q1462" t="s">
        <v>8316</v>
      </c>
      <c r="R1462" t="s">
        <v>8317</v>
      </c>
      <c r="S1462" s="11">
        <f t="shared" si="90"/>
        <v>42555.671944444446</v>
      </c>
      <c r="T1462" s="11">
        <f t="shared" si="91"/>
        <v>42583.791666666672</v>
      </c>
    </row>
    <row r="1463" spans="1:20" ht="43.2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88"/>
        <v>1.0547157142857144</v>
      </c>
      <c r="P1463" s="6">
        <f t="shared" si="89"/>
        <v>51.62944055944056</v>
      </c>
      <c r="Q1463" t="s">
        <v>8322</v>
      </c>
      <c r="R1463" t="s">
        <v>8332</v>
      </c>
      <c r="S1463" s="11">
        <f t="shared" si="90"/>
        <v>40694.638460648144</v>
      </c>
      <c r="T1463" s="11">
        <f t="shared" si="91"/>
        <v>40724.638460648144</v>
      </c>
    </row>
    <row r="1464" spans="1:20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88"/>
        <v>1.0545454545454545</v>
      </c>
      <c r="P1464" s="6">
        <f t="shared" si="89"/>
        <v>29</v>
      </c>
      <c r="Q1464" t="s">
        <v>8316</v>
      </c>
      <c r="R1464" t="s">
        <v>8317</v>
      </c>
      <c r="S1464" s="11">
        <f t="shared" si="90"/>
        <v>42338.963912037041</v>
      </c>
      <c r="T1464" s="11">
        <f t="shared" si="91"/>
        <v>42353</v>
      </c>
    </row>
    <row r="1465" spans="1:20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88"/>
        <v>1.0544</v>
      </c>
      <c r="P1465" s="6">
        <f t="shared" si="89"/>
        <v>118.73873873873873</v>
      </c>
      <c r="Q1465" t="s">
        <v>8324</v>
      </c>
      <c r="R1465" t="s">
        <v>8325</v>
      </c>
      <c r="S1465" s="11">
        <f t="shared" si="90"/>
        <v>42130.865150462967</v>
      </c>
      <c r="T1465" s="11">
        <f t="shared" si="91"/>
        <v>42163.166666666672</v>
      </c>
    </row>
    <row r="1466" spans="1:20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88"/>
        <v>1.0542</v>
      </c>
      <c r="P1466" s="6">
        <f t="shared" si="89"/>
        <v>107.57142857142857</v>
      </c>
      <c r="Q1466" t="s">
        <v>8316</v>
      </c>
      <c r="R1466" t="s">
        <v>8317</v>
      </c>
      <c r="S1466" s="11">
        <f t="shared" si="90"/>
        <v>42151.069606481484</v>
      </c>
      <c r="T1466" s="11">
        <f t="shared" si="91"/>
        <v>42172.069606481484</v>
      </c>
    </row>
    <row r="1467" spans="1:20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88"/>
        <v>1.054</v>
      </c>
      <c r="P1467" s="6">
        <f t="shared" si="89"/>
        <v>136</v>
      </c>
      <c r="Q1467" t="s">
        <v>8316</v>
      </c>
      <c r="R1467" t="s">
        <v>8317</v>
      </c>
      <c r="S1467" s="11">
        <f t="shared" si="90"/>
        <v>42430.839398148149</v>
      </c>
      <c r="T1467" s="11">
        <f t="shared" si="91"/>
        <v>42445.165972222225</v>
      </c>
    </row>
    <row r="1468" spans="1:20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88"/>
        <v>1.0538666666666667</v>
      </c>
      <c r="P1468" s="6">
        <f t="shared" si="89"/>
        <v>205.2987012987013</v>
      </c>
      <c r="Q1468" t="s">
        <v>8309</v>
      </c>
      <c r="R1468" t="s">
        <v>8318</v>
      </c>
      <c r="S1468" s="11">
        <f t="shared" si="90"/>
        <v>42279.792372685188</v>
      </c>
      <c r="T1468" s="11">
        <f t="shared" si="91"/>
        <v>42339.834039351852</v>
      </c>
    </row>
    <row r="1469" spans="1:20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88"/>
        <v>1.0535000000000001</v>
      </c>
      <c r="P1469" s="6">
        <f t="shared" si="89"/>
        <v>123.94117647058823</v>
      </c>
      <c r="Q1469" t="s">
        <v>8316</v>
      </c>
      <c r="R1469" t="s">
        <v>8317</v>
      </c>
      <c r="S1469" s="11">
        <f t="shared" si="90"/>
        <v>42694.110185185185</v>
      </c>
      <c r="T1469" s="11">
        <f t="shared" si="91"/>
        <v>42709.041666666672</v>
      </c>
    </row>
    <row r="1470" spans="1:20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88"/>
        <v>1.0534805315203954</v>
      </c>
      <c r="P1470" s="6">
        <f t="shared" si="89"/>
        <v>83.967068965517228</v>
      </c>
      <c r="Q1470" t="s">
        <v>8313</v>
      </c>
      <c r="R1470" t="s">
        <v>8314</v>
      </c>
      <c r="S1470" s="11">
        <f t="shared" si="90"/>
        <v>41710.594282407408</v>
      </c>
      <c r="T1470" s="11">
        <f t="shared" si="91"/>
        <v>41740.594282407408</v>
      </c>
    </row>
    <row r="1471" spans="1:20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88"/>
        <v>1.0533333333333332</v>
      </c>
      <c r="P1471" s="6">
        <f t="shared" si="89"/>
        <v>47.878787878787875</v>
      </c>
      <c r="Q1471" t="s">
        <v>8316</v>
      </c>
      <c r="R1471" t="s">
        <v>8317</v>
      </c>
      <c r="S1471" s="11">
        <f t="shared" si="90"/>
        <v>42016.938692129625</v>
      </c>
      <c r="T1471" s="11">
        <f t="shared" si="91"/>
        <v>42046.938692129625</v>
      </c>
    </row>
    <row r="1472" spans="1:20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88"/>
        <v>1.0531250000000001</v>
      </c>
      <c r="P1472" s="6">
        <f t="shared" si="89"/>
        <v>158.96226415094338</v>
      </c>
      <c r="Q1472" t="s">
        <v>8313</v>
      </c>
      <c r="R1472" t="s">
        <v>8314</v>
      </c>
      <c r="S1472" s="11">
        <f t="shared" si="90"/>
        <v>40736.115011574075</v>
      </c>
      <c r="T1472" s="11">
        <f t="shared" si="91"/>
        <v>40791.712500000001</v>
      </c>
    </row>
    <row r="1473" spans="1:20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88"/>
        <v>1.0528</v>
      </c>
      <c r="P1473" s="6">
        <f t="shared" si="89"/>
        <v>47</v>
      </c>
      <c r="Q1473" t="s">
        <v>8316</v>
      </c>
      <c r="R1473" t="s">
        <v>8317</v>
      </c>
      <c r="S1473" s="11">
        <f t="shared" si="90"/>
        <v>42018.94159722222</v>
      </c>
      <c r="T1473" s="11">
        <f t="shared" si="91"/>
        <v>42047.291666666672</v>
      </c>
    </row>
    <row r="1474" spans="1:20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92">IFERROR(E1474/D1474,0)</f>
        <v>1.0526894736842105</v>
      </c>
      <c r="P1474" s="6">
        <f t="shared" ref="P1474:P1537" si="93">IFERROR(E1474/L1474,0)</f>
        <v>114.29199999999999</v>
      </c>
      <c r="Q1474" t="s">
        <v>8316</v>
      </c>
      <c r="R1474" t="s">
        <v>8317</v>
      </c>
      <c r="S1474" s="11">
        <f t="shared" ref="S1474:S1537" si="94">(((J1474/60)/60)/24)+DATE(1970,1,1)</f>
        <v>42268.009224537032</v>
      </c>
      <c r="T1474" s="11">
        <f t="shared" ref="T1474:T1537" si="95">(((I1474/60)/60)/24)+DATE(1970,1,1)</f>
        <v>42303.009224537032</v>
      </c>
    </row>
    <row r="1475" spans="1:20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92"/>
        <v>1.0526</v>
      </c>
      <c r="P1475" s="6">
        <f t="shared" si="93"/>
        <v>75.185714285714283</v>
      </c>
      <c r="Q1475" t="s">
        <v>8319</v>
      </c>
      <c r="R1475" t="s">
        <v>8331</v>
      </c>
      <c r="S1475" s="11">
        <f t="shared" si="94"/>
        <v>40718.310659722221</v>
      </c>
      <c r="T1475" s="11">
        <f t="shared" si="95"/>
        <v>40765.297222222223</v>
      </c>
    </row>
    <row r="1476" spans="1:20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92"/>
        <v>1.0522388</v>
      </c>
      <c r="P1476" s="6">
        <f t="shared" si="93"/>
        <v>346.13118421052633</v>
      </c>
      <c r="Q1476" t="s">
        <v>8309</v>
      </c>
      <c r="R1476" t="s">
        <v>8310</v>
      </c>
      <c r="S1476" s="11">
        <f t="shared" si="94"/>
        <v>42633.841608796298</v>
      </c>
      <c r="T1476" s="11">
        <f t="shared" si="95"/>
        <v>42663.841608796298</v>
      </c>
    </row>
    <row r="1477" spans="1:20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92"/>
        <v>1.052184</v>
      </c>
      <c r="P1477" s="6">
        <f t="shared" si="93"/>
        <v>64.157560975609755</v>
      </c>
      <c r="Q1477" t="s">
        <v>8316</v>
      </c>
      <c r="R1477" t="s">
        <v>8317</v>
      </c>
      <c r="S1477" s="11">
        <f t="shared" si="94"/>
        <v>41809.12300925926</v>
      </c>
      <c r="T1477" s="11">
        <f t="shared" si="95"/>
        <v>41831.677083333336</v>
      </c>
    </row>
    <row r="1478" spans="1:20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92"/>
        <v>1.052142857142857</v>
      </c>
      <c r="P1478" s="6">
        <f t="shared" si="93"/>
        <v>98.2</v>
      </c>
      <c r="Q1478" t="s">
        <v>8316</v>
      </c>
      <c r="R1478" t="s">
        <v>8317</v>
      </c>
      <c r="S1478" s="11">
        <f t="shared" si="94"/>
        <v>41982.887280092589</v>
      </c>
      <c r="T1478" s="11">
        <f t="shared" si="95"/>
        <v>42012.887280092589</v>
      </c>
    </row>
    <row r="1479" spans="1:20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92"/>
        <v>1.052</v>
      </c>
      <c r="P1479" s="6">
        <f t="shared" si="93"/>
        <v>122.32558139534883</v>
      </c>
      <c r="Q1479" t="s">
        <v>8319</v>
      </c>
      <c r="R1479" t="s">
        <v>8320</v>
      </c>
      <c r="S1479" s="11">
        <f t="shared" si="94"/>
        <v>42721.198877314819</v>
      </c>
      <c r="T1479" s="11">
        <f t="shared" si="95"/>
        <v>42767.333333333328</v>
      </c>
    </row>
    <row r="1480" spans="1:20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92"/>
        <v>1.0519047619047619</v>
      </c>
      <c r="P1480" s="6">
        <f t="shared" si="93"/>
        <v>56.065989847715734</v>
      </c>
      <c r="Q1480" t="s">
        <v>8316</v>
      </c>
      <c r="R1480" t="s">
        <v>8317</v>
      </c>
      <c r="S1480" s="11">
        <f t="shared" si="94"/>
        <v>42037.938206018516</v>
      </c>
      <c r="T1480" s="11">
        <f t="shared" si="95"/>
        <v>42068.166666666672</v>
      </c>
    </row>
    <row r="1481" spans="1:20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92"/>
        <v>1.0515384615384615</v>
      </c>
      <c r="P1481" s="6">
        <f t="shared" si="93"/>
        <v>27.897959183673468</v>
      </c>
      <c r="Q1481" t="s">
        <v>8319</v>
      </c>
      <c r="R1481" t="s">
        <v>8320</v>
      </c>
      <c r="S1481" s="11">
        <f t="shared" si="94"/>
        <v>41682.805902777778</v>
      </c>
      <c r="T1481" s="11">
        <f t="shared" si="95"/>
        <v>41705.805902777778</v>
      </c>
    </row>
    <row r="1482" spans="1:20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92"/>
        <v>1.05125</v>
      </c>
      <c r="P1482" s="6">
        <f t="shared" si="93"/>
        <v>73.771929824561397</v>
      </c>
      <c r="Q1482" t="s">
        <v>8313</v>
      </c>
      <c r="R1482" t="s">
        <v>8314</v>
      </c>
      <c r="S1482" s="11">
        <f t="shared" si="94"/>
        <v>42759.628599537042</v>
      </c>
      <c r="T1482" s="11">
        <f t="shared" si="95"/>
        <v>42795.083333333328</v>
      </c>
    </row>
    <row r="1483" spans="1:20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92"/>
        <v>1.0509999999999999</v>
      </c>
      <c r="P1483" s="6">
        <f t="shared" si="93"/>
        <v>28.405405405405407</v>
      </c>
      <c r="Q1483" t="s">
        <v>8316</v>
      </c>
      <c r="R1483" t="s">
        <v>8317</v>
      </c>
      <c r="S1483" s="11">
        <f t="shared" si="94"/>
        <v>41897.536134259259</v>
      </c>
      <c r="T1483" s="11">
        <f t="shared" si="95"/>
        <v>41927.536134259259</v>
      </c>
    </row>
    <row r="1484" spans="1:20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92"/>
        <v>1.0509677419354839</v>
      </c>
      <c r="P1484" s="6">
        <f t="shared" si="93"/>
        <v>85.736842105263165</v>
      </c>
      <c r="Q1484" t="s">
        <v>8316</v>
      </c>
      <c r="R1484" t="s">
        <v>8337</v>
      </c>
      <c r="S1484" s="11">
        <f t="shared" si="94"/>
        <v>42025.164780092593</v>
      </c>
      <c r="T1484" s="11">
        <f t="shared" si="95"/>
        <v>42056.458333333328</v>
      </c>
    </row>
    <row r="1485" spans="1:20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92"/>
        <v>1.0508593749999999</v>
      </c>
      <c r="P1485" s="6">
        <f t="shared" si="93"/>
        <v>78.660818713450297</v>
      </c>
      <c r="Q1485" t="s">
        <v>8319</v>
      </c>
      <c r="R1485" t="s">
        <v>8331</v>
      </c>
      <c r="S1485" s="11">
        <f t="shared" si="94"/>
        <v>41079.877442129626</v>
      </c>
      <c r="T1485" s="11">
        <f t="shared" si="95"/>
        <v>41109.877442129626</v>
      </c>
    </row>
    <row r="1486" spans="1:20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92"/>
        <v>1.0507333333333333</v>
      </c>
      <c r="P1486" s="6">
        <f t="shared" si="93"/>
        <v>109.45138888888889</v>
      </c>
      <c r="Q1486" t="s">
        <v>8313</v>
      </c>
      <c r="R1486" t="s">
        <v>8314</v>
      </c>
      <c r="S1486" s="11">
        <f t="shared" si="94"/>
        <v>41694.84065972222</v>
      </c>
      <c r="T1486" s="11">
        <f t="shared" si="95"/>
        <v>41724.798993055556</v>
      </c>
    </row>
    <row r="1487" spans="1:20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92"/>
        <v>1.0506666666666666</v>
      </c>
      <c r="P1487" s="6">
        <f t="shared" si="93"/>
        <v>58.370370370370374</v>
      </c>
      <c r="Q1487" t="s">
        <v>8313</v>
      </c>
      <c r="R1487" t="s">
        <v>8314</v>
      </c>
      <c r="S1487" s="11">
        <f t="shared" si="94"/>
        <v>41301.654340277775</v>
      </c>
      <c r="T1487" s="11">
        <f t="shared" si="95"/>
        <v>41341.654340277775</v>
      </c>
    </row>
    <row r="1488" spans="1:20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92"/>
        <v>1.0505</v>
      </c>
      <c r="P1488" s="6">
        <f t="shared" si="93"/>
        <v>42.02</v>
      </c>
      <c r="Q1488" t="s">
        <v>8313</v>
      </c>
      <c r="R1488" t="s">
        <v>8314</v>
      </c>
      <c r="S1488" s="11">
        <f t="shared" si="94"/>
        <v>41443.83452546296</v>
      </c>
      <c r="T1488" s="11">
        <f t="shared" si="95"/>
        <v>41466.83452546296</v>
      </c>
    </row>
    <row r="1489" spans="1:20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92"/>
        <v>1.0504166666666668</v>
      </c>
      <c r="P1489" s="6">
        <f t="shared" si="93"/>
        <v>70.027777777777771</v>
      </c>
      <c r="Q1489" t="s">
        <v>8316</v>
      </c>
      <c r="R1489" t="s">
        <v>8337</v>
      </c>
      <c r="S1489" s="11">
        <f t="shared" si="94"/>
        <v>41989.819212962961</v>
      </c>
      <c r="T1489" s="11">
        <f t="shared" si="95"/>
        <v>42049.819212962961</v>
      </c>
    </row>
    <row r="1490" spans="1:20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92"/>
        <v>1.050225</v>
      </c>
      <c r="P1490" s="6">
        <f t="shared" si="93"/>
        <v>61.103999999999999</v>
      </c>
      <c r="Q1490" t="s">
        <v>8313</v>
      </c>
      <c r="R1490" t="s">
        <v>8330</v>
      </c>
      <c r="S1490" s="11">
        <f t="shared" si="94"/>
        <v>41913.328356481477</v>
      </c>
      <c r="T1490" s="11">
        <f t="shared" si="95"/>
        <v>41946.370023148149</v>
      </c>
    </row>
    <row r="1491" spans="1:20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92"/>
        <v>1.0501</v>
      </c>
      <c r="P1491" s="6">
        <f t="shared" si="93"/>
        <v>201.94230769230768</v>
      </c>
      <c r="Q1491" t="s">
        <v>8313</v>
      </c>
      <c r="R1491" t="s">
        <v>8314</v>
      </c>
      <c r="S1491" s="11">
        <f t="shared" si="94"/>
        <v>42704.95177083333</v>
      </c>
      <c r="T1491" s="11">
        <f t="shared" si="95"/>
        <v>42734.95177083333</v>
      </c>
    </row>
    <row r="1492" spans="1:20" ht="43.2" x14ac:dyDescent="0.3">
      <c r="A1492">
        <v>3749</v>
      </c>
      <c r="B1492" s="3" t="s">
        <v>3746</v>
      </c>
      <c r="C1492" s="3" t="s">
        <v>7859</v>
      </c>
      <c r="D1492">
        <v>500</v>
      </c>
      <c r="E1492">
        <v>525</v>
      </c>
      <c r="F1492" t="s">
        <v>8219</v>
      </c>
      <c r="G1492" t="s">
        <v>8224</v>
      </c>
      <c r="H1492" t="s">
        <v>8246</v>
      </c>
      <c r="I1492">
        <v>1461902340</v>
      </c>
      <c r="J1492">
        <v>1459220588</v>
      </c>
      <c r="K1492" t="b">
        <v>0</v>
      </c>
      <c r="L1492">
        <v>7</v>
      </c>
      <c r="M1492" t="b">
        <v>1</v>
      </c>
      <c r="N1492" t="s">
        <v>8305</v>
      </c>
      <c r="O1492" s="5">
        <f t="shared" si="92"/>
        <v>1.05</v>
      </c>
      <c r="P1492" s="6">
        <f t="shared" si="93"/>
        <v>75</v>
      </c>
      <c r="Q1492" t="s">
        <v>8316</v>
      </c>
      <c r="R1492" t="s">
        <v>8337</v>
      </c>
      <c r="S1492" s="11">
        <f t="shared" si="94"/>
        <v>42458.127175925925</v>
      </c>
      <c r="T1492" s="11">
        <f t="shared" si="95"/>
        <v>42489.165972222225</v>
      </c>
    </row>
    <row r="1493" spans="1:20" ht="43.2" x14ac:dyDescent="0.3">
      <c r="A1493">
        <v>2</v>
      </c>
      <c r="B1493" s="3" t="s">
        <v>4</v>
      </c>
      <c r="C1493" s="3" t="s">
        <v>4113</v>
      </c>
      <c r="D1493">
        <v>500</v>
      </c>
      <c r="E1493">
        <v>525</v>
      </c>
      <c r="F1493" t="s">
        <v>8219</v>
      </c>
      <c r="G1493" t="s">
        <v>8225</v>
      </c>
      <c r="H1493" t="s">
        <v>8247</v>
      </c>
      <c r="I1493">
        <v>1455555083</v>
      </c>
      <c r="J1493">
        <v>1454691083</v>
      </c>
      <c r="K1493" t="b">
        <v>0</v>
      </c>
      <c r="L1493">
        <v>35</v>
      </c>
      <c r="M1493" t="b">
        <v>1</v>
      </c>
      <c r="N1493" t="s">
        <v>8265</v>
      </c>
      <c r="O1493" s="5">
        <f t="shared" si="92"/>
        <v>1.05</v>
      </c>
      <c r="P1493" s="6">
        <f t="shared" si="93"/>
        <v>15</v>
      </c>
      <c r="Q1493" t="s">
        <v>8319</v>
      </c>
      <c r="R1493" t="s">
        <v>8333</v>
      </c>
      <c r="S1493" s="11">
        <f t="shared" si="94"/>
        <v>42405.702349537038</v>
      </c>
      <c r="T1493" s="11">
        <f t="shared" si="95"/>
        <v>42415.702349537038</v>
      </c>
    </row>
    <row r="1494" spans="1:20" ht="43.2" x14ac:dyDescent="0.3">
      <c r="A1494">
        <v>3541</v>
      </c>
      <c r="B1494" s="3" t="s">
        <v>3540</v>
      </c>
      <c r="C1494" s="3" t="s">
        <v>7651</v>
      </c>
      <c r="D1494">
        <v>1200</v>
      </c>
      <c r="E1494">
        <v>1260</v>
      </c>
      <c r="F1494" t="s">
        <v>8219</v>
      </c>
      <c r="G1494" t="s">
        <v>8225</v>
      </c>
      <c r="H1494" t="s">
        <v>8247</v>
      </c>
      <c r="I1494">
        <v>1441042275</v>
      </c>
      <c r="J1494">
        <v>1438882275</v>
      </c>
      <c r="K1494" t="b">
        <v>0</v>
      </c>
      <c r="L1494">
        <v>32</v>
      </c>
      <c r="M1494" t="b">
        <v>1</v>
      </c>
      <c r="N1494" t="s">
        <v>8271</v>
      </c>
      <c r="O1494" s="5">
        <f t="shared" si="92"/>
        <v>1.05</v>
      </c>
      <c r="P1494" s="6">
        <f t="shared" si="93"/>
        <v>39.375</v>
      </c>
      <c r="Q1494" t="s">
        <v>8316</v>
      </c>
      <c r="R1494" t="s">
        <v>8317</v>
      </c>
      <c r="S1494" s="11">
        <f t="shared" si="94"/>
        <v>42222.730034722219</v>
      </c>
      <c r="T1494" s="11">
        <f t="shared" si="95"/>
        <v>42247.730034722219</v>
      </c>
    </row>
    <row r="1495" spans="1:20" ht="43.2" x14ac:dyDescent="0.3">
      <c r="A1495">
        <v>3386</v>
      </c>
      <c r="B1495" s="3" t="s">
        <v>3385</v>
      </c>
      <c r="C1495" s="3" t="s">
        <v>7496</v>
      </c>
      <c r="D1495">
        <v>2000</v>
      </c>
      <c r="E1495">
        <v>2100</v>
      </c>
      <c r="F1495" t="s">
        <v>8219</v>
      </c>
      <c r="G1495" t="s">
        <v>8224</v>
      </c>
      <c r="H1495" t="s">
        <v>8246</v>
      </c>
      <c r="I1495">
        <v>1417620506</v>
      </c>
      <c r="J1495">
        <v>1415028506</v>
      </c>
      <c r="K1495" t="b">
        <v>0</v>
      </c>
      <c r="L1495">
        <v>41</v>
      </c>
      <c r="M1495" t="b">
        <v>1</v>
      </c>
      <c r="N1495" t="s">
        <v>8271</v>
      </c>
      <c r="O1495" s="5">
        <f t="shared" si="92"/>
        <v>1.05</v>
      </c>
      <c r="P1495" s="6">
        <f t="shared" si="93"/>
        <v>51.219512195121951</v>
      </c>
      <c r="Q1495" t="s">
        <v>8316</v>
      </c>
      <c r="R1495" t="s">
        <v>8317</v>
      </c>
      <c r="S1495" s="11">
        <f t="shared" si="94"/>
        <v>41946.644745370373</v>
      </c>
      <c r="T1495" s="11">
        <f t="shared" si="95"/>
        <v>41976.644745370373</v>
      </c>
    </row>
    <row r="1496" spans="1:20" ht="28.8" x14ac:dyDescent="0.3">
      <c r="A1496">
        <v>1638</v>
      </c>
      <c r="B1496" s="3" t="s">
        <v>1639</v>
      </c>
      <c r="C1496" s="3" t="s">
        <v>5748</v>
      </c>
      <c r="D1496">
        <v>1000</v>
      </c>
      <c r="E1496">
        <v>1050</v>
      </c>
      <c r="F1496" t="s">
        <v>8219</v>
      </c>
      <c r="G1496" t="s">
        <v>8224</v>
      </c>
      <c r="H1496" t="s">
        <v>8246</v>
      </c>
      <c r="I1496">
        <v>1362086700</v>
      </c>
      <c r="J1496">
        <v>1358180968</v>
      </c>
      <c r="K1496" t="b">
        <v>0</v>
      </c>
      <c r="L1496">
        <v>27</v>
      </c>
      <c r="M1496" t="b">
        <v>1</v>
      </c>
      <c r="N1496" t="s">
        <v>8276</v>
      </c>
      <c r="O1496" s="5">
        <f t="shared" si="92"/>
        <v>1.05</v>
      </c>
      <c r="P1496" s="6">
        <f t="shared" si="93"/>
        <v>38.888888888888886</v>
      </c>
      <c r="Q1496" t="s">
        <v>8313</v>
      </c>
      <c r="R1496" t="s">
        <v>8314</v>
      </c>
      <c r="S1496" s="11">
        <f t="shared" si="94"/>
        <v>41288.68712962963</v>
      </c>
      <c r="T1496" s="11">
        <f t="shared" si="95"/>
        <v>41333.892361111109</v>
      </c>
    </row>
    <row r="1497" spans="1:20" ht="43.2" x14ac:dyDescent="0.3">
      <c r="A1497">
        <v>810</v>
      </c>
      <c r="B1497" s="3" t="s">
        <v>811</v>
      </c>
      <c r="C1497" s="3" t="s">
        <v>4920</v>
      </c>
      <c r="D1497">
        <v>1500</v>
      </c>
      <c r="E1497">
        <v>1575</v>
      </c>
      <c r="F1497" t="s">
        <v>8219</v>
      </c>
      <c r="G1497" t="s">
        <v>8224</v>
      </c>
      <c r="H1497" t="s">
        <v>8246</v>
      </c>
      <c r="I1497">
        <v>1346462462</v>
      </c>
      <c r="J1497">
        <v>1343870462</v>
      </c>
      <c r="K1497" t="b">
        <v>0</v>
      </c>
      <c r="L1497">
        <v>27</v>
      </c>
      <c r="M1497" t="b">
        <v>1</v>
      </c>
      <c r="N1497" t="s">
        <v>8276</v>
      </c>
      <c r="O1497" s="5">
        <f t="shared" si="92"/>
        <v>1.05</v>
      </c>
      <c r="P1497" s="6">
        <f t="shared" si="93"/>
        <v>58.333333333333336</v>
      </c>
      <c r="Q1497" t="s">
        <v>8313</v>
      </c>
      <c r="R1497" t="s">
        <v>8314</v>
      </c>
      <c r="S1497" s="11">
        <f t="shared" si="94"/>
        <v>41123.056273148148</v>
      </c>
      <c r="T1497" s="11">
        <f t="shared" si="95"/>
        <v>41153.056273148148</v>
      </c>
    </row>
    <row r="1498" spans="1:20" ht="43.2" x14ac:dyDescent="0.3">
      <c r="A1498">
        <v>805</v>
      </c>
      <c r="B1498" s="3" t="s">
        <v>806</v>
      </c>
      <c r="C1498" s="3" t="s">
        <v>4915</v>
      </c>
      <c r="D1498">
        <v>3000</v>
      </c>
      <c r="E1498">
        <v>3150</v>
      </c>
      <c r="F1498" t="s">
        <v>8219</v>
      </c>
      <c r="G1498" t="s">
        <v>8224</v>
      </c>
      <c r="H1498" t="s">
        <v>8246</v>
      </c>
      <c r="I1498">
        <v>1310857200</v>
      </c>
      <c r="J1498">
        <v>1306525512</v>
      </c>
      <c r="K1498" t="b">
        <v>0</v>
      </c>
      <c r="L1498">
        <v>54</v>
      </c>
      <c r="M1498" t="b">
        <v>1</v>
      </c>
      <c r="N1498" t="s">
        <v>8276</v>
      </c>
      <c r="O1498" s="5">
        <f t="shared" si="92"/>
        <v>1.05</v>
      </c>
      <c r="P1498" s="6">
        <f t="shared" si="93"/>
        <v>58.333333333333336</v>
      </c>
      <c r="Q1498" t="s">
        <v>8313</v>
      </c>
      <c r="R1498" t="s">
        <v>8314</v>
      </c>
      <c r="S1498" s="11">
        <f t="shared" si="94"/>
        <v>40690.823055555556</v>
      </c>
      <c r="T1498" s="11">
        <f t="shared" si="95"/>
        <v>40740.958333333336</v>
      </c>
    </row>
    <row r="1499" spans="1:20" ht="57.6" x14ac:dyDescent="0.3">
      <c r="A1499">
        <v>2534</v>
      </c>
      <c r="B1499" s="3" t="s">
        <v>2534</v>
      </c>
      <c r="C1499" s="3" t="s">
        <v>6644</v>
      </c>
      <c r="D1499">
        <v>2000</v>
      </c>
      <c r="E1499">
        <v>2100</v>
      </c>
      <c r="F1499" t="s">
        <v>8219</v>
      </c>
      <c r="G1499" t="s">
        <v>8224</v>
      </c>
      <c r="H1499" t="s">
        <v>8246</v>
      </c>
      <c r="I1499">
        <v>1262325600</v>
      </c>
      <c r="J1499">
        <v>1257871712</v>
      </c>
      <c r="K1499" t="b">
        <v>0</v>
      </c>
      <c r="L1499">
        <v>14</v>
      </c>
      <c r="M1499" t="b">
        <v>1</v>
      </c>
      <c r="N1499" t="s">
        <v>8300</v>
      </c>
      <c r="O1499" s="5">
        <f t="shared" si="92"/>
        <v>1.05</v>
      </c>
      <c r="P1499" s="6">
        <f t="shared" si="93"/>
        <v>150</v>
      </c>
      <c r="Q1499" t="s">
        <v>8313</v>
      </c>
      <c r="R1499" t="s">
        <v>8335</v>
      </c>
      <c r="S1499" s="11">
        <f t="shared" si="94"/>
        <v>40127.700370370374</v>
      </c>
      <c r="T1499" s="11">
        <f t="shared" si="95"/>
        <v>40179.25</v>
      </c>
    </row>
    <row r="1500" spans="1:20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92"/>
        <v>1.0497142857142858</v>
      </c>
      <c r="P1500" s="6">
        <f t="shared" si="93"/>
        <v>59.258064516129032</v>
      </c>
      <c r="Q1500" t="s">
        <v>8313</v>
      </c>
      <c r="R1500" t="s">
        <v>8334</v>
      </c>
      <c r="S1500" s="11">
        <f t="shared" si="94"/>
        <v>42656.805497685185</v>
      </c>
      <c r="T1500" s="11">
        <f t="shared" si="95"/>
        <v>42667.875</v>
      </c>
    </row>
    <row r="1501" spans="1:20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92"/>
        <v>1.0496000000000001</v>
      </c>
      <c r="P1501" s="6">
        <f t="shared" si="93"/>
        <v>63.2289156626506</v>
      </c>
      <c r="Q1501" t="s">
        <v>8316</v>
      </c>
      <c r="R1501" t="s">
        <v>8329</v>
      </c>
      <c r="S1501" s="11">
        <f t="shared" si="94"/>
        <v>42724.665173611109</v>
      </c>
      <c r="T1501" s="11">
        <f t="shared" si="95"/>
        <v>42754.665173611109</v>
      </c>
    </row>
    <row r="1502" spans="1:20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92"/>
        <v>1.0495555555555556</v>
      </c>
      <c r="P1502" s="6">
        <f t="shared" si="93"/>
        <v>59.408805031446541</v>
      </c>
      <c r="Q1502" t="s">
        <v>8324</v>
      </c>
      <c r="R1502" t="s">
        <v>8325</v>
      </c>
      <c r="S1502" s="11">
        <f t="shared" si="94"/>
        <v>42292.435532407413</v>
      </c>
      <c r="T1502" s="11">
        <f t="shared" si="95"/>
        <v>42321.625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92"/>
        <v>1.0493636363636363</v>
      </c>
      <c r="P1503" s="6">
        <f t="shared" si="93"/>
        <v>61.562666666666665</v>
      </c>
      <c r="Q1503" t="s">
        <v>8324</v>
      </c>
      <c r="R1503" t="s">
        <v>8325</v>
      </c>
      <c r="S1503" s="11">
        <f t="shared" si="94"/>
        <v>42741.599664351852</v>
      </c>
      <c r="T1503" s="11">
        <f t="shared" si="95"/>
        <v>42772.599664351852</v>
      </c>
    </row>
    <row r="1504" spans="1:20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92"/>
        <v>1.0493380000000001</v>
      </c>
      <c r="P1504" s="6">
        <f t="shared" si="93"/>
        <v>118.70339366515837</v>
      </c>
      <c r="Q1504" t="s">
        <v>8313</v>
      </c>
      <c r="R1504" t="s">
        <v>8321</v>
      </c>
      <c r="S1504" s="11">
        <f t="shared" si="94"/>
        <v>41023.782037037039</v>
      </c>
      <c r="T1504" s="11">
        <f t="shared" si="95"/>
        <v>41053.782037037039</v>
      </c>
    </row>
    <row r="1505" spans="1:20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92"/>
        <v>1.0493333333333332</v>
      </c>
      <c r="P1505" s="6">
        <f t="shared" si="93"/>
        <v>80.717948717948715</v>
      </c>
      <c r="Q1505" t="s">
        <v>8316</v>
      </c>
      <c r="R1505" t="s">
        <v>8317</v>
      </c>
      <c r="S1505" s="11">
        <f t="shared" si="94"/>
        <v>42545.774189814809</v>
      </c>
      <c r="T1505" s="11">
        <f t="shared" si="95"/>
        <v>42605.774189814809</v>
      </c>
    </row>
    <row r="1506" spans="1:20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92"/>
        <v>1.0492727272727274</v>
      </c>
      <c r="P1506" s="6">
        <f t="shared" si="93"/>
        <v>65.579545454545453</v>
      </c>
      <c r="Q1506" t="s">
        <v>8316</v>
      </c>
      <c r="R1506" t="s">
        <v>8317</v>
      </c>
      <c r="S1506" s="11">
        <f t="shared" si="94"/>
        <v>42145.746689814812</v>
      </c>
      <c r="T1506" s="11">
        <f t="shared" si="95"/>
        <v>42175.746689814812</v>
      </c>
    </row>
    <row r="1507" spans="1:20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92"/>
        <v>1.0485714285714285</v>
      </c>
      <c r="P1507" s="6">
        <f t="shared" si="93"/>
        <v>68.598130841121488</v>
      </c>
      <c r="Q1507" t="s">
        <v>8313</v>
      </c>
      <c r="R1507" t="s">
        <v>8330</v>
      </c>
      <c r="S1507" s="11">
        <f t="shared" si="94"/>
        <v>41870.86546296296</v>
      </c>
      <c r="T1507" s="11">
        <f t="shared" si="95"/>
        <v>41905.86546296296</v>
      </c>
    </row>
    <row r="1508" spans="1:20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92"/>
        <v>1.0485537190082646</v>
      </c>
      <c r="P1508" s="6">
        <f t="shared" si="93"/>
        <v>84.023178807947019</v>
      </c>
      <c r="Q1508" t="s">
        <v>8319</v>
      </c>
      <c r="R1508" t="s">
        <v>8331</v>
      </c>
      <c r="S1508" s="11">
        <f t="shared" si="94"/>
        <v>41935.070486111108</v>
      </c>
      <c r="T1508" s="11">
        <f t="shared" si="95"/>
        <v>41957.216666666667</v>
      </c>
    </row>
    <row r="1509" spans="1:20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92"/>
        <v>1.0482</v>
      </c>
      <c r="P1509" s="6">
        <f t="shared" si="93"/>
        <v>67.771551724137936</v>
      </c>
      <c r="Q1509" t="s">
        <v>8319</v>
      </c>
      <c r="R1509" t="s">
        <v>8331</v>
      </c>
      <c r="S1509" s="11">
        <f t="shared" si="94"/>
        <v>41550.456412037034</v>
      </c>
      <c r="T1509" s="11">
        <f t="shared" si="95"/>
        <v>41580.456412037034</v>
      </c>
    </row>
    <row r="1510" spans="1:20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92"/>
        <v>1.0480480480480481</v>
      </c>
      <c r="P1510" s="6">
        <f t="shared" si="93"/>
        <v>32.71875</v>
      </c>
      <c r="Q1510" t="s">
        <v>8313</v>
      </c>
      <c r="R1510" t="s">
        <v>8330</v>
      </c>
      <c r="S1510" s="11">
        <f t="shared" si="94"/>
        <v>40977.948009259257</v>
      </c>
      <c r="T1510" s="11">
        <f t="shared" si="95"/>
        <v>41007.906342592592</v>
      </c>
    </row>
    <row r="1511" spans="1:20" ht="43.2" x14ac:dyDescent="0.3">
      <c r="A1511">
        <v>3550</v>
      </c>
      <c r="B1511" s="3" t="s">
        <v>3549</v>
      </c>
      <c r="C1511" s="3" t="s">
        <v>7660</v>
      </c>
      <c r="D1511">
        <v>2500</v>
      </c>
      <c r="E1511">
        <v>2620</v>
      </c>
      <c r="F1511" t="s">
        <v>8219</v>
      </c>
      <c r="G1511" t="s">
        <v>8225</v>
      </c>
      <c r="H1511" t="s">
        <v>8247</v>
      </c>
      <c r="I1511">
        <v>1462224398</v>
      </c>
      <c r="J1511">
        <v>1459632398</v>
      </c>
      <c r="K1511" t="b">
        <v>0</v>
      </c>
      <c r="L1511">
        <v>64</v>
      </c>
      <c r="M1511" t="b">
        <v>1</v>
      </c>
      <c r="N1511" t="s">
        <v>8271</v>
      </c>
      <c r="O1511" s="5">
        <f t="shared" si="92"/>
        <v>1.048</v>
      </c>
      <c r="P1511" s="6">
        <f t="shared" si="93"/>
        <v>40.9375</v>
      </c>
      <c r="Q1511" t="s">
        <v>8316</v>
      </c>
      <c r="R1511" t="s">
        <v>8317</v>
      </c>
      <c r="S1511" s="11">
        <f t="shared" si="94"/>
        <v>42462.893495370372</v>
      </c>
      <c r="T1511" s="11">
        <f t="shared" si="95"/>
        <v>42492.893495370372</v>
      </c>
    </row>
    <row r="1512" spans="1:20" ht="43.2" x14ac:dyDescent="0.3">
      <c r="A1512">
        <v>2819</v>
      </c>
      <c r="B1512" s="3" t="s">
        <v>2819</v>
      </c>
      <c r="C1512" s="3" t="s">
        <v>6929</v>
      </c>
      <c r="D1512">
        <v>5000</v>
      </c>
      <c r="E1512">
        <v>5240</v>
      </c>
      <c r="F1512" t="s">
        <v>8219</v>
      </c>
      <c r="G1512" t="s">
        <v>8225</v>
      </c>
      <c r="H1512" t="s">
        <v>8247</v>
      </c>
      <c r="I1512">
        <v>1434285409</v>
      </c>
      <c r="J1512">
        <v>1431693409</v>
      </c>
      <c r="K1512" t="b">
        <v>0</v>
      </c>
      <c r="L1512">
        <v>104</v>
      </c>
      <c r="M1512" t="b">
        <v>1</v>
      </c>
      <c r="N1512" t="s">
        <v>8271</v>
      </c>
      <c r="O1512" s="5">
        <f t="shared" si="92"/>
        <v>1.048</v>
      </c>
      <c r="P1512" s="6">
        <f t="shared" si="93"/>
        <v>50.384615384615387</v>
      </c>
      <c r="Q1512" t="s">
        <v>8316</v>
      </c>
      <c r="R1512" t="s">
        <v>8317</v>
      </c>
      <c r="S1512" s="11">
        <f t="shared" si="94"/>
        <v>42139.525567129633</v>
      </c>
      <c r="T1512" s="11">
        <f t="shared" si="95"/>
        <v>42169.525567129633</v>
      </c>
    </row>
    <row r="1513" spans="1:20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92"/>
        <v>1.0475000000000001</v>
      </c>
      <c r="P1513" s="6">
        <f t="shared" si="93"/>
        <v>17.829787234042552</v>
      </c>
      <c r="Q1513" t="s">
        <v>8316</v>
      </c>
      <c r="R1513" t="s">
        <v>8317</v>
      </c>
      <c r="S1513" s="11">
        <f t="shared" si="94"/>
        <v>42379.74418981481</v>
      </c>
      <c r="T1513" s="11">
        <f t="shared" si="95"/>
        <v>42410.875</v>
      </c>
    </row>
    <row r="1514" spans="1:20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92"/>
        <v>1.0475000000000001</v>
      </c>
      <c r="P1514" s="6">
        <f t="shared" si="93"/>
        <v>55.131578947368418</v>
      </c>
      <c r="Q1514" t="s">
        <v>8316</v>
      </c>
      <c r="R1514" t="s">
        <v>8317</v>
      </c>
      <c r="S1514" s="11">
        <f t="shared" si="94"/>
        <v>41997.507905092592</v>
      </c>
      <c r="T1514" s="11">
        <f t="shared" si="95"/>
        <v>42027.507905092592</v>
      </c>
    </row>
    <row r="1515" spans="1:20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92"/>
        <v>1.0473529411764706</v>
      </c>
      <c r="P1515" s="6">
        <f t="shared" si="93"/>
        <v>80.202702702702709</v>
      </c>
      <c r="Q1515" t="s">
        <v>8319</v>
      </c>
      <c r="R1515" t="s">
        <v>8331</v>
      </c>
      <c r="S1515" s="11">
        <f t="shared" si="94"/>
        <v>40357.227939814817</v>
      </c>
      <c r="T1515" s="11">
        <f t="shared" si="95"/>
        <v>40401.665972222225</v>
      </c>
    </row>
    <row r="1516" spans="1:20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92"/>
        <v>1.0472999999999999</v>
      </c>
      <c r="P1516" s="6">
        <f t="shared" si="93"/>
        <v>104.31274900398407</v>
      </c>
      <c r="Q1516" t="s">
        <v>8319</v>
      </c>
      <c r="R1516" t="s">
        <v>8331</v>
      </c>
      <c r="S1516" s="11">
        <f t="shared" si="94"/>
        <v>41085.698113425926</v>
      </c>
      <c r="T1516" s="11">
        <f t="shared" si="95"/>
        <v>41120.208333333336</v>
      </c>
    </row>
    <row r="1517" spans="1:20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92"/>
        <v>1.0471999999999999</v>
      </c>
      <c r="P1517" s="6">
        <f t="shared" si="93"/>
        <v>113.82608695652173</v>
      </c>
      <c r="Q1517" t="s">
        <v>8313</v>
      </c>
      <c r="R1517" t="s">
        <v>8321</v>
      </c>
      <c r="S1517" s="11">
        <f t="shared" si="94"/>
        <v>41039.409456018519</v>
      </c>
      <c r="T1517" s="11">
        <f t="shared" si="95"/>
        <v>41069.409456018519</v>
      </c>
    </row>
    <row r="1518" spans="1:20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92"/>
        <v>1.0471999999999999</v>
      </c>
      <c r="P1518" s="6">
        <f t="shared" si="93"/>
        <v>32.320987654320987</v>
      </c>
      <c r="Q1518" t="s">
        <v>8313</v>
      </c>
      <c r="R1518" t="s">
        <v>8330</v>
      </c>
      <c r="S1518" s="11">
        <f t="shared" si="94"/>
        <v>40310.287673611114</v>
      </c>
      <c r="T1518" s="11">
        <f t="shared" si="95"/>
        <v>40369.916666666664</v>
      </c>
    </row>
    <row r="1519" spans="1:20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92"/>
        <v>1.0469999999999999</v>
      </c>
      <c r="P1519" s="6">
        <f t="shared" si="93"/>
        <v>35.612244897959187</v>
      </c>
      <c r="Q1519" t="s">
        <v>8313</v>
      </c>
      <c r="R1519" t="s">
        <v>8330</v>
      </c>
      <c r="S1519" s="11">
        <f t="shared" si="94"/>
        <v>40458.815625000003</v>
      </c>
      <c r="T1519" s="11">
        <f t="shared" si="95"/>
        <v>40521.207638888889</v>
      </c>
    </row>
    <row r="1520" spans="1:20" ht="43.2" x14ac:dyDescent="0.3">
      <c r="A1520">
        <v>2785</v>
      </c>
      <c r="B1520" s="3" t="s">
        <v>2785</v>
      </c>
      <c r="C1520" s="3" t="s">
        <v>6895</v>
      </c>
      <c r="D1520">
        <v>5000</v>
      </c>
      <c r="E1520">
        <v>5234</v>
      </c>
      <c r="F1520" t="s">
        <v>8219</v>
      </c>
      <c r="G1520" t="s">
        <v>8224</v>
      </c>
      <c r="H1520" t="s">
        <v>8246</v>
      </c>
      <c r="I1520">
        <v>1470430800</v>
      </c>
      <c r="J1520">
        <v>1467865967</v>
      </c>
      <c r="K1520" t="b">
        <v>0</v>
      </c>
      <c r="L1520">
        <v>142</v>
      </c>
      <c r="M1520" t="b">
        <v>1</v>
      </c>
      <c r="N1520" t="s">
        <v>8271</v>
      </c>
      <c r="O1520" s="5">
        <f t="shared" si="92"/>
        <v>1.0468</v>
      </c>
      <c r="P1520" s="6">
        <f t="shared" si="93"/>
        <v>36.859154929577464</v>
      </c>
      <c r="Q1520" t="s">
        <v>8316</v>
      </c>
      <c r="R1520" t="s">
        <v>8317</v>
      </c>
      <c r="S1520" s="11">
        <f t="shared" si="94"/>
        <v>42558.189432870371</v>
      </c>
      <c r="T1520" s="11">
        <f t="shared" si="95"/>
        <v>42587.875</v>
      </c>
    </row>
    <row r="1521" spans="1:20" ht="43.2" x14ac:dyDescent="0.3">
      <c r="A1521">
        <v>271</v>
      </c>
      <c r="B1521" s="3" t="s">
        <v>272</v>
      </c>
      <c r="C1521" s="3" t="s">
        <v>4381</v>
      </c>
      <c r="D1521">
        <v>30000</v>
      </c>
      <c r="E1521">
        <v>31404</v>
      </c>
      <c r="F1521" t="s">
        <v>8219</v>
      </c>
      <c r="G1521" t="s">
        <v>8224</v>
      </c>
      <c r="H1521" t="s">
        <v>8246</v>
      </c>
      <c r="I1521">
        <v>1388649600</v>
      </c>
      <c r="J1521">
        <v>1386123861</v>
      </c>
      <c r="K1521" t="b">
        <v>1</v>
      </c>
      <c r="L1521">
        <v>287</v>
      </c>
      <c r="M1521" t="b">
        <v>1</v>
      </c>
      <c r="N1521" t="s">
        <v>8269</v>
      </c>
      <c r="O1521" s="5">
        <f t="shared" si="92"/>
        <v>1.0468</v>
      </c>
      <c r="P1521" s="6">
        <f t="shared" si="93"/>
        <v>109.42160278745645</v>
      </c>
      <c r="Q1521" t="s">
        <v>8319</v>
      </c>
      <c r="R1521" t="s">
        <v>8331</v>
      </c>
      <c r="S1521" s="11">
        <f t="shared" si="94"/>
        <v>41612.10024305556</v>
      </c>
      <c r="T1521" s="11">
        <f t="shared" si="95"/>
        <v>41641.333333333336</v>
      </c>
    </row>
    <row r="1522" spans="1:20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92"/>
        <v>1.0467500000000001</v>
      </c>
      <c r="P1522" s="6">
        <f t="shared" si="93"/>
        <v>42.724489795918366</v>
      </c>
      <c r="Q1522" t="s">
        <v>8313</v>
      </c>
      <c r="R1522" t="s">
        <v>8334</v>
      </c>
      <c r="S1522" s="11">
        <f t="shared" si="94"/>
        <v>42128.820231481484</v>
      </c>
      <c r="T1522" s="11">
        <f t="shared" si="95"/>
        <v>42159</v>
      </c>
    </row>
    <row r="1523" spans="1:20" ht="43.2" x14ac:dyDescent="0.3">
      <c r="A1523">
        <v>3832</v>
      </c>
      <c r="B1523" s="3" t="s">
        <v>3829</v>
      </c>
      <c r="C1523" s="3" t="s">
        <v>7941</v>
      </c>
      <c r="D1523">
        <v>1200</v>
      </c>
      <c r="E1523">
        <v>1256</v>
      </c>
      <c r="F1523" t="s">
        <v>8219</v>
      </c>
      <c r="G1523" t="s">
        <v>8224</v>
      </c>
      <c r="H1523" t="s">
        <v>8246</v>
      </c>
      <c r="I1523">
        <v>1455936335</v>
      </c>
      <c r="J1523">
        <v>1452048335</v>
      </c>
      <c r="K1523" t="b">
        <v>0</v>
      </c>
      <c r="L1523">
        <v>9</v>
      </c>
      <c r="M1523" t="b">
        <v>1</v>
      </c>
      <c r="N1523" t="s">
        <v>8271</v>
      </c>
      <c r="O1523" s="5">
        <f t="shared" si="92"/>
        <v>1.0466666666666666</v>
      </c>
      <c r="P1523" s="6">
        <f t="shared" si="93"/>
        <v>139.55555555555554</v>
      </c>
      <c r="Q1523" t="s">
        <v>8316</v>
      </c>
      <c r="R1523" t="s">
        <v>8317</v>
      </c>
      <c r="S1523" s="11">
        <f t="shared" si="94"/>
        <v>42375.114988425921</v>
      </c>
      <c r="T1523" s="11">
        <f t="shared" si="95"/>
        <v>42420.114988425921</v>
      </c>
    </row>
    <row r="1524" spans="1:20" ht="43.2" x14ac:dyDescent="0.3">
      <c r="A1524">
        <v>534</v>
      </c>
      <c r="B1524" s="3" t="s">
        <v>535</v>
      </c>
      <c r="C1524" s="3" t="s">
        <v>4644</v>
      </c>
      <c r="D1524">
        <v>15000</v>
      </c>
      <c r="E1524">
        <v>15700</v>
      </c>
      <c r="F1524" t="s">
        <v>8219</v>
      </c>
      <c r="G1524" t="s">
        <v>8234</v>
      </c>
      <c r="H1524" t="s">
        <v>8254</v>
      </c>
      <c r="I1524">
        <v>1446418800</v>
      </c>
      <c r="J1524">
        <v>1443036470</v>
      </c>
      <c r="K1524" t="b">
        <v>0</v>
      </c>
      <c r="L1524">
        <v>48</v>
      </c>
      <c r="M1524" t="b">
        <v>1</v>
      </c>
      <c r="N1524" t="s">
        <v>8271</v>
      </c>
      <c r="O1524" s="5">
        <f t="shared" si="92"/>
        <v>1.0466666666666666</v>
      </c>
      <c r="P1524" s="6">
        <f t="shared" si="93"/>
        <v>327.08333333333331</v>
      </c>
      <c r="Q1524" t="s">
        <v>8316</v>
      </c>
      <c r="R1524" t="s">
        <v>8317</v>
      </c>
      <c r="S1524" s="11">
        <f t="shared" si="94"/>
        <v>42270.810995370368</v>
      </c>
      <c r="T1524" s="11">
        <f t="shared" si="95"/>
        <v>42309.958333333328</v>
      </c>
    </row>
    <row r="1525" spans="1:20" ht="43.2" x14ac:dyDescent="0.3">
      <c r="A1525">
        <v>3543</v>
      </c>
      <c r="B1525" s="3" t="s">
        <v>3542</v>
      </c>
      <c r="C1525" s="3" t="s">
        <v>7653</v>
      </c>
      <c r="D1525">
        <v>1500</v>
      </c>
      <c r="E1525">
        <v>1570</v>
      </c>
      <c r="F1525" t="s">
        <v>8219</v>
      </c>
      <c r="G1525" t="s">
        <v>8236</v>
      </c>
      <c r="H1525" t="s">
        <v>8249</v>
      </c>
      <c r="I1525">
        <v>1435255659</v>
      </c>
      <c r="J1525">
        <v>1432663659</v>
      </c>
      <c r="K1525" t="b">
        <v>0</v>
      </c>
      <c r="L1525">
        <v>29</v>
      </c>
      <c r="M1525" t="b">
        <v>1</v>
      </c>
      <c r="N1525" t="s">
        <v>8271</v>
      </c>
      <c r="O1525" s="5">
        <f t="shared" si="92"/>
        <v>1.0466666666666666</v>
      </c>
      <c r="P1525" s="6">
        <f t="shared" si="93"/>
        <v>54.137931034482762</v>
      </c>
      <c r="Q1525" t="s">
        <v>8316</v>
      </c>
      <c r="R1525" t="s">
        <v>8317</v>
      </c>
      <c r="S1525" s="11">
        <f t="shared" si="94"/>
        <v>42150.755312499998</v>
      </c>
      <c r="T1525" s="11">
        <f t="shared" si="95"/>
        <v>42180.755312499998</v>
      </c>
    </row>
    <row r="1526" spans="1:20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92"/>
        <v>1.0465</v>
      </c>
      <c r="P1526" s="6">
        <f t="shared" si="93"/>
        <v>63.424242424242422</v>
      </c>
      <c r="Q1526" t="s">
        <v>8316</v>
      </c>
      <c r="R1526" t="s">
        <v>8317</v>
      </c>
      <c r="S1526" s="11">
        <f t="shared" si="94"/>
        <v>42458.680925925932</v>
      </c>
      <c r="T1526" s="11">
        <f t="shared" si="95"/>
        <v>42488.680925925932</v>
      </c>
    </row>
    <row r="1527" spans="1:20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92"/>
        <v>1.0464</v>
      </c>
      <c r="P1527" s="6">
        <f t="shared" si="93"/>
        <v>93.428571428571431</v>
      </c>
      <c r="Q1527" t="s">
        <v>8316</v>
      </c>
      <c r="R1527" t="s">
        <v>8317</v>
      </c>
      <c r="S1527" s="11">
        <f t="shared" si="94"/>
        <v>42646.092812499999</v>
      </c>
      <c r="T1527" s="11">
        <f t="shared" si="95"/>
        <v>42675.207638888889</v>
      </c>
    </row>
    <row r="1528" spans="1:20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92"/>
        <v>1.0462615</v>
      </c>
      <c r="P1528" s="6">
        <f t="shared" si="93"/>
        <v>55.066394736842106</v>
      </c>
      <c r="Q1528" t="s">
        <v>8319</v>
      </c>
      <c r="R1528" t="s">
        <v>8331</v>
      </c>
      <c r="S1528" s="11">
        <f t="shared" si="94"/>
        <v>40904.738194444442</v>
      </c>
      <c r="T1528" s="11">
        <f t="shared" si="95"/>
        <v>40929.738194444442</v>
      </c>
    </row>
    <row r="1529" spans="1:20" ht="43.2" x14ac:dyDescent="0.3">
      <c r="A1529">
        <v>3368</v>
      </c>
      <c r="B1529" s="3" t="s">
        <v>3367</v>
      </c>
      <c r="C1529" s="3" t="s">
        <v>7478</v>
      </c>
      <c r="D1529">
        <v>1000</v>
      </c>
      <c r="E1529">
        <v>1046</v>
      </c>
      <c r="F1529" t="s">
        <v>8219</v>
      </c>
      <c r="G1529" t="s">
        <v>8224</v>
      </c>
      <c r="H1529" t="s">
        <v>8246</v>
      </c>
      <c r="I1529">
        <v>1420088400</v>
      </c>
      <c r="J1529">
        <v>1416977259</v>
      </c>
      <c r="K1529" t="b">
        <v>0</v>
      </c>
      <c r="L1529">
        <v>23</v>
      </c>
      <c r="M1529" t="b">
        <v>1</v>
      </c>
      <c r="N1529" t="s">
        <v>8271</v>
      </c>
      <c r="O1529" s="5">
        <f t="shared" si="92"/>
        <v>1.046</v>
      </c>
      <c r="P1529" s="6">
        <f t="shared" si="93"/>
        <v>45.478260869565219</v>
      </c>
      <c r="Q1529" t="s">
        <v>8316</v>
      </c>
      <c r="R1529" t="s">
        <v>8317</v>
      </c>
      <c r="S1529" s="11">
        <f t="shared" si="94"/>
        <v>41969.199756944443</v>
      </c>
      <c r="T1529" s="11">
        <f t="shared" si="95"/>
        <v>42005.208333333328</v>
      </c>
    </row>
    <row r="1530" spans="1:20" ht="43.2" x14ac:dyDescent="0.3">
      <c r="A1530">
        <v>87</v>
      </c>
      <c r="B1530" s="3" t="s">
        <v>89</v>
      </c>
      <c r="C1530" s="3" t="s">
        <v>4198</v>
      </c>
      <c r="D1530">
        <v>2500</v>
      </c>
      <c r="E1530">
        <v>2615</v>
      </c>
      <c r="F1530" t="s">
        <v>8219</v>
      </c>
      <c r="G1530" t="s">
        <v>8224</v>
      </c>
      <c r="H1530" t="s">
        <v>8246</v>
      </c>
      <c r="I1530">
        <v>1275529260</v>
      </c>
      <c r="J1530">
        <v>1274705803</v>
      </c>
      <c r="K1530" t="b">
        <v>0</v>
      </c>
      <c r="L1530">
        <v>25</v>
      </c>
      <c r="M1530" t="b">
        <v>1</v>
      </c>
      <c r="N1530" t="s">
        <v>8266</v>
      </c>
      <c r="O1530" s="5">
        <f t="shared" si="92"/>
        <v>1.046</v>
      </c>
      <c r="P1530" s="6">
        <f t="shared" si="93"/>
        <v>104.6</v>
      </c>
      <c r="Q1530" t="s">
        <v>8319</v>
      </c>
      <c r="R1530" t="s">
        <v>8320</v>
      </c>
      <c r="S1530" s="11">
        <f t="shared" si="94"/>
        <v>40322.53938657407</v>
      </c>
      <c r="T1530" s="11">
        <f t="shared" si="95"/>
        <v>40332.070138888892</v>
      </c>
    </row>
    <row r="1531" spans="1:20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92"/>
        <v>1.0459624999999999</v>
      </c>
      <c r="P1531" s="6">
        <f t="shared" si="93"/>
        <v>373.55803571428572</v>
      </c>
      <c r="Q1531" t="s">
        <v>8309</v>
      </c>
      <c r="R1531" t="s">
        <v>8336</v>
      </c>
      <c r="S1531" s="11">
        <f t="shared" si="94"/>
        <v>42222.622766203705</v>
      </c>
      <c r="T1531" s="11">
        <f t="shared" si="95"/>
        <v>42251.625</v>
      </c>
    </row>
    <row r="1532" spans="1:20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92"/>
        <v>1.0457142857142858</v>
      </c>
      <c r="P1532" s="6">
        <f t="shared" si="93"/>
        <v>32.972972972972975</v>
      </c>
      <c r="Q1532" t="s">
        <v>8316</v>
      </c>
      <c r="R1532" t="s">
        <v>8317</v>
      </c>
      <c r="S1532" s="11">
        <f t="shared" si="94"/>
        <v>42148.676851851851</v>
      </c>
      <c r="T1532" s="11">
        <f t="shared" si="95"/>
        <v>42170.676851851851</v>
      </c>
    </row>
    <row r="1533" spans="1:20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92"/>
        <v>1.0455692307692308</v>
      </c>
      <c r="P1533" s="6">
        <f t="shared" si="93"/>
        <v>91.840540540540545</v>
      </c>
      <c r="Q1533" t="s">
        <v>8319</v>
      </c>
      <c r="R1533" t="s">
        <v>8320</v>
      </c>
      <c r="S1533" s="11">
        <f t="shared" si="94"/>
        <v>40739.069282407407</v>
      </c>
      <c r="T1533" s="11">
        <f t="shared" si="95"/>
        <v>40768.958333333336</v>
      </c>
    </row>
    <row r="1534" spans="1:20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92"/>
        <v>1.0454285714285714</v>
      </c>
      <c r="P1534" s="6">
        <f t="shared" si="93"/>
        <v>79.543478260869563</v>
      </c>
      <c r="Q1534" t="s">
        <v>8316</v>
      </c>
      <c r="R1534" t="s">
        <v>8317</v>
      </c>
      <c r="S1534" s="11">
        <f t="shared" si="94"/>
        <v>42341.180636574078</v>
      </c>
      <c r="T1534" s="11">
        <f t="shared" si="95"/>
        <v>42373.180636574078</v>
      </c>
    </row>
    <row r="1535" spans="1:20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92"/>
        <v>1.0451999999999999</v>
      </c>
      <c r="P1535" s="6">
        <f t="shared" si="93"/>
        <v>80.400000000000006</v>
      </c>
      <c r="Q1535" t="s">
        <v>8316</v>
      </c>
      <c r="R1535" t="s">
        <v>8317</v>
      </c>
      <c r="S1535" s="11">
        <f t="shared" si="94"/>
        <v>42248.697754629626</v>
      </c>
      <c r="T1535" s="11">
        <f t="shared" si="95"/>
        <v>42283.697754629626</v>
      </c>
    </row>
    <row r="1536" spans="1:20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92"/>
        <v>1.0451666666666666</v>
      </c>
      <c r="P1536" s="6">
        <f t="shared" si="93"/>
        <v>89.585714285714289</v>
      </c>
      <c r="Q1536" t="s">
        <v>8316</v>
      </c>
      <c r="R1536" t="s">
        <v>8317</v>
      </c>
      <c r="S1536" s="11">
        <f t="shared" si="94"/>
        <v>42696.624444444446</v>
      </c>
      <c r="T1536" s="11">
        <f t="shared" si="95"/>
        <v>42726.624444444446</v>
      </c>
    </row>
    <row r="1537" spans="1:20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92"/>
        <v>1.0451515151515152</v>
      </c>
      <c r="P1537" s="6">
        <f t="shared" si="93"/>
        <v>86.224999999999994</v>
      </c>
      <c r="Q1537" t="s">
        <v>8316</v>
      </c>
      <c r="R1537" t="s">
        <v>8317</v>
      </c>
      <c r="S1537" s="11">
        <f t="shared" si="94"/>
        <v>42165.993125000001</v>
      </c>
      <c r="T1537" s="11">
        <f t="shared" si="95"/>
        <v>42187.993125000001</v>
      </c>
    </row>
    <row r="1538" spans="1:20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96">IFERROR(E1538/D1538,0)</f>
        <v>1.0449999999999999</v>
      </c>
      <c r="P1538" s="6">
        <f t="shared" ref="P1538:P1601" si="97">IFERROR(E1538/L1538,0)</f>
        <v>48.984375</v>
      </c>
      <c r="Q1538" t="s">
        <v>8316</v>
      </c>
      <c r="R1538" t="s">
        <v>8329</v>
      </c>
      <c r="S1538" s="11">
        <f t="shared" ref="S1538:S1601" si="98">(((J1538/60)/60)/24)+DATE(1970,1,1)</f>
        <v>42622.767476851848</v>
      </c>
      <c r="T1538" s="11">
        <f t="shared" ref="T1538:T1601" si="99">(((I1538/60)/60)/24)+DATE(1970,1,1)</f>
        <v>42652.767476851848</v>
      </c>
    </row>
    <row r="1539" spans="1:20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96"/>
        <v>1.0446206037108834</v>
      </c>
      <c r="P1539" s="6">
        <f t="shared" si="97"/>
        <v>109.33695652173913</v>
      </c>
      <c r="Q1539" t="s">
        <v>8309</v>
      </c>
      <c r="R1539" t="s">
        <v>8315</v>
      </c>
      <c r="S1539" s="11">
        <f t="shared" si="98"/>
        <v>42179.160752314812</v>
      </c>
      <c r="T1539" s="11">
        <f t="shared" si="99"/>
        <v>42211.75</v>
      </c>
    </row>
    <row r="1540" spans="1:20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96"/>
        <v>1.0445405405405406</v>
      </c>
      <c r="P1540" s="6">
        <f t="shared" si="97"/>
        <v>50.852631578947367</v>
      </c>
      <c r="Q1540" t="s">
        <v>8311</v>
      </c>
      <c r="R1540" t="s">
        <v>8312</v>
      </c>
      <c r="S1540" s="11">
        <f t="shared" si="98"/>
        <v>42200.666261574079</v>
      </c>
      <c r="T1540" s="11">
        <f t="shared" si="99"/>
        <v>42214.666261574079</v>
      </c>
    </row>
    <row r="1541" spans="1:20" ht="28.8" x14ac:dyDescent="0.3">
      <c r="A1541">
        <v>2729</v>
      </c>
      <c r="B1541" s="3" t="s">
        <v>2729</v>
      </c>
      <c r="C1541" s="3" t="s">
        <v>6839</v>
      </c>
      <c r="D1541">
        <v>7500</v>
      </c>
      <c r="E1541">
        <v>7833</v>
      </c>
      <c r="F1541" t="s">
        <v>8219</v>
      </c>
      <c r="G1541" t="s">
        <v>8224</v>
      </c>
      <c r="H1541" t="s">
        <v>8246</v>
      </c>
      <c r="I1541">
        <v>1430459197</v>
      </c>
      <c r="J1541">
        <v>1427867197</v>
      </c>
      <c r="K1541" t="b">
        <v>0</v>
      </c>
      <c r="L1541">
        <v>23</v>
      </c>
      <c r="M1541" t="b">
        <v>1</v>
      </c>
      <c r="N1541" t="s">
        <v>8295</v>
      </c>
      <c r="O1541" s="5">
        <f t="shared" si="96"/>
        <v>1.0444</v>
      </c>
      <c r="P1541" s="6">
        <f t="shared" si="97"/>
        <v>340.56521739130437</v>
      </c>
      <c r="Q1541" t="s">
        <v>8309</v>
      </c>
      <c r="R1541" t="s">
        <v>8310</v>
      </c>
      <c r="S1541" s="11">
        <f t="shared" si="98"/>
        <v>42095.240706018521</v>
      </c>
      <c r="T1541" s="11">
        <f t="shared" si="99"/>
        <v>42125.240706018521</v>
      </c>
    </row>
    <row r="1542" spans="1:20" ht="43.2" x14ac:dyDescent="0.3">
      <c r="A1542">
        <v>1249</v>
      </c>
      <c r="B1542" s="3" t="s">
        <v>1250</v>
      </c>
      <c r="C1542" s="3" t="s">
        <v>5359</v>
      </c>
      <c r="D1542">
        <v>5000</v>
      </c>
      <c r="E1542">
        <v>5222</v>
      </c>
      <c r="F1542" t="s">
        <v>8219</v>
      </c>
      <c r="G1542" t="s">
        <v>8224</v>
      </c>
      <c r="H1542" t="s">
        <v>8246</v>
      </c>
      <c r="I1542">
        <v>1341683211</v>
      </c>
      <c r="J1542">
        <v>1339091211</v>
      </c>
      <c r="K1542" t="b">
        <v>1</v>
      </c>
      <c r="L1542">
        <v>81</v>
      </c>
      <c r="M1542" t="b">
        <v>1</v>
      </c>
      <c r="N1542" t="s">
        <v>8276</v>
      </c>
      <c r="O1542" s="5">
        <f t="shared" si="96"/>
        <v>1.0444</v>
      </c>
      <c r="P1542" s="6">
        <f t="shared" si="97"/>
        <v>64.46913580246914</v>
      </c>
      <c r="Q1542" t="s">
        <v>8313</v>
      </c>
      <c r="R1542" t="s">
        <v>8314</v>
      </c>
      <c r="S1542" s="11">
        <f t="shared" si="98"/>
        <v>41067.74086805556</v>
      </c>
      <c r="T1542" s="11">
        <f t="shared" si="99"/>
        <v>41097.74086805556</v>
      </c>
    </row>
    <row r="1543" spans="1:20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96"/>
        <v>1.0443750000000001</v>
      </c>
      <c r="P1543" s="6">
        <f t="shared" si="97"/>
        <v>117.67605633802818</v>
      </c>
      <c r="Q1543" t="s">
        <v>8313</v>
      </c>
      <c r="R1543" t="s">
        <v>8314</v>
      </c>
      <c r="S1543" s="11">
        <f t="shared" si="98"/>
        <v>40763.691423611112</v>
      </c>
      <c r="T1543" s="11">
        <f t="shared" si="99"/>
        <v>40793.691423611112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96"/>
        <v>1.0443333333333333</v>
      </c>
      <c r="P1544" s="6">
        <f t="shared" si="97"/>
        <v>111.89285714285714</v>
      </c>
      <c r="Q1544" t="s">
        <v>8316</v>
      </c>
      <c r="R1544" t="s">
        <v>8317</v>
      </c>
      <c r="S1544" s="11">
        <f t="shared" si="98"/>
        <v>41937.95344907407</v>
      </c>
      <c r="T1544" s="11">
        <f t="shared" si="99"/>
        <v>41972.995115740734</v>
      </c>
    </row>
    <row r="1545" spans="1:20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96"/>
        <v>1.0442857142857143</v>
      </c>
      <c r="P1545" s="6">
        <f t="shared" si="97"/>
        <v>71.666666666666671</v>
      </c>
      <c r="Q1545" t="s">
        <v>8316</v>
      </c>
      <c r="R1545" t="s">
        <v>8317</v>
      </c>
      <c r="S1545" s="11">
        <f t="shared" si="98"/>
        <v>42302.701516203699</v>
      </c>
      <c r="T1545" s="11">
        <f t="shared" si="99"/>
        <v>42337.958333333328</v>
      </c>
    </row>
    <row r="1546" spans="1:20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96"/>
        <v>1.0442100000000001</v>
      </c>
      <c r="P1546" s="6">
        <f t="shared" si="97"/>
        <v>46.06808823529412</v>
      </c>
      <c r="Q1546" t="s">
        <v>8313</v>
      </c>
      <c r="R1546" t="s">
        <v>8314</v>
      </c>
      <c r="S1546" s="11">
        <f t="shared" si="98"/>
        <v>40007.704247685186</v>
      </c>
      <c r="T1546" s="11">
        <f t="shared" si="99"/>
        <v>40057.166666666664</v>
      </c>
    </row>
    <row r="1547" spans="1:20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96"/>
        <v>1.044</v>
      </c>
      <c r="P1547" s="6">
        <f t="shared" si="97"/>
        <v>145</v>
      </c>
      <c r="Q1547" t="s">
        <v>8316</v>
      </c>
      <c r="R1547" t="s">
        <v>8317</v>
      </c>
      <c r="S1547" s="11">
        <f t="shared" si="98"/>
        <v>42491.92288194444</v>
      </c>
      <c r="T1547" s="11">
        <f t="shared" si="99"/>
        <v>42521.92288194444</v>
      </c>
    </row>
    <row r="1548" spans="1:20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96"/>
        <v>1.04396</v>
      </c>
      <c r="P1548" s="6">
        <f t="shared" si="97"/>
        <v>70.921195652173907</v>
      </c>
      <c r="Q1548" t="s">
        <v>8319</v>
      </c>
      <c r="R1548" t="s">
        <v>8331</v>
      </c>
      <c r="S1548" s="11">
        <f t="shared" si="98"/>
        <v>42689.187881944439</v>
      </c>
      <c r="T1548" s="11">
        <f t="shared" si="99"/>
        <v>42724.187881944439</v>
      </c>
    </row>
    <row r="1549" spans="1:20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96"/>
        <v>1.043625</v>
      </c>
      <c r="P1549" s="6">
        <f t="shared" si="97"/>
        <v>56.412162162162161</v>
      </c>
      <c r="Q1549" t="s">
        <v>8313</v>
      </c>
      <c r="R1549" t="s">
        <v>8314</v>
      </c>
      <c r="S1549" s="11">
        <f t="shared" si="98"/>
        <v>41370.800185185188</v>
      </c>
      <c r="T1549" s="11">
        <f t="shared" si="99"/>
        <v>41400.800185185188</v>
      </c>
    </row>
    <row r="1550" spans="1:20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96"/>
        <v>1.0435000000000001</v>
      </c>
      <c r="P1550" s="6">
        <f t="shared" si="97"/>
        <v>177.61702127659575</v>
      </c>
      <c r="Q1550" t="s">
        <v>8316</v>
      </c>
      <c r="R1550" t="s">
        <v>8317</v>
      </c>
      <c r="S1550" s="11">
        <f t="shared" si="98"/>
        <v>42549.665717592594</v>
      </c>
      <c r="T1550" s="11">
        <f t="shared" si="99"/>
        <v>42579.665717592594</v>
      </c>
    </row>
    <row r="1551" spans="1:20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96"/>
        <v>1.0435000000000001</v>
      </c>
      <c r="P1551" s="6">
        <f t="shared" si="97"/>
        <v>39.377358490566039</v>
      </c>
      <c r="Q1551" t="s">
        <v>8316</v>
      </c>
      <c r="R1551" t="s">
        <v>8317</v>
      </c>
      <c r="S1551" s="11">
        <f t="shared" si="98"/>
        <v>41990.99863425926</v>
      </c>
      <c r="T1551" s="11">
        <f t="shared" si="99"/>
        <v>42020.99863425926</v>
      </c>
    </row>
    <row r="1552" spans="1:20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96"/>
        <v>1.0433333333333332</v>
      </c>
      <c r="P1552" s="6">
        <f t="shared" si="97"/>
        <v>55.892857142857146</v>
      </c>
      <c r="Q1552" t="s">
        <v>8316</v>
      </c>
      <c r="R1552" t="s">
        <v>8317</v>
      </c>
      <c r="S1552" s="11">
        <f t="shared" si="98"/>
        <v>41764.44663194444</v>
      </c>
      <c r="T1552" s="11">
        <f t="shared" si="99"/>
        <v>41791.165972222225</v>
      </c>
    </row>
    <row r="1553" spans="1:20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96"/>
        <v>1.0431999999999999</v>
      </c>
      <c r="P1553" s="6">
        <f t="shared" si="97"/>
        <v>66.871794871794876</v>
      </c>
      <c r="Q1553" t="s">
        <v>8313</v>
      </c>
      <c r="R1553" t="s">
        <v>8334</v>
      </c>
      <c r="S1553" s="11">
        <f t="shared" si="98"/>
        <v>41526.592395833337</v>
      </c>
      <c r="T1553" s="11">
        <f t="shared" si="99"/>
        <v>41561.165972222225</v>
      </c>
    </row>
    <row r="1554" spans="1:20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96"/>
        <v>1.043047619047619</v>
      </c>
      <c r="P1554" s="6">
        <f t="shared" si="97"/>
        <v>81.125925925925927</v>
      </c>
      <c r="Q1554" t="s">
        <v>8316</v>
      </c>
      <c r="R1554" t="s">
        <v>8317</v>
      </c>
      <c r="S1554" s="11">
        <f t="shared" si="98"/>
        <v>42135.60020833333</v>
      </c>
      <c r="T1554" s="11">
        <f t="shared" si="99"/>
        <v>42167.083333333328</v>
      </c>
    </row>
    <row r="1555" spans="1:20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96"/>
        <v>1.0430333333333333</v>
      </c>
      <c r="P1555" s="6">
        <f t="shared" si="97"/>
        <v>845.70270270270271</v>
      </c>
      <c r="Q1555" t="s">
        <v>8309</v>
      </c>
      <c r="R1555" t="s">
        <v>8310</v>
      </c>
      <c r="S1555" s="11">
        <f t="shared" si="98"/>
        <v>41872.525717592594</v>
      </c>
      <c r="T1555" s="11">
        <f t="shared" si="99"/>
        <v>41930.166666666664</v>
      </c>
    </row>
    <row r="1556" spans="1:20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96"/>
        <v>1.0428571428571429</v>
      </c>
      <c r="P1556" s="6">
        <f t="shared" si="97"/>
        <v>36.5</v>
      </c>
      <c r="Q1556" t="s">
        <v>8316</v>
      </c>
      <c r="R1556" t="s">
        <v>8317</v>
      </c>
      <c r="S1556" s="11">
        <f t="shared" si="98"/>
        <v>41780.525937500002</v>
      </c>
      <c r="T1556" s="11">
        <f t="shared" si="99"/>
        <v>41796.958333333336</v>
      </c>
    </row>
    <row r="1557" spans="1:20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96"/>
        <v>1.0428333333333333</v>
      </c>
      <c r="P1557" s="6">
        <f t="shared" si="97"/>
        <v>82.328947368421055</v>
      </c>
      <c r="Q1557" t="s">
        <v>8313</v>
      </c>
      <c r="R1557" t="s">
        <v>8335</v>
      </c>
      <c r="S1557" s="11">
        <f t="shared" si="98"/>
        <v>40948.080729166664</v>
      </c>
      <c r="T1557" s="11">
        <f t="shared" si="99"/>
        <v>40993.0390625</v>
      </c>
    </row>
    <row r="1558" spans="1:20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96"/>
        <v>1.0424</v>
      </c>
      <c r="P1558" s="6">
        <f t="shared" si="97"/>
        <v>27.145833333333332</v>
      </c>
      <c r="Q1558" t="s">
        <v>8313</v>
      </c>
      <c r="R1558" t="s">
        <v>8314</v>
      </c>
      <c r="S1558" s="11">
        <f t="shared" si="98"/>
        <v>41766.970648148148</v>
      </c>
      <c r="T1558" s="11">
        <f t="shared" si="99"/>
        <v>41799.165972222225</v>
      </c>
    </row>
    <row r="1559" spans="1:20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96"/>
        <v>1.0421799999999999</v>
      </c>
      <c r="P1559" s="6">
        <f t="shared" si="97"/>
        <v>64.933333333333323</v>
      </c>
      <c r="Q1559" t="s">
        <v>8309</v>
      </c>
      <c r="R1559" t="s">
        <v>8318</v>
      </c>
      <c r="S1559" s="11">
        <f t="shared" si="98"/>
        <v>40998.051192129627</v>
      </c>
      <c r="T1559" s="11">
        <f t="shared" si="99"/>
        <v>41028.051192129627</v>
      </c>
    </row>
    <row r="1560" spans="1:20" ht="43.2" x14ac:dyDescent="0.3">
      <c r="A1560">
        <v>3438</v>
      </c>
      <c r="B1560" s="3" t="s">
        <v>3437</v>
      </c>
      <c r="C1560" s="3" t="s">
        <v>7548</v>
      </c>
      <c r="D1560">
        <v>2500</v>
      </c>
      <c r="E1560">
        <v>2605</v>
      </c>
      <c r="F1560" t="s">
        <v>8219</v>
      </c>
      <c r="G1560" t="s">
        <v>8225</v>
      </c>
      <c r="H1560" t="s">
        <v>8247</v>
      </c>
      <c r="I1560">
        <v>1430600400</v>
      </c>
      <c r="J1560">
        <v>1428358567</v>
      </c>
      <c r="K1560" t="b">
        <v>0</v>
      </c>
      <c r="L1560">
        <v>14</v>
      </c>
      <c r="M1560" t="b">
        <v>1</v>
      </c>
      <c r="N1560" t="s">
        <v>8271</v>
      </c>
      <c r="O1560" s="5">
        <f t="shared" si="96"/>
        <v>1.042</v>
      </c>
      <c r="P1560" s="6">
        <f t="shared" si="97"/>
        <v>186.07142857142858</v>
      </c>
      <c r="Q1560" t="s">
        <v>8316</v>
      </c>
      <c r="R1560" t="s">
        <v>8317</v>
      </c>
      <c r="S1560" s="11">
        <f t="shared" si="98"/>
        <v>42100.927858796291</v>
      </c>
      <c r="T1560" s="11">
        <f t="shared" si="99"/>
        <v>42126.875</v>
      </c>
    </row>
    <row r="1561" spans="1:20" ht="43.2" x14ac:dyDescent="0.3">
      <c r="A1561">
        <v>1616</v>
      </c>
      <c r="B1561" s="3" t="s">
        <v>1617</v>
      </c>
      <c r="C1561" s="3" t="s">
        <v>5726</v>
      </c>
      <c r="D1561">
        <v>10000</v>
      </c>
      <c r="E1561">
        <v>10420</v>
      </c>
      <c r="F1561" t="s">
        <v>8219</v>
      </c>
      <c r="G1561" t="s">
        <v>8224</v>
      </c>
      <c r="H1561" t="s">
        <v>8246</v>
      </c>
      <c r="I1561">
        <v>1353621600</v>
      </c>
      <c r="J1561">
        <v>1350061821</v>
      </c>
      <c r="K1561" t="b">
        <v>0</v>
      </c>
      <c r="L1561">
        <v>157</v>
      </c>
      <c r="M1561" t="b">
        <v>1</v>
      </c>
      <c r="N1561" t="s">
        <v>8276</v>
      </c>
      <c r="O1561" s="5">
        <f t="shared" si="96"/>
        <v>1.042</v>
      </c>
      <c r="P1561" s="6">
        <f t="shared" si="97"/>
        <v>66.369426751592357</v>
      </c>
      <c r="Q1561" t="s">
        <v>8313</v>
      </c>
      <c r="R1561" t="s">
        <v>8314</v>
      </c>
      <c r="S1561" s="11">
        <f t="shared" si="98"/>
        <v>41194.715520833335</v>
      </c>
      <c r="T1561" s="11">
        <f t="shared" si="99"/>
        <v>41235.916666666664</v>
      </c>
    </row>
    <row r="1562" spans="1:20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96"/>
        <v>1.0416766467065868</v>
      </c>
      <c r="P1562" s="6">
        <f t="shared" si="97"/>
        <v>123.37588652482269</v>
      </c>
      <c r="Q1562" t="s">
        <v>8324</v>
      </c>
      <c r="R1562" t="s">
        <v>8325</v>
      </c>
      <c r="S1562" s="11">
        <f t="shared" si="98"/>
        <v>42430.430243055554</v>
      </c>
      <c r="T1562" s="11">
        <f t="shared" si="99"/>
        <v>42460.416666666672</v>
      </c>
    </row>
    <row r="1563" spans="1:20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96"/>
        <v>1.0416666666666667</v>
      </c>
      <c r="P1563" s="6">
        <f t="shared" si="97"/>
        <v>194.44444444444446</v>
      </c>
      <c r="Q1563" t="s">
        <v>8319</v>
      </c>
      <c r="R1563" t="s">
        <v>8333</v>
      </c>
      <c r="S1563" s="11">
        <f t="shared" si="98"/>
        <v>42323.964976851858</v>
      </c>
      <c r="T1563" s="11">
        <f t="shared" si="99"/>
        <v>42353.964976851858</v>
      </c>
    </row>
    <row r="1564" spans="1:20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96"/>
        <v>1.0416666666666667</v>
      </c>
      <c r="P1564" s="6">
        <f t="shared" si="97"/>
        <v>59.523809523809526</v>
      </c>
      <c r="Q1564" t="s">
        <v>8316</v>
      </c>
      <c r="R1564" t="s">
        <v>8317</v>
      </c>
      <c r="S1564" s="11">
        <f t="shared" si="98"/>
        <v>42277.583472222221</v>
      </c>
      <c r="T1564" s="11">
        <f t="shared" si="99"/>
        <v>42307.583472222221</v>
      </c>
    </row>
    <row r="1565" spans="1:20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96"/>
        <v>1.04129</v>
      </c>
      <c r="P1565" s="6">
        <f t="shared" si="97"/>
        <v>28.924722222222222</v>
      </c>
      <c r="Q1565" t="s">
        <v>8319</v>
      </c>
      <c r="R1565" t="s">
        <v>8331</v>
      </c>
      <c r="S1565" s="11">
        <f t="shared" si="98"/>
        <v>40821.183136574073</v>
      </c>
      <c r="T1565" s="11">
        <f t="shared" si="99"/>
        <v>40836.083333333336</v>
      </c>
    </row>
    <row r="1566" spans="1:20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96"/>
        <v>1.0412571428571429</v>
      </c>
      <c r="P1566" s="6">
        <f t="shared" si="97"/>
        <v>130.15714285714284</v>
      </c>
      <c r="Q1566" t="s">
        <v>8324</v>
      </c>
      <c r="R1566" t="s">
        <v>8325</v>
      </c>
      <c r="S1566" s="11">
        <f t="shared" si="98"/>
        <v>42109.894942129627</v>
      </c>
      <c r="T1566" s="11">
        <f t="shared" si="99"/>
        <v>42141.75</v>
      </c>
    </row>
    <row r="1567" spans="1:20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96"/>
        <v>1.04112</v>
      </c>
      <c r="P1567" s="6">
        <f t="shared" si="97"/>
        <v>81.84905660377359</v>
      </c>
      <c r="Q1567" t="s">
        <v>8319</v>
      </c>
      <c r="R1567" t="s">
        <v>8331</v>
      </c>
      <c r="S1567" s="11">
        <f t="shared" si="98"/>
        <v>42043.605578703704</v>
      </c>
      <c r="T1567" s="11">
        <f t="shared" si="99"/>
        <v>42078.563912037032</v>
      </c>
    </row>
    <row r="1568" spans="1:20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96"/>
        <v>1.0411111111111111</v>
      </c>
      <c r="P1568" s="6">
        <f t="shared" si="97"/>
        <v>90.09615384615384</v>
      </c>
      <c r="Q1568" t="s">
        <v>8313</v>
      </c>
      <c r="R1568" t="s">
        <v>8330</v>
      </c>
      <c r="S1568" s="11">
        <f t="shared" si="98"/>
        <v>41736.004502314812</v>
      </c>
      <c r="T1568" s="11">
        <f t="shared" si="99"/>
        <v>41766.004502314812</v>
      </c>
    </row>
    <row r="1569" spans="1:20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96"/>
        <v>1.0410165</v>
      </c>
      <c r="P1569" s="6">
        <f t="shared" si="97"/>
        <v>138.8022</v>
      </c>
      <c r="Q1569" t="s">
        <v>8319</v>
      </c>
      <c r="R1569" t="s">
        <v>8331</v>
      </c>
      <c r="S1569" s="11">
        <f t="shared" si="98"/>
        <v>40868.219814814816</v>
      </c>
      <c r="T1569" s="11">
        <f t="shared" si="99"/>
        <v>40909.332638888889</v>
      </c>
    </row>
    <row r="1570" spans="1:20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96"/>
        <v>1.0406666666666666</v>
      </c>
      <c r="P1570" s="6">
        <f t="shared" si="97"/>
        <v>53.827586206896555</v>
      </c>
      <c r="Q1570" t="s">
        <v>8313</v>
      </c>
      <c r="R1570" t="s">
        <v>8314</v>
      </c>
      <c r="S1570" s="11">
        <f t="shared" si="98"/>
        <v>40070.253819444442</v>
      </c>
      <c r="T1570" s="11">
        <f t="shared" si="99"/>
        <v>40148.708333333336</v>
      </c>
    </row>
    <row r="1571" spans="1:20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96"/>
        <v>1.0405</v>
      </c>
      <c r="P1571" s="6">
        <f t="shared" si="97"/>
        <v>66.698717948717942</v>
      </c>
      <c r="Q1571" t="s">
        <v>8322</v>
      </c>
      <c r="R1571" t="s">
        <v>8332</v>
      </c>
      <c r="S1571" s="11">
        <f t="shared" si="98"/>
        <v>42334.013124999998</v>
      </c>
      <c r="T1571" s="11">
        <f t="shared" si="99"/>
        <v>42364.013124999998</v>
      </c>
    </row>
    <row r="1572" spans="1:20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96"/>
        <v>1.0404266666666666</v>
      </c>
      <c r="P1572" s="6">
        <f t="shared" si="97"/>
        <v>78.031999999999996</v>
      </c>
      <c r="Q1572" t="s">
        <v>8313</v>
      </c>
      <c r="R1572" t="s">
        <v>8330</v>
      </c>
      <c r="S1572" s="11">
        <f t="shared" si="98"/>
        <v>40079.725115740745</v>
      </c>
      <c r="T1572" s="11">
        <f t="shared" si="99"/>
        <v>40156.76666666667</v>
      </c>
    </row>
    <row r="1573" spans="1:20" ht="57.6" x14ac:dyDescent="0.3">
      <c r="A1573">
        <v>1001</v>
      </c>
      <c r="B1573" s="3" t="s">
        <v>1002</v>
      </c>
      <c r="C1573" s="3" t="s">
        <v>5111</v>
      </c>
      <c r="D1573">
        <v>5000</v>
      </c>
      <c r="E1573">
        <v>5200</v>
      </c>
      <c r="F1573" t="s">
        <v>8220</v>
      </c>
      <c r="G1573" t="s">
        <v>8225</v>
      </c>
      <c r="H1573" t="s">
        <v>8247</v>
      </c>
      <c r="I1573">
        <v>1485796613</v>
      </c>
      <c r="J1573">
        <v>1481908613</v>
      </c>
      <c r="K1573" t="b">
        <v>0</v>
      </c>
      <c r="L1573">
        <v>4</v>
      </c>
      <c r="M1573" t="b">
        <v>0</v>
      </c>
      <c r="N1573" t="s">
        <v>8273</v>
      </c>
      <c r="O1573" s="5">
        <f t="shared" si="96"/>
        <v>1.04</v>
      </c>
      <c r="P1573" s="6">
        <f t="shared" si="97"/>
        <v>1300</v>
      </c>
      <c r="Q1573" t="s">
        <v>8309</v>
      </c>
      <c r="R1573" t="s">
        <v>8315</v>
      </c>
      <c r="S1573" s="11">
        <f t="shared" si="98"/>
        <v>42720.720057870371</v>
      </c>
      <c r="T1573" s="11">
        <f t="shared" si="99"/>
        <v>42765.720057870371</v>
      </c>
    </row>
    <row r="1574" spans="1:20" ht="43.2" x14ac:dyDescent="0.3">
      <c r="A1574">
        <v>3663</v>
      </c>
      <c r="B1574" s="3" t="s">
        <v>3660</v>
      </c>
      <c r="C1574" s="3" t="s">
        <v>7773</v>
      </c>
      <c r="D1574">
        <v>225</v>
      </c>
      <c r="E1574">
        <v>234</v>
      </c>
      <c r="F1574" t="s">
        <v>8219</v>
      </c>
      <c r="G1574" t="s">
        <v>8225</v>
      </c>
      <c r="H1574" t="s">
        <v>8247</v>
      </c>
      <c r="I1574">
        <v>1482321030</v>
      </c>
      <c r="J1574">
        <v>1477133430</v>
      </c>
      <c r="K1574" t="b">
        <v>0</v>
      </c>
      <c r="L1574">
        <v>9</v>
      </c>
      <c r="M1574" t="b">
        <v>1</v>
      </c>
      <c r="N1574" t="s">
        <v>8271</v>
      </c>
      <c r="O1574" s="5">
        <f t="shared" si="96"/>
        <v>1.04</v>
      </c>
      <c r="P1574" s="6">
        <f t="shared" si="97"/>
        <v>26</v>
      </c>
      <c r="Q1574" t="s">
        <v>8316</v>
      </c>
      <c r="R1574" t="s">
        <v>8317</v>
      </c>
      <c r="S1574" s="11">
        <f t="shared" si="98"/>
        <v>42665.451736111107</v>
      </c>
      <c r="T1574" s="11">
        <f t="shared" si="99"/>
        <v>42725.493402777778</v>
      </c>
    </row>
    <row r="1575" spans="1:20" ht="57.6" x14ac:dyDescent="0.3">
      <c r="A1575">
        <v>829</v>
      </c>
      <c r="B1575" s="3" t="s">
        <v>830</v>
      </c>
      <c r="C1575" s="3" t="s">
        <v>4939</v>
      </c>
      <c r="D1575">
        <v>500</v>
      </c>
      <c r="E1575">
        <v>520</v>
      </c>
      <c r="F1575" t="s">
        <v>8219</v>
      </c>
      <c r="G1575" t="s">
        <v>8225</v>
      </c>
      <c r="H1575" t="s">
        <v>8247</v>
      </c>
      <c r="I1575">
        <v>1468437240</v>
      </c>
      <c r="J1575">
        <v>1463253240</v>
      </c>
      <c r="K1575" t="b">
        <v>0</v>
      </c>
      <c r="L1575">
        <v>16</v>
      </c>
      <c r="M1575" t="b">
        <v>1</v>
      </c>
      <c r="N1575" t="s">
        <v>8276</v>
      </c>
      <c r="O1575" s="5">
        <f t="shared" si="96"/>
        <v>1.04</v>
      </c>
      <c r="P1575" s="6">
        <f t="shared" si="97"/>
        <v>32.5</v>
      </c>
      <c r="Q1575" t="s">
        <v>8313</v>
      </c>
      <c r="R1575" t="s">
        <v>8314</v>
      </c>
      <c r="S1575" s="11">
        <f t="shared" si="98"/>
        <v>42504.801388888889</v>
      </c>
      <c r="T1575" s="11">
        <f t="shared" si="99"/>
        <v>42564.801388888889</v>
      </c>
    </row>
    <row r="1576" spans="1:20" ht="57.6" x14ac:dyDescent="0.3">
      <c r="A1576">
        <v>1835</v>
      </c>
      <c r="B1576" s="3" t="s">
        <v>1836</v>
      </c>
      <c r="C1576" s="3" t="s">
        <v>5945</v>
      </c>
      <c r="D1576">
        <v>500</v>
      </c>
      <c r="E1576">
        <v>520</v>
      </c>
      <c r="F1576" t="s">
        <v>8219</v>
      </c>
      <c r="G1576" t="s">
        <v>8225</v>
      </c>
      <c r="H1576" t="s">
        <v>8247</v>
      </c>
      <c r="I1576">
        <v>1459439471</v>
      </c>
      <c r="J1576">
        <v>1456851071</v>
      </c>
      <c r="K1576" t="b">
        <v>0</v>
      </c>
      <c r="L1576">
        <v>11</v>
      </c>
      <c r="M1576" t="b">
        <v>1</v>
      </c>
      <c r="N1576" t="s">
        <v>8276</v>
      </c>
      <c r="O1576" s="5">
        <f t="shared" si="96"/>
        <v>1.04</v>
      </c>
      <c r="P1576" s="6">
        <f t="shared" si="97"/>
        <v>47.272727272727273</v>
      </c>
      <c r="Q1576" t="s">
        <v>8313</v>
      </c>
      <c r="R1576" t="s">
        <v>8314</v>
      </c>
      <c r="S1576" s="11">
        <f t="shared" si="98"/>
        <v>42430.702210648145</v>
      </c>
      <c r="T1576" s="11">
        <f t="shared" si="99"/>
        <v>42460.660543981481</v>
      </c>
    </row>
    <row r="1577" spans="1:20" ht="43.2" x14ac:dyDescent="0.3">
      <c r="A1577">
        <v>3365</v>
      </c>
      <c r="B1577" s="3" t="s">
        <v>3364</v>
      </c>
      <c r="C1577" s="3" t="s">
        <v>7475</v>
      </c>
      <c r="D1577">
        <v>2500</v>
      </c>
      <c r="E1577">
        <v>2600</v>
      </c>
      <c r="F1577" t="s">
        <v>8219</v>
      </c>
      <c r="G1577" t="s">
        <v>8224</v>
      </c>
      <c r="H1577" t="s">
        <v>8246</v>
      </c>
      <c r="I1577">
        <v>1449973592</v>
      </c>
      <c r="J1577">
        <v>1447381592</v>
      </c>
      <c r="K1577" t="b">
        <v>0</v>
      </c>
      <c r="L1577">
        <v>3</v>
      </c>
      <c r="M1577" t="b">
        <v>1</v>
      </c>
      <c r="N1577" t="s">
        <v>8271</v>
      </c>
      <c r="O1577" s="5">
        <f t="shared" si="96"/>
        <v>1.04</v>
      </c>
      <c r="P1577" s="6">
        <f t="shared" si="97"/>
        <v>866.66666666666663</v>
      </c>
      <c r="Q1577" t="s">
        <v>8316</v>
      </c>
      <c r="R1577" t="s">
        <v>8317</v>
      </c>
      <c r="S1577" s="11">
        <f t="shared" si="98"/>
        <v>42321.101759259262</v>
      </c>
      <c r="T1577" s="11">
        <f t="shared" si="99"/>
        <v>42351.101759259262</v>
      </c>
    </row>
    <row r="1578" spans="1:20" ht="57.6" x14ac:dyDescent="0.3">
      <c r="A1578">
        <v>2840</v>
      </c>
      <c r="B1578" s="3" t="s">
        <v>2840</v>
      </c>
      <c r="C1578" s="3" t="s">
        <v>6950</v>
      </c>
      <c r="D1578">
        <v>2500</v>
      </c>
      <c r="E1578">
        <v>2600</v>
      </c>
      <c r="F1578" t="s">
        <v>8219</v>
      </c>
      <c r="G1578" t="s">
        <v>8225</v>
      </c>
      <c r="H1578" t="s">
        <v>8247</v>
      </c>
      <c r="I1578">
        <v>1426698000</v>
      </c>
      <c r="J1578">
        <v>1424825479</v>
      </c>
      <c r="K1578" t="b">
        <v>0</v>
      </c>
      <c r="L1578">
        <v>132</v>
      </c>
      <c r="M1578" t="b">
        <v>1</v>
      </c>
      <c r="N1578" t="s">
        <v>8271</v>
      </c>
      <c r="O1578" s="5">
        <f t="shared" si="96"/>
        <v>1.04</v>
      </c>
      <c r="P1578" s="6">
        <f t="shared" si="97"/>
        <v>19.696969696969695</v>
      </c>
      <c r="Q1578" t="s">
        <v>8316</v>
      </c>
      <c r="R1578" t="s">
        <v>8317</v>
      </c>
      <c r="S1578" s="11">
        <f t="shared" si="98"/>
        <v>42060.035636574074</v>
      </c>
      <c r="T1578" s="11">
        <f t="shared" si="99"/>
        <v>42081.708333333328</v>
      </c>
    </row>
    <row r="1579" spans="1:20" ht="43.2" x14ac:dyDescent="0.3">
      <c r="A1579">
        <v>3476</v>
      </c>
      <c r="B1579" s="3" t="s">
        <v>3475</v>
      </c>
      <c r="C1579" s="3" t="s">
        <v>7586</v>
      </c>
      <c r="D1579">
        <v>300</v>
      </c>
      <c r="E1579">
        <v>312</v>
      </c>
      <c r="F1579" t="s">
        <v>8219</v>
      </c>
      <c r="G1579" t="s">
        <v>8224</v>
      </c>
      <c r="H1579" t="s">
        <v>8246</v>
      </c>
      <c r="I1579">
        <v>1414378800</v>
      </c>
      <c r="J1579">
        <v>1412836990</v>
      </c>
      <c r="K1579" t="b">
        <v>0</v>
      </c>
      <c r="L1579">
        <v>6</v>
      </c>
      <c r="M1579" t="b">
        <v>1</v>
      </c>
      <c r="N1579" t="s">
        <v>8271</v>
      </c>
      <c r="O1579" s="5">
        <f t="shared" si="96"/>
        <v>1.04</v>
      </c>
      <c r="P1579" s="6">
        <f t="shared" si="97"/>
        <v>52</v>
      </c>
      <c r="Q1579" t="s">
        <v>8316</v>
      </c>
      <c r="R1579" t="s">
        <v>8317</v>
      </c>
      <c r="S1579" s="11">
        <f t="shared" si="98"/>
        <v>41921.279976851853</v>
      </c>
      <c r="T1579" s="11">
        <f t="shared" si="99"/>
        <v>41939.125</v>
      </c>
    </row>
    <row r="1580" spans="1:20" ht="43.2" x14ac:dyDescent="0.3">
      <c r="A1580">
        <v>3651</v>
      </c>
      <c r="B1580" s="3" t="s">
        <v>3649</v>
      </c>
      <c r="C1580" s="3" t="s">
        <v>7761</v>
      </c>
      <c r="D1580">
        <v>500</v>
      </c>
      <c r="E1580">
        <v>520</v>
      </c>
      <c r="F1580" t="s">
        <v>8219</v>
      </c>
      <c r="G1580" t="s">
        <v>8224</v>
      </c>
      <c r="H1580" t="s">
        <v>8246</v>
      </c>
      <c r="I1580">
        <v>1407686340</v>
      </c>
      <c r="J1580">
        <v>1404833442</v>
      </c>
      <c r="K1580" t="b">
        <v>0</v>
      </c>
      <c r="L1580">
        <v>9</v>
      </c>
      <c r="M1580" t="b">
        <v>1</v>
      </c>
      <c r="N1580" t="s">
        <v>8271</v>
      </c>
      <c r="O1580" s="5">
        <f t="shared" si="96"/>
        <v>1.04</v>
      </c>
      <c r="P1580" s="6">
        <f t="shared" si="97"/>
        <v>57.777777777777779</v>
      </c>
      <c r="Q1580" t="s">
        <v>8316</v>
      </c>
      <c r="R1580" t="s">
        <v>8317</v>
      </c>
      <c r="S1580" s="11">
        <f t="shared" si="98"/>
        <v>41828.646319444444</v>
      </c>
      <c r="T1580" s="11">
        <f t="shared" si="99"/>
        <v>41861.665972222225</v>
      </c>
    </row>
    <row r="1581" spans="1:20" ht="43.2" x14ac:dyDescent="0.3">
      <c r="A1581">
        <v>3649</v>
      </c>
      <c r="B1581" s="3" t="s">
        <v>3647</v>
      </c>
      <c r="C1581" s="3" t="s">
        <v>7759</v>
      </c>
      <c r="D1581">
        <v>750</v>
      </c>
      <c r="E1581">
        <v>780</v>
      </c>
      <c r="F1581" t="s">
        <v>8219</v>
      </c>
      <c r="G1581" t="s">
        <v>8229</v>
      </c>
      <c r="H1581" t="s">
        <v>8251</v>
      </c>
      <c r="I1581">
        <v>1402938394</v>
      </c>
      <c r="J1581">
        <v>1400691994</v>
      </c>
      <c r="K1581" t="b">
        <v>0</v>
      </c>
      <c r="L1581">
        <v>8</v>
      </c>
      <c r="M1581" t="b">
        <v>1</v>
      </c>
      <c r="N1581" t="s">
        <v>8271</v>
      </c>
      <c r="O1581" s="5">
        <f t="shared" si="96"/>
        <v>1.04</v>
      </c>
      <c r="P1581" s="6">
        <f t="shared" si="97"/>
        <v>97.5</v>
      </c>
      <c r="Q1581" t="s">
        <v>8316</v>
      </c>
      <c r="R1581" t="s">
        <v>8317</v>
      </c>
      <c r="S1581" s="11">
        <f t="shared" si="98"/>
        <v>41780.712893518517</v>
      </c>
      <c r="T1581" s="11">
        <f t="shared" si="99"/>
        <v>41806.712893518517</v>
      </c>
    </row>
    <row r="1582" spans="1:20" ht="43.2" x14ac:dyDescent="0.3">
      <c r="A1582">
        <v>112</v>
      </c>
      <c r="B1582" s="3" t="s">
        <v>114</v>
      </c>
      <c r="C1582" s="3" t="s">
        <v>4223</v>
      </c>
      <c r="D1582">
        <v>5000</v>
      </c>
      <c r="E1582">
        <v>5200</v>
      </c>
      <c r="F1582" t="s">
        <v>8219</v>
      </c>
      <c r="G1582" t="s">
        <v>8224</v>
      </c>
      <c r="H1582" t="s">
        <v>8246</v>
      </c>
      <c r="I1582">
        <v>1397354400</v>
      </c>
      <c r="J1582">
        <v>1395277318</v>
      </c>
      <c r="K1582" t="b">
        <v>0</v>
      </c>
      <c r="L1582">
        <v>81</v>
      </c>
      <c r="M1582" t="b">
        <v>1</v>
      </c>
      <c r="N1582" t="s">
        <v>8266</v>
      </c>
      <c r="O1582" s="5">
        <f t="shared" si="96"/>
        <v>1.04</v>
      </c>
      <c r="P1582" s="6">
        <f t="shared" si="97"/>
        <v>64.197530864197532</v>
      </c>
      <c r="Q1582" t="s">
        <v>8319</v>
      </c>
      <c r="R1582" t="s">
        <v>8320</v>
      </c>
      <c r="S1582" s="11">
        <f t="shared" si="98"/>
        <v>41718.043032407404</v>
      </c>
      <c r="T1582" s="11">
        <f t="shared" si="99"/>
        <v>41742.083333333336</v>
      </c>
    </row>
    <row r="1583" spans="1:20" ht="43.2" x14ac:dyDescent="0.3">
      <c r="A1583">
        <v>94</v>
      </c>
      <c r="B1583" s="3" t="s">
        <v>96</v>
      </c>
      <c r="C1583" s="3" t="s">
        <v>4205</v>
      </c>
      <c r="D1583">
        <v>250</v>
      </c>
      <c r="E1583">
        <v>260</v>
      </c>
      <c r="F1583" t="s">
        <v>8219</v>
      </c>
      <c r="G1583" t="s">
        <v>8225</v>
      </c>
      <c r="H1583" t="s">
        <v>8247</v>
      </c>
      <c r="I1583">
        <v>1396890822</v>
      </c>
      <c r="J1583">
        <v>1395162822</v>
      </c>
      <c r="K1583" t="b">
        <v>0</v>
      </c>
      <c r="L1583">
        <v>12</v>
      </c>
      <c r="M1583" t="b">
        <v>1</v>
      </c>
      <c r="N1583" t="s">
        <v>8266</v>
      </c>
      <c r="O1583" s="5">
        <f t="shared" si="96"/>
        <v>1.04</v>
      </c>
      <c r="P1583" s="6">
        <f t="shared" si="97"/>
        <v>21.666666666666668</v>
      </c>
      <c r="Q1583" t="s">
        <v>8319</v>
      </c>
      <c r="R1583" t="s">
        <v>8320</v>
      </c>
      <c r="S1583" s="11">
        <f t="shared" si="98"/>
        <v>41716.717847222222</v>
      </c>
      <c r="T1583" s="11">
        <f t="shared" si="99"/>
        <v>41736.717847222222</v>
      </c>
    </row>
    <row r="1584" spans="1:20" ht="28.8" x14ac:dyDescent="0.3">
      <c r="A1584">
        <v>811</v>
      </c>
      <c r="B1584" s="3" t="s">
        <v>812</v>
      </c>
      <c r="C1584" s="3" t="s">
        <v>4921</v>
      </c>
      <c r="D1584">
        <v>1000</v>
      </c>
      <c r="E1584">
        <v>1040</v>
      </c>
      <c r="F1584" t="s">
        <v>8219</v>
      </c>
      <c r="G1584" t="s">
        <v>8224</v>
      </c>
      <c r="H1584" t="s">
        <v>8246</v>
      </c>
      <c r="I1584">
        <v>1373475120</v>
      </c>
      <c r="J1584">
        <v>1371569202</v>
      </c>
      <c r="K1584" t="b">
        <v>0</v>
      </c>
      <c r="L1584">
        <v>12</v>
      </c>
      <c r="M1584" t="b">
        <v>1</v>
      </c>
      <c r="N1584" t="s">
        <v>8276</v>
      </c>
      <c r="O1584" s="5">
        <f t="shared" si="96"/>
        <v>1.04</v>
      </c>
      <c r="P1584" s="6">
        <f t="shared" si="97"/>
        <v>86.666666666666671</v>
      </c>
      <c r="Q1584" t="s">
        <v>8313</v>
      </c>
      <c r="R1584" t="s">
        <v>8314</v>
      </c>
      <c r="S1584" s="11">
        <f t="shared" si="98"/>
        <v>41443.643541666665</v>
      </c>
      <c r="T1584" s="11">
        <f t="shared" si="99"/>
        <v>41465.702777777777</v>
      </c>
    </row>
    <row r="1585" spans="1:20" ht="43.2" x14ac:dyDescent="0.3">
      <c r="A1585">
        <v>3149</v>
      </c>
      <c r="B1585" s="3" t="s">
        <v>3149</v>
      </c>
      <c r="C1585" s="3" t="s">
        <v>7259</v>
      </c>
      <c r="D1585">
        <v>1250</v>
      </c>
      <c r="E1585">
        <v>1300</v>
      </c>
      <c r="F1585" t="s">
        <v>8219</v>
      </c>
      <c r="G1585" t="s">
        <v>8224</v>
      </c>
      <c r="H1585" t="s">
        <v>8246</v>
      </c>
      <c r="I1585">
        <v>1354845600</v>
      </c>
      <c r="J1585">
        <v>1352766300</v>
      </c>
      <c r="K1585" t="b">
        <v>1</v>
      </c>
      <c r="L1585">
        <v>25</v>
      </c>
      <c r="M1585" t="b">
        <v>1</v>
      </c>
      <c r="N1585" t="s">
        <v>8271</v>
      </c>
      <c r="O1585" s="5">
        <f t="shared" si="96"/>
        <v>1.04</v>
      </c>
      <c r="P1585" s="6">
        <f t="shared" si="97"/>
        <v>52</v>
      </c>
      <c r="Q1585" t="s">
        <v>8316</v>
      </c>
      <c r="R1585" t="s">
        <v>8317</v>
      </c>
      <c r="S1585" s="11">
        <f t="shared" si="98"/>
        <v>41226.017361111109</v>
      </c>
      <c r="T1585" s="11">
        <f t="shared" si="99"/>
        <v>41250.083333333336</v>
      </c>
    </row>
    <row r="1586" spans="1:20" ht="43.2" x14ac:dyDescent="0.3">
      <c r="A1586">
        <v>780</v>
      </c>
      <c r="B1586" s="3" t="s">
        <v>781</v>
      </c>
      <c r="C1586" s="3" t="s">
        <v>4890</v>
      </c>
      <c r="D1586">
        <v>1000</v>
      </c>
      <c r="E1586">
        <v>1040</v>
      </c>
      <c r="F1586" t="s">
        <v>8219</v>
      </c>
      <c r="G1586" t="s">
        <v>8224</v>
      </c>
      <c r="H1586" t="s">
        <v>8246</v>
      </c>
      <c r="I1586">
        <v>1304439025</v>
      </c>
      <c r="J1586">
        <v>1301847025</v>
      </c>
      <c r="K1586" t="b">
        <v>0</v>
      </c>
      <c r="L1586">
        <v>27</v>
      </c>
      <c r="M1586" t="b">
        <v>1</v>
      </c>
      <c r="N1586" t="s">
        <v>8276</v>
      </c>
      <c r="O1586" s="5">
        <f t="shared" si="96"/>
        <v>1.04</v>
      </c>
      <c r="P1586" s="6">
        <f t="shared" si="97"/>
        <v>38.518518518518519</v>
      </c>
      <c r="Q1586" t="s">
        <v>8313</v>
      </c>
      <c r="R1586" t="s">
        <v>8314</v>
      </c>
      <c r="S1586" s="11">
        <f t="shared" si="98"/>
        <v>40636.673900462964</v>
      </c>
      <c r="T1586" s="11">
        <f t="shared" si="99"/>
        <v>40666.673900462964</v>
      </c>
    </row>
    <row r="1587" spans="1:20" ht="43.2" x14ac:dyDescent="0.3">
      <c r="A1587">
        <v>1893</v>
      </c>
      <c r="B1587" s="3" t="s">
        <v>1894</v>
      </c>
      <c r="C1587" s="3" t="s">
        <v>6003</v>
      </c>
      <c r="D1587">
        <v>2500</v>
      </c>
      <c r="E1587">
        <v>2600</v>
      </c>
      <c r="F1587" t="s">
        <v>8219</v>
      </c>
      <c r="G1587" t="s">
        <v>8224</v>
      </c>
      <c r="H1587" t="s">
        <v>8246</v>
      </c>
      <c r="I1587">
        <v>1302926340</v>
      </c>
      <c r="J1587">
        <v>1301524585</v>
      </c>
      <c r="K1587" t="b">
        <v>0</v>
      </c>
      <c r="L1587">
        <v>45</v>
      </c>
      <c r="M1587" t="b">
        <v>1</v>
      </c>
      <c r="N1587" t="s">
        <v>8279</v>
      </c>
      <c r="O1587" s="5">
        <f t="shared" si="96"/>
        <v>1.04</v>
      </c>
      <c r="P1587" s="6">
        <f t="shared" si="97"/>
        <v>57.777777777777779</v>
      </c>
      <c r="Q1587" t="s">
        <v>8313</v>
      </c>
      <c r="R1587" t="s">
        <v>8330</v>
      </c>
      <c r="S1587" s="11">
        <f t="shared" si="98"/>
        <v>40632.94195601852</v>
      </c>
      <c r="T1587" s="11">
        <f t="shared" si="99"/>
        <v>40649.165972222225</v>
      </c>
    </row>
    <row r="1588" spans="1:20" ht="43.2" x14ac:dyDescent="0.3">
      <c r="A1588">
        <v>2317</v>
      </c>
      <c r="B1588" s="3" t="s">
        <v>2318</v>
      </c>
      <c r="C1588" s="3" t="s">
        <v>6427</v>
      </c>
      <c r="D1588">
        <v>400</v>
      </c>
      <c r="E1588">
        <v>416</v>
      </c>
      <c r="F1588" t="s">
        <v>8219</v>
      </c>
      <c r="G1588" t="s">
        <v>8224</v>
      </c>
      <c r="H1588" t="s">
        <v>8246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8279</v>
      </c>
      <c r="O1588" s="5">
        <f t="shared" si="96"/>
        <v>1.04</v>
      </c>
      <c r="P1588" s="6">
        <f t="shared" si="97"/>
        <v>18.90909090909091</v>
      </c>
      <c r="Q1588" t="s">
        <v>8313</v>
      </c>
      <c r="R1588" t="s">
        <v>8330</v>
      </c>
      <c r="S1588" s="11">
        <f t="shared" si="98"/>
        <v>40192.542233796295</v>
      </c>
      <c r="T1588" s="11">
        <f t="shared" si="99"/>
        <v>40224.208333333336</v>
      </c>
    </row>
    <row r="1589" spans="1:20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96"/>
        <v>1.0398000000000001</v>
      </c>
      <c r="P1589" s="6">
        <f t="shared" si="97"/>
        <v>135.62608695652173</v>
      </c>
      <c r="Q1589" t="s">
        <v>8316</v>
      </c>
      <c r="R1589" t="s">
        <v>8337</v>
      </c>
      <c r="S1589" s="11">
        <f t="shared" si="98"/>
        <v>42425.735416666663</v>
      </c>
      <c r="T1589" s="11">
        <f t="shared" si="99"/>
        <v>42455.693750000006</v>
      </c>
    </row>
    <row r="1590" spans="1:20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96"/>
        <v>1.0397333333333334</v>
      </c>
      <c r="P1590" s="6">
        <f t="shared" si="97"/>
        <v>239.93846153846152</v>
      </c>
      <c r="Q1590" t="s">
        <v>8319</v>
      </c>
      <c r="R1590" t="s">
        <v>8331</v>
      </c>
      <c r="S1590" s="11">
        <f t="shared" si="98"/>
        <v>41668.606469907405</v>
      </c>
      <c r="T1590" s="11">
        <f t="shared" si="99"/>
        <v>41698.606469907405</v>
      </c>
    </row>
    <row r="1591" spans="1:20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96"/>
        <v>1.0395714285714286</v>
      </c>
      <c r="P1591" s="6">
        <f t="shared" si="97"/>
        <v>79.967032967032964</v>
      </c>
      <c r="Q1591" t="s">
        <v>8324</v>
      </c>
      <c r="R1591" t="s">
        <v>8325</v>
      </c>
      <c r="S1591" s="11">
        <f t="shared" si="98"/>
        <v>42409.776076388895</v>
      </c>
      <c r="T1591" s="11">
        <f t="shared" si="99"/>
        <v>42469.734409722223</v>
      </c>
    </row>
    <row r="1592" spans="1:20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96"/>
        <v>1.0394285714285714</v>
      </c>
      <c r="P1592" s="6">
        <f t="shared" si="97"/>
        <v>125.44827586206897</v>
      </c>
      <c r="Q1592" t="s">
        <v>8319</v>
      </c>
      <c r="R1592" t="s">
        <v>8331</v>
      </c>
      <c r="S1592" s="11">
        <f t="shared" si="98"/>
        <v>42438.827789351853</v>
      </c>
      <c r="T1592" s="11">
        <f t="shared" si="99"/>
        <v>42468.786122685182</v>
      </c>
    </row>
    <row r="1593" spans="1:20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96"/>
        <v>1.0390027322404372</v>
      </c>
      <c r="P1593" s="6">
        <f t="shared" si="97"/>
        <v>56.460043668122275</v>
      </c>
      <c r="Q1593" t="s">
        <v>8319</v>
      </c>
      <c r="R1593" t="s">
        <v>8331</v>
      </c>
      <c r="S1593" s="11">
        <f t="shared" si="98"/>
        <v>40379.776435185187</v>
      </c>
      <c r="T1593" s="11">
        <f t="shared" si="99"/>
        <v>40422.155555555553</v>
      </c>
    </row>
    <row r="1594" spans="1:20" ht="43.2" x14ac:dyDescent="0.3">
      <c r="A1594">
        <v>3369</v>
      </c>
      <c r="B1594" s="3" t="s">
        <v>3368</v>
      </c>
      <c r="C1594" s="3" t="s">
        <v>7479</v>
      </c>
      <c r="D1594">
        <v>5000</v>
      </c>
      <c r="E1594">
        <v>5195</v>
      </c>
      <c r="F1594" t="s">
        <v>8219</v>
      </c>
      <c r="G1594" t="s">
        <v>8241</v>
      </c>
      <c r="H1594" t="s">
        <v>8249</v>
      </c>
      <c r="I1594">
        <v>1484441980</v>
      </c>
      <c r="J1594">
        <v>1479257980</v>
      </c>
      <c r="K1594" t="b">
        <v>0</v>
      </c>
      <c r="L1594">
        <v>54</v>
      </c>
      <c r="M1594" t="b">
        <v>1</v>
      </c>
      <c r="N1594" t="s">
        <v>8271</v>
      </c>
      <c r="O1594" s="5">
        <f t="shared" si="96"/>
        <v>1.0389999999999999</v>
      </c>
      <c r="P1594" s="6">
        <f t="shared" si="97"/>
        <v>96.203703703703709</v>
      </c>
      <c r="Q1594" t="s">
        <v>8316</v>
      </c>
      <c r="R1594" t="s">
        <v>8317</v>
      </c>
      <c r="S1594" s="11">
        <f t="shared" si="98"/>
        <v>42690.041435185187</v>
      </c>
      <c r="T1594" s="11">
        <f t="shared" si="99"/>
        <v>42750.041435185187</v>
      </c>
    </row>
    <row r="1595" spans="1:20" ht="28.8" x14ac:dyDescent="0.3">
      <c r="A1595">
        <v>3</v>
      </c>
      <c r="B1595" s="3" t="s">
        <v>5</v>
      </c>
      <c r="C1595" s="3" t="s">
        <v>4114</v>
      </c>
      <c r="D1595">
        <v>10000</v>
      </c>
      <c r="E1595">
        <v>10390</v>
      </c>
      <c r="F1595" t="s">
        <v>8219</v>
      </c>
      <c r="G1595" t="s">
        <v>8224</v>
      </c>
      <c r="H1595" t="s">
        <v>8246</v>
      </c>
      <c r="I1595">
        <v>1407414107</v>
      </c>
      <c r="J1595">
        <v>1404822107</v>
      </c>
      <c r="K1595" t="b">
        <v>0</v>
      </c>
      <c r="L1595">
        <v>150</v>
      </c>
      <c r="M1595" t="b">
        <v>1</v>
      </c>
      <c r="N1595" t="s">
        <v>8265</v>
      </c>
      <c r="O1595" s="5">
        <f t="shared" si="96"/>
        <v>1.0389999999999999</v>
      </c>
      <c r="P1595" s="6">
        <f t="shared" si="97"/>
        <v>69.266666666666666</v>
      </c>
      <c r="Q1595" t="s">
        <v>8319</v>
      </c>
      <c r="R1595" t="s">
        <v>8333</v>
      </c>
      <c r="S1595" s="11">
        <f t="shared" si="98"/>
        <v>41828.515127314815</v>
      </c>
      <c r="T1595" s="11">
        <f t="shared" si="99"/>
        <v>41858.515127314815</v>
      </c>
    </row>
    <row r="1596" spans="1:20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96"/>
        <v>1.0386666666666666</v>
      </c>
      <c r="P1596" s="6">
        <f t="shared" si="97"/>
        <v>60.859375</v>
      </c>
      <c r="Q1596" t="s">
        <v>8313</v>
      </c>
      <c r="R1596" t="s">
        <v>8314</v>
      </c>
      <c r="S1596" s="11">
        <f t="shared" si="98"/>
        <v>41557.780624999999</v>
      </c>
      <c r="T1596" s="11">
        <f t="shared" si="99"/>
        <v>41591.249305555553</v>
      </c>
    </row>
    <row r="1597" spans="1:20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96"/>
        <v>1.03840625</v>
      </c>
      <c r="P1597" s="6">
        <f t="shared" si="97"/>
        <v>96.877551020408163</v>
      </c>
      <c r="Q1597" t="s">
        <v>8322</v>
      </c>
      <c r="R1597" t="s">
        <v>8323</v>
      </c>
      <c r="S1597" s="11">
        <f t="shared" si="98"/>
        <v>42073.957569444443</v>
      </c>
      <c r="T1597" s="11">
        <f t="shared" si="99"/>
        <v>42103.957569444443</v>
      </c>
    </row>
    <row r="1598" spans="1:20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96"/>
        <v>1.0381199999999999</v>
      </c>
      <c r="P1598" s="6">
        <f t="shared" si="97"/>
        <v>711.04109589041093</v>
      </c>
      <c r="Q1598" t="s">
        <v>8319</v>
      </c>
      <c r="R1598" t="s">
        <v>8331</v>
      </c>
      <c r="S1598" s="11">
        <f t="shared" si="98"/>
        <v>40732.842245370368</v>
      </c>
      <c r="T1598" s="11">
        <f t="shared" si="99"/>
        <v>40762.842245370368</v>
      </c>
    </row>
    <row r="1599" spans="1:20" ht="57.6" x14ac:dyDescent="0.3">
      <c r="A1599">
        <v>3388</v>
      </c>
      <c r="B1599" s="3" t="s">
        <v>3387</v>
      </c>
      <c r="C1599" s="3" t="s">
        <v>7498</v>
      </c>
      <c r="D1599">
        <v>1500</v>
      </c>
      <c r="E1599">
        <v>1557</v>
      </c>
      <c r="F1599" t="s">
        <v>8219</v>
      </c>
      <c r="G1599" t="s">
        <v>8225</v>
      </c>
      <c r="H1599" t="s">
        <v>8247</v>
      </c>
      <c r="I1599">
        <v>1434625441</v>
      </c>
      <c r="J1599">
        <v>1432033441</v>
      </c>
      <c r="K1599" t="b">
        <v>0</v>
      </c>
      <c r="L1599">
        <v>45</v>
      </c>
      <c r="M1599" t="b">
        <v>1</v>
      </c>
      <c r="N1599" t="s">
        <v>8271</v>
      </c>
      <c r="O1599" s="5">
        <f t="shared" si="96"/>
        <v>1.038</v>
      </c>
      <c r="P1599" s="6">
        <f t="shared" si="97"/>
        <v>34.6</v>
      </c>
      <c r="Q1599" t="s">
        <v>8316</v>
      </c>
      <c r="R1599" t="s">
        <v>8317</v>
      </c>
      <c r="S1599" s="11">
        <f t="shared" si="98"/>
        <v>42143.461122685185</v>
      </c>
      <c r="T1599" s="11">
        <f t="shared" si="99"/>
        <v>42173.461122685185</v>
      </c>
    </row>
    <row r="1600" spans="1:20" ht="43.2" x14ac:dyDescent="0.3">
      <c r="A1600">
        <v>1244</v>
      </c>
      <c r="B1600" s="3" t="s">
        <v>1245</v>
      </c>
      <c r="C1600" s="3" t="s">
        <v>5354</v>
      </c>
      <c r="D1600">
        <v>2000</v>
      </c>
      <c r="E1600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8276</v>
      </c>
      <c r="O1600" s="5">
        <f t="shared" si="96"/>
        <v>1.038</v>
      </c>
      <c r="P1600" s="6">
        <f t="shared" si="97"/>
        <v>46.133333333333333</v>
      </c>
      <c r="Q1600" t="s">
        <v>8313</v>
      </c>
      <c r="R1600" t="s">
        <v>8314</v>
      </c>
      <c r="S1600" s="11">
        <f t="shared" si="98"/>
        <v>41355.825497685182</v>
      </c>
      <c r="T1600" s="11">
        <f t="shared" si="99"/>
        <v>41386.875</v>
      </c>
    </row>
    <row r="1601" spans="1:20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96"/>
        <v>1.038</v>
      </c>
      <c r="P1601" s="6">
        <f t="shared" si="97"/>
        <v>90.523255813953483</v>
      </c>
      <c r="Q1601" t="s">
        <v>8313</v>
      </c>
      <c r="R1601" t="s">
        <v>8330</v>
      </c>
      <c r="S1601" s="11">
        <f t="shared" si="98"/>
        <v>40784.012696759259</v>
      </c>
      <c r="T1601" s="11">
        <f t="shared" si="99"/>
        <v>40817.125</v>
      </c>
    </row>
    <row r="1602" spans="1:20" ht="43.2" x14ac:dyDescent="0.3">
      <c r="A1602">
        <v>1637</v>
      </c>
      <c r="B1602" s="3" t="s">
        <v>1638</v>
      </c>
      <c r="C1602" s="3" t="s">
        <v>5747</v>
      </c>
      <c r="D1602">
        <v>500</v>
      </c>
      <c r="E1602">
        <v>519</v>
      </c>
      <c r="F1602" t="s">
        <v>8219</v>
      </c>
      <c r="G1602" t="s">
        <v>8224</v>
      </c>
      <c r="H1602" t="s">
        <v>8246</v>
      </c>
      <c r="I1602">
        <v>1262302740</v>
      </c>
      <c r="J1602">
        <v>1257444140</v>
      </c>
      <c r="K1602" t="b">
        <v>0</v>
      </c>
      <c r="L1602">
        <v>15</v>
      </c>
      <c r="M1602" t="b">
        <v>1</v>
      </c>
      <c r="N1602" t="s">
        <v>8276</v>
      </c>
      <c r="O1602" s="5">
        <f t="shared" ref="O1602:O1665" si="100">IFERROR(E1602/D1602,0)</f>
        <v>1.038</v>
      </c>
      <c r="P1602" s="6">
        <f t="shared" ref="P1602:P1665" si="101">IFERROR(E1602/L1602,0)</f>
        <v>34.6</v>
      </c>
      <c r="Q1602" t="s">
        <v>8313</v>
      </c>
      <c r="R1602" t="s">
        <v>8314</v>
      </c>
      <c r="S1602" s="11">
        <f t="shared" ref="S1602:S1665" si="102">(((J1602/60)/60)/24)+DATE(1970,1,1)</f>
        <v>40122.751620370371</v>
      </c>
      <c r="T1602" s="11">
        <f t="shared" ref="T1602:T1665" si="103">(((I1602/60)/60)/24)+DATE(1970,1,1)</f>
        <v>40178.98541666667</v>
      </c>
    </row>
    <row r="1603" spans="1:20" x14ac:dyDescent="0.3">
      <c r="A1603">
        <v>2535</v>
      </c>
      <c r="B1603" s="3" t="s">
        <v>2535</v>
      </c>
      <c r="C1603" s="3" t="s">
        <v>6645</v>
      </c>
      <c r="D1603">
        <v>20000</v>
      </c>
      <c r="E1603">
        <v>20755</v>
      </c>
      <c r="F1603" t="s">
        <v>8219</v>
      </c>
      <c r="G1603" t="s">
        <v>8224</v>
      </c>
      <c r="H1603" t="s">
        <v>8246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8300</v>
      </c>
      <c r="O1603" s="5">
        <f t="shared" si="100"/>
        <v>1.03775</v>
      </c>
      <c r="P1603" s="6">
        <f t="shared" si="101"/>
        <v>266.08974358974359</v>
      </c>
      <c r="Q1603" t="s">
        <v>8313</v>
      </c>
      <c r="R1603" t="s">
        <v>8335</v>
      </c>
      <c r="S1603" s="11">
        <f t="shared" si="102"/>
        <v>41943.791030092594</v>
      </c>
      <c r="T1603" s="11">
        <f t="shared" si="103"/>
        <v>41974.832696759258</v>
      </c>
    </row>
    <row r="1604" spans="1:20" ht="43.2" x14ac:dyDescent="0.3">
      <c r="A1604">
        <v>809</v>
      </c>
      <c r="B1604" s="3" t="s">
        <v>810</v>
      </c>
      <c r="C1604" s="3" t="s">
        <v>4919</v>
      </c>
      <c r="D1604">
        <v>4000</v>
      </c>
      <c r="E1604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8276</v>
      </c>
      <c r="O1604" s="5">
        <f t="shared" si="100"/>
        <v>1.03775</v>
      </c>
      <c r="P1604" s="6">
        <f t="shared" si="101"/>
        <v>79.82692307692308</v>
      </c>
      <c r="Q1604" t="s">
        <v>8313</v>
      </c>
      <c r="R1604" t="s">
        <v>8314</v>
      </c>
      <c r="S1604" s="11">
        <f t="shared" si="102"/>
        <v>41628.833680555559</v>
      </c>
      <c r="T1604" s="11">
        <f t="shared" si="103"/>
        <v>41658.833680555559</v>
      </c>
    </row>
    <row r="1605" spans="1:20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00"/>
        <v>1.0376666666666667</v>
      </c>
      <c r="P1605" s="6">
        <f t="shared" si="101"/>
        <v>111.17857142857143</v>
      </c>
      <c r="Q1605" t="s">
        <v>8324</v>
      </c>
      <c r="R1605" t="s">
        <v>8325</v>
      </c>
      <c r="S1605" s="11">
        <f t="shared" si="102"/>
        <v>42211.628611111111</v>
      </c>
      <c r="T1605" s="11">
        <f t="shared" si="103"/>
        <v>42241.628611111111</v>
      </c>
    </row>
    <row r="1606" spans="1:20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00"/>
        <v>1.0376000000000001</v>
      </c>
      <c r="P1606" s="6">
        <f t="shared" si="101"/>
        <v>66.512820512820511</v>
      </c>
      <c r="Q1606" t="s">
        <v>8316</v>
      </c>
      <c r="R1606" t="s">
        <v>8317</v>
      </c>
      <c r="S1606" s="11">
        <f t="shared" si="102"/>
        <v>41760.935706018521</v>
      </c>
      <c r="T1606" s="11">
        <f t="shared" si="103"/>
        <v>41772.166666666664</v>
      </c>
    </row>
    <row r="1607" spans="1:20" ht="28.8" x14ac:dyDescent="0.3">
      <c r="A1607">
        <v>2703</v>
      </c>
      <c r="B1607" s="3" t="s">
        <v>2703</v>
      </c>
      <c r="C1607" s="3" t="s">
        <v>6813</v>
      </c>
      <c r="D1607">
        <v>40000</v>
      </c>
      <c r="E1607">
        <v>41500</v>
      </c>
      <c r="F1607" t="s">
        <v>8222</v>
      </c>
      <c r="G1607" t="s">
        <v>8238</v>
      </c>
      <c r="H1607" t="s">
        <v>8256</v>
      </c>
      <c r="I1607">
        <v>1490196830</v>
      </c>
      <c r="J1607">
        <v>1485016430</v>
      </c>
      <c r="K1607" t="b">
        <v>0</v>
      </c>
      <c r="L1607">
        <v>45</v>
      </c>
      <c r="M1607" t="b">
        <v>0</v>
      </c>
      <c r="N1607" t="s">
        <v>8303</v>
      </c>
      <c r="O1607" s="5">
        <f t="shared" si="100"/>
        <v>1.0375000000000001</v>
      </c>
      <c r="P1607" s="6">
        <f t="shared" si="101"/>
        <v>922.22222222222217</v>
      </c>
      <c r="Q1607" t="s">
        <v>8316</v>
      </c>
      <c r="R1607" t="s">
        <v>8329</v>
      </c>
      <c r="S1607" s="11">
        <f t="shared" si="102"/>
        <v>42756.690162037034</v>
      </c>
      <c r="T1607" s="11">
        <f t="shared" si="103"/>
        <v>42816.648495370369</v>
      </c>
    </row>
    <row r="1608" spans="1:20" ht="43.2" x14ac:dyDescent="0.3">
      <c r="A1608">
        <v>3399</v>
      </c>
      <c r="B1608" s="3" t="s">
        <v>3398</v>
      </c>
      <c r="C1608" s="3" t="s">
        <v>7509</v>
      </c>
      <c r="D1608">
        <v>1200</v>
      </c>
      <c r="E1608">
        <v>1245</v>
      </c>
      <c r="F1608" t="s">
        <v>8219</v>
      </c>
      <c r="G1608" t="s">
        <v>8225</v>
      </c>
      <c r="H1608" t="s">
        <v>8247</v>
      </c>
      <c r="I1608">
        <v>1424556325</v>
      </c>
      <c r="J1608">
        <v>1421964325</v>
      </c>
      <c r="K1608" t="b">
        <v>0</v>
      </c>
      <c r="L1608">
        <v>46</v>
      </c>
      <c r="M1608" t="b">
        <v>1</v>
      </c>
      <c r="N1608" t="s">
        <v>8271</v>
      </c>
      <c r="O1608" s="5">
        <f t="shared" si="100"/>
        <v>1.0375000000000001</v>
      </c>
      <c r="P1608" s="6">
        <f t="shared" si="101"/>
        <v>27.065217391304348</v>
      </c>
      <c r="Q1608" t="s">
        <v>8316</v>
      </c>
      <c r="R1608" t="s">
        <v>8317</v>
      </c>
      <c r="S1608" s="11">
        <f t="shared" si="102"/>
        <v>42026.920428240745</v>
      </c>
      <c r="T1608" s="11">
        <f t="shared" si="103"/>
        <v>42056.920428240745</v>
      </c>
    </row>
    <row r="1609" spans="1:20" ht="43.2" x14ac:dyDescent="0.3">
      <c r="A1609">
        <v>754</v>
      </c>
      <c r="B1609" s="3" t="s">
        <v>755</v>
      </c>
      <c r="C1609" s="3" t="s">
        <v>4864</v>
      </c>
      <c r="D1609">
        <v>2000</v>
      </c>
      <c r="E1609">
        <v>2075</v>
      </c>
      <c r="F1609" t="s">
        <v>8219</v>
      </c>
      <c r="G1609" t="s">
        <v>8224</v>
      </c>
      <c r="H1609" t="s">
        <v>8246</v>
      </c>
      <c r="I1609">
        <v>1357408721</v>
      </c>
      <c r="J1609">
        <v>1354816721</v>
      </c>
      <c r="K1609" t="b">
        <v>0</v>
      </c>
      <c r="L1609">
        <v>49</v>
      </c>
      <c r="M1609" t="b">
        <v>1</v>
      </c>
      <c r="N1609" t="s">
        <v>8274</v>
      </c>
      <c r="O1609" s="5">
        <f t="shared" si="100"/>
        <v>1.0375000000000001</v>
      </c>
      <c r="P1609" s="6">
        <f t="shared" si="101"/>
        <v>42.346938775510203</v>
      </c>
      <c r="Q1609" t="s">
        <v>8322</v>
      </c>
      <c r="R1609" t="s">
        <v>8332</v>
      </c>
      <c r="S1609" s="11">
        <f t="shared" si="102"/>
        <v>41249.749085648145</v>
      </c>
      <c r="T1609" s="11">
        <f t="shared" si="103"/>
        <v>41279.749085648145</v>
      </c>
    </row>
    <row r="1610" spans="1:20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00"/>
        <v>1.0373000000000001</v>
      </c>
      <c r="P1610" s="6">
        <f t="shared" si="101"/>
        <v>90.2</v>
      </c>
      <c r="Q1610" t="s">
        <v>8316</v>
      </c>
      <c r="R1610" t="s">
        <v>8329</v>
      </c>
      <c r="S1610" s="11">
        <f t="shared" si="102"/>
        <v>42775.733715277776</v>
      </c>
      <c r="T1610" s="11">
        <f t="shared" si="103"/>
        <v>42793.207638888889</v>
      </c>
    </row>
    <row r="1611" spans="1:20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00"/>
        <v>1.0371999999999999</v>
      </c>
      <c r="P1611" s="6">
        <f t="shared" si="101"/>
        <v>54.020833333333336</v>
      </c>
      <c r="Q1611" t="s">
        <v>8319</v>
      </c>
      <c r="R1611" t="s">
        <v>8331</v>
      </c>
      <c r="S1611" s="11">
        <f t="shared" si="102"/>
        <v>41107.053067129629</v>
      </c>
      <c r="T1611" s="11">
        <f t="shared" si="103"/>
        <v>41137.053067129629</v>
      </c>
    </row>
    <row r="1612" spans="1:20" ht="28.8" x14ac:dyDescent="0.3">
      <c r="A1612">
        <v>1629</v>
      </c>
      <c r="B1612" s="3" t="s">
        <v>1630</v>
      </c>
      <c r="C1612" s="3" t="s">
        <v>5739</v>
      </c>
      <c r="D1612">
        <v>6000</v>
      </c>
      <c r="E1612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8276</v>
      </c>
      <c r="O1612" s="5">
        <f t="shared" si="100"/>
        <v>1.0366666666666666</v>
      </c>
      <c r="P1612" s="6">
        <f t="shared" si="101"/>
        <v>75.853658536585371</v>
      </c>
      <c r="Q1612" t="s">
        <v>8313</v>
      </c>
      <c r="R1612" t="s">
        <v>8314</v>
      </c>
      <c r="S1612" s="11">
        <f t="shared" si="102"/>
        <v>41645.867280092592</v>
      </c>
      <c r="T1612" s="11">
        <f t="shared" si="103"/>
        <v>41690.867280092592</v>
      </c>
    </row>
    <row r="1613" spans="1:20" ht="28.8" x14ac:dyDescent="0.3">
      <c r="A1613">
        <v>1370</v>
      </c>
      <c r="B1613" s="3" t="s">
        <v>1371</v>
      </c>
      <c r="C1613" s="3" t="s">
        <v>5480</v>
      </c>
      <c r="D1613">
        <v>1500</v>
      </c>
      <c r="E1613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8276</v>
      </c>
      <c r="O1613" s="5">
        <f t="shared" si="100"/>
        <v>1.0366666666666666</v>
      </c>
      <c r="P1613" s="6">
        <f t="shared" si="101"/>
        <v>77.75</v>
      </c>
      <c r="Q1613" t="s">
        <v>8313</v>
      </c>
      <c r="R1613" t="s">
        <v>8314</v>
      </c>
      <c r="S1613" s="11">
        <f t="shared" si="102"/>
        <v>41548.00335648148</v>
      </c>
      <c r="T1613" s="11">
        <f t="shared" si="103"/>
        <v>41563.00335648148</v>
      </c>
    </row>
    <row r="1614" spans="1:20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00"/>
        <v>1.0365</v>
      </c>
      <c r="P1614" s="6">
        <f t="shared" si="101"/>
        <v>54.55263157894737</v>
      </c>
      <c r="Q1614" t="s">
        <v>8316</v>
      </c>
      <c r="R1614" t="s">
        <v>8317</v>
      </c>
      <c r="S1614" s="11">
        <f t="shared" si="102"/>
        <v>42225.513888888891</v>
      </c>
      <c r="T1614" s="11">
        <f t="shared" si="103"/>
        <v>42242.958333333328</v>
      </c>
    </row>
    <row r="1615" spans="1:20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00"/>
        <v>1.036144</v>
      </c>
      <c r="P1615" s="6">
        <f t="shared" si="101"/>
        <v>156.04578313253012</v>
      </c>
      <c r="Q1615" t="s">
        <v>8319</v>
      </c>
      <c r="R1615" t="s">
        <v>8331</v>
      </c>
      <c r="S1615" s="11">
        <f t="shared" si="102"/>
        <v>42278.946620370371</v>
      </c>
      <c r="T1615" s="11">
        <f t="shared" si="103"/>
        <v>42309.166666666672</v>
      </c>
    </row>
    <row r="1616" spans="1:20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00"/>
        <v>1.0358333333333334</v>
      </c>
      <c r="P1616" s="6">
        <f t="shared" si="101"/>
        <v>125.97972972972973</v>
      </c>
      <c r="Q1616" t="s">
        <v>8316</v>
      </c>
      <c r="R1616" t="s">
        <v>8329</v>
      </c>
      <c r="S1616" s="11">
        <f t="shared" si="102"/>
        <v>42465.596585648149</v>
      </c>
      <c r="T1616" s="11">
        <f t="shared" si="103"/>
        <v>42493.958333333328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00"/>
        <v>1.0358333333333334</v>
      </c>
      <c r="P1617" s="6">
        <f t="shared" si="101"/>
        <v>81.776315789473685</v>
      </c>
      <c r="Q1617" t="s">
        <v>8316</v>
      </c>
      <c r="R1617" t="s">
        <v>8317</v>
      </c>
      <c r="S1617" s="11">
        <f t="shared" si="102"/>
        <v>42018.676898148144</v>
      </c>
      <c r="T1617" s="11">
        <f t="shared" si="103"/>
        <v>42040.290972222225</v>
      </c>
    </row>
    <row r="1618" spans="1:20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00"/>
        <v>1.0358125</v>
      </c>
      <c r="P1618" s="6">
        <f t="shared" si="101"/>
        <v>48.037681159420288</v>
      </c>
      <c r="Q1618" t="s">
        <v>8324</v>
      </c>
      <c r="R1618" t="s">
        <v>8325</v>
      </c>
      <c r="S1618" s="11">
        <f t="shared" si="102"/>
        <v>42414.44332175926</v>
      </c>
      <c r="T1618" s="11">
        <f t="shared" si="103"/>
        <v>42451.834027777775</v>
      </c>
    </row>
    <row r="1619" spans="1:20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00"/>
        <v>1.0357142857142858</v>
      </c>
      <c r="P1619" s="6">
        <f t="shared" si="101"/>
        <v>55.769230769230766</v>
      </c>
      <c r="Q1619" t="s">
        <v>8313</v>
      </c>
      <c r="R1619" t="s">
        <v>8335</v>
      </c>
      <c r="S1619" s="11">
        <f t="shared" si="102"/>
        <v>41509.426585648151</v>
      </c>
      <c r="T1619" s="11">
        <f t="shared" si="103"/>
        <v>41548.165972222225</v>
      </c>
    </row>
    <row r="1620" spans="1:20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00"/>
        <v>1.0356666666666667</v>
      </c>
      <c r="P1620" s="6">
        <f t="shared" si="101"/>
        <v>199.16666666666666</v>
      </c>
      <c r="Q1620" t="s">
        <v>8316</v>
      </c>
      <c r="R1620" t="s">
        <v>8317</v>
      </c>
      <c r="S1620" s="11">
        <f t="shared" si="102"/>
        <v>42265.022824074069</v>
      </c>
      <c r="T1620" s="11">
        <f t="shared" si="103"/>
        <v>42285.022824074069</v>
      </c>
    </row>
    <row r="1621" spans="1:20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00"/>
        <v>1.0355555555555556</v>
      </c>
      <c r="P1621" s="6">
        <f t="shared" si="101"/>
        <v>53.5632183908046</v>
      </c>
      <c r="Q1621" t="s">
        <v>8313</v>
      </c>
      <c r="R1621" t="s">
        <v>8314</v>
      </c>
      <c r="S1621" s="11">
        <f t="shared" si="102"/>
        <v>40663.08666666667</v>
      </c>
      <c r="T1621" s="11">
        <f t="shared" si="103"/>
        <v>40706.166666666664</v>
      </c>
    </row>
    <row r="1622" spans="1:20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00"/>
        <v>1.0353333333333334</v>
      </c>
      <c r="P1622" s="6">
        <f t="shared" si="101"/>
        <v>62.12</v>
      </c>
      <c r="Q1622" t="s">
        <v>8313</v>
      </c>
      <c r="R1622" t="s">
        <v>8330</v>
      </c>
      <c r="S1622" s="11">
        <f t="shared" si="102"/>
        <v>40764.204375000001</v>
      </c>
      <c r="T1622" s="11">
        <f t="shared" si="103"/>
        <v>40794.204375000001</v>
      </c>
    </row>
    <row r="1623" spans="1:20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00"/>
        <v>1.0351999999999999</v>
      </c>
      <c r="P1623" s="6">
        <f t="shared" si="101"/>
        <v>99.538461538461533</v>
      </c>
      <c r="Q1623" t="s">
        <v>8316</v>
      </c>
      <c r="R1623" t="s">
        <v>8337</v>
      </c>
      <c r="S1623" s="11">
        <f t="shared" si="102"/>
        <v>42395.706435185188</v>
      </c>
      <c r="T1623" s="11">
        <f t="shared" si="103"/>
        <v>42416.249305555553</v>
      </c>
    </row>
    <row r="1624" spans="1:20" ht="43.2" x14ac:dyDescent="0.3">
      <c r="A1624">
        <v>3414</v>
      </c>
      <c r="B1624" s="3" t="s">
        <v>3413</v>
      </c>
      <c r="C1624" s="3" t="s">
        <v>7524</v>
      </c>
      <c r="D1624">
        <v>3000</v>
      </c>
      <c r="E1624">
        <v>3105</v>
      </c>
      <c r="F1624" t="s">
        <v>8219</v>
      </c>
      <c r="G1624" t="s">
        <v>8224</v>
      </c>
      <c r="H1624" t="s">
        <v>8246</v>
      </c>
      <c r="I1624">
        <v>1480579140</v>
      </c>
      <c r="J1624">
        <v>1478030325</v>
      </c>
      <c r="K1624" t="b">
        <v>0</v>
      </c>
      <c r="L1624">
        <v>44</v>
      </c>
      <c r="M1624" t="b">
        <v>1</v>
      </c>
      <c r="N1624" t="s">
        <v>8271</v>
      </c>
      <c r="O1624" s="5">
        <f t="shared" si="100"/>
        <v>1.0349999999999999</v>
      </c>
      <c r="P1624" s="6">
        <f t="shared" si="101"/>
        <v>70.568181818181813</v>
      </c>
      <c r="Q1624" t="s">
        <v>8316</v>
      </c>
      <c r="R1624" t="s">
        <v>8317</v>
      </c>
      <c r="S1624" s="11">
        <f t="shared" si="102"/>
        <v>42675.832465277781</v>
      </c>
      <c r="T1624" s="11">
        <f t="shared" si="103"/>
        <v>42705.332638888889</v>
      </c>
    </row>
    <row r="1625" spans="1:20" ht="57.6" x14ac:dyDescent="0.3">
      <c r="A1625">
        <v>3559</v>
      </c>
      <c r="B1625" s="3" t="s">
        <v>3558</v>
      </c>
      <c r="C1625" s="3" t="s">
        <v>7669</v>
      </c>
      <c r="D1625">
        <v>1000</v>
      </c>
      <c r="E1625">
        <v>1035</v>
      </c>
      <c r="F1625" t="s">
        <v>8219</v>
      </c>
      <c r="G1625" t="s">
        <v>8226</v>
      </c>
      <c r="H1625" t="s">
        <v>8248</v>
      </c>
      <c r="I1625">
        <v>1438333080</v>
      </c>
      <c r="J1625">
        <v>1436408308</v>
      </c>
      <c r="K1625" t="b">
        <v>0</v>
      </c>
      <c r="L1625">
        <v>24</v>
      </c>
      <c r="M1625" t="b">
        <v>1</v>
      </c>
      <c r="N1625" t="s">
        <v>8271</v>
      </c>
      <c r="O1625" s="5">
        <f t="shared" si="100"/>
        <v>1.0349999999999999</v>
      </c>
      <c r="P1625" s="6">
        <f t="shared" si="101"/>
        <v>43.125</v>
      </c>
      <c r="Q1625" t="s">
        <v>8316</v>
      </c>
      <c r="R1625" t="s">
        <v>8317</v>
      </c>
      <c r="S1625" s="11">
        <f t="shared" si="102"/>
        <v>42194.096157407403</v>
      </c>
      <c r="T1625" s="11">
        <f t="shared" si="103"/>
        <v>42216.373611111107</v>
      </c>
    </row>
    <row r="1626" spans="1:20" ht="43.2" x14ac:dyDescent="0.3">
      <c r="A1626">
        <v>3668</v>
      </c>
      <c r="B1626" s="3" t="s">
        <v>3665</v>
      </c>
      <c r="C1626" s="3" t="s">
        <v>7778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1437676380</v>
      </c>
      <c r="J1626">
        <v>1435670452</v>
      </c>
      <c r="K1626" t="b">
        <v>0</v>
      </c>
      <c r="L1626">
        <v>28</v>
      </c>
      <c r="M1626" t="b">
        <v>1</v>
      </c>
      <c r="N1626" t="s">
        <v>8271</v>
      </c>
      <c r="O1626" s="5">
        <f t="shared" si="100"/>
        <v>1.0349999999999999</v>
      </c>
      <c r="P1626" s="6">
        <f t="shared" si="101"/>
        <v>36.964285714285715</v>
      </c>
      <c r="Q1626" t="s">
        <v>8316</v>
      </c>
      <c r="R1626" t="s">
        <v>8317</v>
      </c>
      <c r="S1626" s="11">
        <f t="shared" si="102"/>
        <v>42185.556157407409</v>
      </c>
      <c r="T1626" s="11">
        <f t="shared" si="103"/>
        <v>42208.772916666669</v>
      </c>
    </row>
    <row r="1627" spans="1:20" ht="43.2" x14ac:dyDescent="0.3">
      <c r="A1627">
        <v>1273</v>
      </c>
      <c r="B1627" s="3" t="s">
        <v>1274</v>
      </c>
      <c r="C1627" s="3" t="s">
        <v>5383</v>
      </c>
      <c r="D1627">
        <v>4000</v>
      </c>
      <c r="E1627">
        <v>4140</v>
      </c>
      <c r="F1627" t="s">
        <v>8219</v>
      </c>
      <c r="G1627" t="s">
        <v>8229</v>
      </c>
      <c r="H1627" t="s">
        <v>8251</v>
      </c>
      <c r="I1627">
        <v>1409506291</v>
      </c>
      <c r="J1627">
        <v>1406914291</v>
      </c>
      <c r="K1627" t="b">
        <v>1</v>
      </c>
      <c r="L1627">
        <v>54</v>
      </c>
      <c r="M1627" t="b">
        <v>1</v>
      </c>
      <c r="N1627" t="s">
        <v>8276</v>
      </c>
      <c r="O1627" s="5">
        <f t="shared" si="100"/>
        <v>1.0349999999999999</v>
      </c>
      <c r="P1627" s="6">
        <f t="shared" si="101"/>
        <v>76.666666666666671</v>
      </c>
      <c r="Q1627" t="s">
        <v>8313</v>
      </c>
      <c r="R1627" t="s">
        <v>8314</v>
      </c>
      <c r="S1627" s="11">
        <f t="shared" si="102"/>
        <v>41852.730219907404</v>
      </c>
      <c r="T1627" s="11">
        <f t="shared" si="103"/>
        <v>41882.730219907404</v>
      </c>
    </row>
    <row r="1628" spans="1:20" ht="43.2" x14ac:dyDescent="0.3">
      <c r="A1628">
        <v>3372</v>
      </c>
      <c r="B1628" s="3" t="s">
        <v>3371</v>
      </c>
      <c r="C1628" s="3" t="s">
        <v>7482</v>
      </c>
      <c r="D1628">
        <v>1000</v>
      </c>
      <c r="E1628">
        <v>1035</v>
      </c>
      <c r="F1628" t="s">
        <v>8219</v>
      </c>
      <c r="G1628" t="s">
        <v>8224</v>
      </c>
      <c r="H1628" t="s">
        <v>8246</v>
      </c>
      <c r="I1628">
        <v>1408942740</v>
      </c>
      <c r="J1628">
        <v>1407157756</v>
      </c>
      <c r="K1628" t="b">
        <v>0</v>
      </c>
      <c r="L1628">
        <v>27</v>
      </c>
      <c r="M1628" t="b">
        <v>1</v>
      </c>
      <c r="N1628" t="s">
        <v>8271</v>
      </c>
      <c r="O1628" s="5">
        <f t="shared" si="100"/>
        <v>1.0349999999999999</v>
      </c>
      <c r="P1628" s="6">
        <f t="shared" si="101"/>
        <v>38.333333333333336</v>
      </c>
      <c r="Q1628" t="s">
        <v>8316</v>
      </c>
      <c r="R1628" t="s">
        <v>8317</v>
      </c>
      <c r="S1628" s="11">
        <f t="shared" si="102"/>
        <v>41855.548101851848</v>
      </c>
      <c r="T1628" s="11">
        <f t="shared" si="103"/>
        <v>41876.207638888889</v>
      </c>
    </row>
    <row r="1629" spans="1:20" ht="43.2" x14ac:dyDescent="0.3">
      <c r="A1629">
        <v>3208</v>
      </c>
      <c r="B1629" s="3" t="s">
        <v>3208</v>
      </c>
      <c r="C1629" s="3" t="s">
        <v>7318</v>
      </c>
      <c r="D1629">
        <v>5000</v>
      </c>
      <c r="E1629">
        <v>5175</v>
      </c>
      <c r="F1629" t="s">
        <v>8219</v>
      </c>
      <c r="G1629" t="s">
        <v>8224</v>
      </c>
      <c r="H1629" t="s">
        <v>8246</v>
      </c>
      <c r="I1629">
        <v>1406557877</v>
      </c>
      <c r="J1629">
        <v>1404743477</v>
      </c>
      <c r="K1629" t="b">
        <v>1</v>
      </c>
      <c r="L1629">
        <v>82</v>
      </c>
      <c r="M1629" t="b">
        <v>1</v>
      </c>
      <c r="N1629" t="s">
        <v>8271</v>
      </c>
      <c r="O1629" s="5">
        <f t="shared" si="100"/>
        <v>1.0349999999999999</v>
      </c>
      <c r="P1629" s="6">
        <f t="shared" si="101"/>
        <v>63.109756097560975</v>
      </c>
      <c r="Q1629" t="s">
        <v>8316</v>
      </c>
      <c r="R1629" t="s">
        <v>8317</v>
      </c>
      <c r="S1629" s="11">
        <f t="shared" si="102"/>
        <v>41827.605057870373</v>
      </c>
      <c r="T1629" s="11">
        <f t="shared" si="103"/>
        <v>41848.605057870373</v>
      </c>
    </row>
    <row r="1630" spans="1:20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00"/>
        <v>1.0347222222222223</v>
      </c>
      <c r="P1630" s="6">
        <f t="shared" si="101"/>
        <v>111.52694610778443</v>
      </c>
      <c r="Q1630" t="s">
        <v>8324</v>
      </c>
      <c r="R1630" t="s">
        <v>8325</v>
      </c>
      <c r="S1630" s="11">
        <f t="shared" si="102"/>
        <v>41955.857789351852</v>
      </c>
      <c r="T1630" s="11">
        <f t="shared" si="103"/>
        <v>41992.166666666672</v>
      </c>
    </row>
    <row r="1631" spans="1:20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00"/>
        <v>1.0346657233816767</v>
      </c>
      <c r="P1631" s="6">
        <f t="shared" si="101"/>
        <v>83.571428571428569</v>
      </c>
      <c r="Q1631" t="s">
        <v>8316</v>
      </c>
      <c r="R1631" t="s">
        <v>8317</v>
      </c>
      <c r="S1631" s="11">
        <f t="shared" si="102"/>
        <v>41792.542986111112</v>
      </c>
      <c r="T1631" s="11">
        <f t="shared" si="103"/>
        <v>41813.75</v>
      </c>
    </row>
    <row r="1632" spans="1:20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00"/>
        <v>1.0344827586206897</v>
      </c>
      <c r="P1632" s="6">
        <f t="shared" si="101"/>
        <v>31.914893617021278</v>
      </c>
      <c r="Q1632" t="s">
        <v>8313</v>
      </c>
      <c r="R1632" t="s">
        <v>8334</v>
      </c>
      <c r="S1632" s="11">
        <f t="shared" si="102"/>
        <v>42545.125196759262</v>
      </c>
      <c r="T1632" s="11">
        <f t="shared" si="103"/>
        <v>42575.125196759262</v>
      </c>
    </row>
    <row r="1633" spans="1:20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00"/>
        <v>1.0342857142857143</v>
      </c>
      <c r="P1633" s="6">
        <f t="shared" si="101"/>
        <v>174.03846153846155</v>
      </c>
      <c r="Q1633" t="s">
        <v>8309</v>
      </c>
      <c r="R1633" t="s">
        <v>8336</v>
      </c>
      <c r="S1633" s="11">
        <f t="shared" si="102"/>
        <v>42313.02542824074</v>
      </c>
      <c r="T1633" s="11">
        <f t="shared" si="103"/>
        <v>42347.290972222225</v>
      </c>
    </row>
    <row r="1634" spans="1:20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00"/>
        <v>1.0342499999999999</v>
      </c>
      <c r="P1634" s="6">
        <f t="shared" si="101"/>
        <v>36.610619469026545</v>
      </c>
      <c r="Q1634" t="s">
        <v>8316</v>
      </c>
      <c r="R1634" t="s">
        <v>8317</v>
      </c>
      <c r="S1634" s="11">
        <f t="shared" si="102"/>
        <v>42155.696793981479</v>
      </c>
      <c r="T1634" s="11">
        <f t="shared" si="103"/>
        <v>42190.696793981479</v>
      </c>
    </row>
    <row r="1635" spans="1:20" ht="43.2" x14ac:dyDescent="0.3">
      <c r="A1635">
        <v>3278</v>
      </c>
      <c r="B1635" s="3" t="s">
        <v>3278</v>
      </c>
      <c r="C1635" s="3" t="s">
        <v>7388</v>
      </c>
      <c r="D1635">
        <v>2500</v>
      </c>
      <c r="E1635">
        <v>2585</v>
      </c>
      <c r="F1635" t="s">
        <v>8219</v>
      </c>
      <c r="G1635" t="s">
        <v>8225</v>
      </c>
      <c r="H1635" t="s">
        <v>8247</v>
      </c>
      <c r="I1635">
        <v>1433017303</v>
      </c>
      <c r="J1635">
        <v>1430425303</v>
      </c>
      <c r="K1635" t="b">
        <v>1</v>
      </c>
      <c r="L1635">
        <v>34</v>
      </c>
      <c r="M1635" t="b">
        <v>1</v>
      </c>
      <c r="N1635" t="s">
        <v>8271</v>
      </c>
      <c r="O1635" s="5">
        <f t="shared" si="100"/>
        <v>1.034</v>
      </c>
      <c r="P1635" s="6">
        <f t="shared" si="101"/>
        <v>76.029411764705884</v>
      </c>
      <c r="Q1635" t="s">
        <v>8316</v>
      </c>
      <c r="R1635" t="s">
        <v>8317</v>
      </c>
      <c r="S1635" s="11">
        <f t="shared" si="102"/>
        <v>42124.848414351851</v>
      </c>
      <c r="T1635" s="11">
        <f t="shared" si="103"/>
        <v>42154.848414351851</v>
      </c>
    </row>
    <row r="1636" spans="1:20" ht="57.6" x14ac:dyDescent="0.3">
      <c r="A1636">
        <v>2540</v>
      </c>
      <c r="B1636" s="3" t="s">
        <v>2540</v>
      </c>
      <c r="C1636" s="3" t="s">
        <v>6650</v>
      </c>
      <c r="D1636">
        <v>2500</v>
      </c>
      <c r="E1636">
        <v>2585</v>
      </c>
      <c r="F1636" t="s">
        <v>8219</v>
      </c>
      <c r="G1636" t="s">
        <v>8224</v>
      </c>
      <c r="H1636" t="s">
        <v>8246</v>
      </c>
      <c r="I1636">
        <v>1319904721</v>
      </c>
      <c r="J1636">
        <v>1314720721</v>
      </c>
      <c r="K1636" t="b">
        <v>0</v>
      </c>
      <c r="L1636">
        <v>27</v>
      </c>
      <c r="M1636" t="b">
        <v>1</v>
      </c>
      <c r="N1636" t="s">
        <v>8300</v>
      </c>
      <c r="O1636" s="5">
        <f t="shared" si="100"/>
        <v>1.034</v>
      </c>
      <c r="P1636" s="6">
        <f t="shared" si="101"/>
        <v>95.740740740740748</v>
      </c>
      <c r="Q1636" t="s">
        <v>8313</v>
      </c>
      <c r="R1636" t="s">
        <v>8335</v>
      </c>
      <c r="S1636" s="11">
        <f t="shared" si="102"/>
        <v>40785.675011574072</v>
      </c>
      <c r="T1636" s="11">
        <f t="shared" si="103"/>
        <v>40845.675011574072</v>
      </c>
    </row>
    <row r="1637" spans="1:20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00"/>
        <v>1.0339285714285715</v>
      </c>
      <c r="P1637" s="6">
        <f t="shared" si="101"/>
        <v>173.7</v>
      </c>
      <c r="Q1637" t="s">
        <v>8316</v>
      </c>
      <c r="R1637" t="s">
        <v>8317</v>
      </c>
      <c r="S1637" s="11">
        <f t="shared" si="102"/>
        <v>42681.35157407407</v>
      </c>
      <c r="T1637" s="11">
        <f t="shared" si="103"/>
        <v>42711.35157407407</v>
      </c>
    </row>
    <row r="1638" spans="1:20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00"/>
        <v>1.0338000000000001</v>
      </c>
      <c r="P1638" s="6">
        <f t="shared" si="101"/>
        <v>90.684210526315795</v>
      </c>
      <c r="Q1638" t="s">
        <v>8316</v>
      </c>
      <c r="R1638" t="s">
        <v>8317</v>
      </c>
      <c r="S1638" s="11">
        <f t="shared" si="102"/>
        <v>42612.918807870374</v>
      </c>
      <c r="T1638" s="11">
        <f t="shared" si="103"/>
        <v>42654.165972222225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00"/>
        <v>1.033638888888889</v>
      </c>
      <c r="P1639" s="6">
        <f t="shared" si="101"/>
        <v>64.156896551724131</v>
      </c>
      <c r="Q1639" t="s">
        <v>8324</v>
      </c>
      <c r="R1639" t="s">
        <v>8325</v>
      </c>
      <c r="S1639" s="11">
        <f t="shared" si="102"/>
        <v>41782.741701388892</v>
      </c>
      <c r="T1639" s="11">
        <f t="shared" si="103"/>
        <v>41810.915972222225</v>
      </c>
    </row>
    <row r="1640" spans="1:20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00"/>
        <v>1.033501</v>
      </c>
      <c r="P1640" s="6">
        <f t="shared" si="101"/>
        <v>86.84882352941176</v>
      </c>
      <c r="Q1640" t="s">
        <v>8319</v>
      </c>
      <c r="R1640" t="s">
        <v>8331</v>
      </c>
      <c r="S1640" s="11">
        <f t="shared" si="102"/>
        <v>41355.577291666668</v>
      </c>
      <c r="T1640" s="11">
        <f t="shared" si="103"/>
        <v>41395.207638888889</v>
      </c>
    </row>
    <row r="1641" spans="1:20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00"/>
        <v>1.0334000000000001</v>
      </c>
      <c r="P1641" s="6">
        <f t="shared" si="101"/>
        <v>172.23333333333332</v>
      </c>
      <c r="Q1641" t="s">
        <v>8316</v>
      </c>
      <c r="R1641" t="s">
        <v>8337</v>
      </c>
      <c r="S1641" s="11">
        <f t="shared" si="102"/>
        <v>42128.824074074073</v>
      </c>
      <c r="T1641" s="11">
        <f t="shared" si="103"/>
        <v>42158</v>
      </c>
    </row>
    <row r="1642" spans="1:20" ht="57.6" x14ac:dyDescent="0.3">
      <c r="A1642">
        <v>2825</v>
      </c>
      <c r="B1642" s="3" t="s">
        <v>2825</v>
      </c>
      <c r="C1642" s="3" t="s">
        <v>6935</v>
      </c>
      <c r="D1642">
        <v>3000</v>
      </c>
      <c r="E1642">
        <v>3100</v>
      </c>
      <c r="F1642" t="s">
        <v>8219</v>
      </c>
      <c r="G1642" t="s">
        <v>8225</v>
      </c>
      <c r="H1642" t="s">
        <v>8247</v>
      </c>
      <c r="I1642">
        <v>1449255686</v>
      </c>
      <c r="J1642">
        <v>1446663686</v>
      </c>
      <c r="K1642" t="b">
        <v>0</v>
      </c>
      <c r="L1642">
        <v>51</v>
      </c>
      <c r="M1642" t="b">
        <v>1</v>
      </c>
      <c r="N1642" t="s">
        <v>8271</v>
      </c>
      <c r="O1642" s="5">
        <f t="shared" si="100"/>
        <v>1.0333333333333334</v>
      </c>
      <c r="P1642" s="6">
        <f t="shared" si="101"/>
        <v>60.784313725490193</v>
      </c>
      <c r="Q1642" t="s">
        <v>8316</v>
      </c>
      <c r="R1642" t="s">
        <v>8317</v>
      </c>
      <c r="S1642" s="11">
        <f t="shared" si="102"/>
        <v>42312.792662037042</v>
      </c>
      <c r="T1642" s="11">
        <f t="shared" si="103"/>
        <v>42342.792662037042</v>
      </c>
    </row>
    <row r="1643" spans="1:20" ht="43.2" x14ac:dyDescent="0.3">
      <c r="A1643">
        <v>2740</v>
      </c>
      <c r="B1643" s="3" t="s">
        <v>2740</v>
      </c>
      <c r="C1643" s="3" t="s">
        <v>6850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1426117552</v>
      </c>
      <c r="J1643">
        <v>1423529152</v>
      </c>
      <c r="K1643" t="b">
        <v>0</v>
      </c>
      <c r="L1643">
        <v>17</v>
      </c>
      <c r="M1643" t="b">
        <v>1</v>
      </c>
      <c r="N1643" t="s">
        <v>8295</v>
      </c>
      <c r="O1643" s="5">
        <f t="shared" si="100"/>
        <v>1.0333333333333334</v>
      </c>
      <c r="P1643" s="6">
        <f t="shared" si="101"/>
        <v>18.235294117647058</v>
      </c>
      <c r="Q1643" t="s">
        <v>8309</v>
      </c>
      <c r="R1643" t="s">
        <v>8310</v>
      </c>
      <c r="S1643" s="11">
        <f t="shared" si="102"/>
        <v>42045.031851851847</v>
      </c>
      <c r="T1643" s="11">
        <f t="shared" si="103"/>
        <v>42074.99018518519</v>
      </c>
    </row>
    <row r="1644" spans="1:20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00"/>
        <v>1.0333333333333334</v>
      </c>
      <c r="P1644" s="6">
        <f t="shared" si="101"/>
        <v>56.363636363636367</v>
      </c>
      <c r="Q1644" t="s">
        <v>8313</v>
      </c>
      <c r="R1644" t="s">
        <v>8330</v>
      </c>
      <c r="S1644" s="11">
        <f t="shared" si="102"/>
        <v>40960.861562500002</v>
      </c>
      <c r="T1644" s="11">
        <f t="shared" si="103"/>
        <v>40976.207638888889</v>
      </c>
    </row>
    <row r="1645" spans="1:20" ht="57.6" x14ac:dyDescent="0.3">
      <c r="A1645">
        <v>827</v>
      </c>
      <c r="B1645" s="3" t="s">
        <v>828</v>
      </c>
      <c r="C1645" s="3" t="s">
        <v>4937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1329248940</v>
      </c>
      <c r="J1645">
        <v>1326972107</v>
      </c>
      <c r="K1645" t="b">
        <v>0</v>
      </c>
      <c r="L1645">
        <v>11</v>
      </c>
      <c r="M1645" t="b">
        <v>1</v>
      </c>
      <c r="N1645" t="s">
        <v>8276</v>
      </c>
      <c r="O1645" s="5">
        <f t="shared" si="100"/>
        <v>1.0333333333333334</v>
      </c>
      <c r="P1645" s="6">
        <f t="shared" si="101"/>
        <v>28.181818181818183</v>
      </c>
      <c r="Q1645" t="s">
        <v>8313</v>
      </c>
      <c r="R1645" t="s">
        <v>8314</v>
      </c>
      <c r="S1645" s="11">
        <f t="shared" si="102"/>
        <v>40927.473460648151</v>
      </c>
      <c r="T1645" s="11">
        <f t="shared" si="103"/>
        <v>40953.825694444444</v>
      </c>
    </row>
    <row r="1646" spans="1:20" ht="43.2" x14ac:dyDescent="0.3">
      <c r="A1646">
        <v>114</v>
      </c>
      <c r="B1646" s="3" t="s">
        <v>116</v>
      </c>
      <c r="C1646" s="3" t="s">
        <v>4225</v>
      </c>
      <c r="D1646">
        <v>3000</v>
      </c>
      <c r="E1646">
        <v>3100</v>
      </c>
      <c r="F1646" t="s">
        <v>8219</v>
      </c>
      <c r="G1646" t="s">
        <v>8224</v>
      </c>
      <c r="H1646" t="s">
        <v>8246</v>
      </c>
      <c r="I1646">
        <v>1326436488</v>
      </c>
      <c r="J1646">
        <v>1321252488</v>
      </c>
      <c r="K1646" t="b">
        <v>0</v>
      </c>
      <c r="L1646">
        <v>35</v>
      </c>
      <c r="M1646" t="b">
        <v>1</v>
      </c>
      <c r="N1646" t="s">
        <v>8266</v>
      </c>
      <c r="O1646" s="5">
        <f t="shared" si="100"/>
        <v>1.0333333333333334</v>
      </c>
      <c r="P1646" s="6">
        <f t="shared" si="101"/>
        <v>88.571428571428569</v>
      </c>
      <c r="Q1646" t="s">
        <v>8319</v>
      </c>
      <c r="R1646" t="s">
        <v>8320</v>
      </c>
      <c r="S1646" s="11">
        <f t="shared" si="102"/>
        <v>40861.27416666667</v>
      </c>
      <c r="T1646" s="11">
        <f t="shared" si="103"/>
        <v>40921.27416666667</v>
      </c>
    </row>
    <row r="1647" spans="1:20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00"/>
        <v>1.0329622222222221</v>
      </c>
      <c r="P1647" s="6">
        <f t="shared" si="101"/>
        <v>43.040092592592593</v>
      </c>
      <c r="Q1647" t="s">
        <v>8319</v>
      </c>
      <c r="R1647" t="s">
        <v>8320</v>
      </c>
      <c r="S1647" s="11">
        <f t="shared" si="102"/>
        <v>41701.901817129627</v>
      </c>
      <c r="T1647" s="11">
        <f t="shared" si="103"/>
        <v>41721</v>
      </c>
    </row>
    <row r="1648" spans="1:20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00"/>
        <v>1.0329411764705883</v>
      </c>
      <c r="P1648" s="6">
        <f t="shared" si="101"/>
        <v>94.408602150537632</v>
      </c>
      <c r="Q1648" t="s">
        <v>8316</v>
      </c>
      <c r="R1648" t="s">
        <v>8329</v>
      </c>
      <c r="S1648" s="11">
        <f t="shared" si="102"/>
        <v>42740.837152777778</v>
      </c>
      <c r="T1648" s="11">
        <f t="shared" si="103"/>
        <v>42762.837152777778</v>
      </c>
    </row>
    <row r="1649" spans="1:20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00"/>
        <v>1.0325</v>
      </c>
      <c r="P1649" s="6">
        <f t="shared" si="101"/>
        <v>50.365853658536587</v>
      </c>
      <c r="Q1649" t="s">
        <v>8313</v>
      </c>
      <c r="R1649" t="s">
        <v>8330</v>
      </c>
      <c r="S1649" s="11">
        <f t="shared" si="102"/>
        <v>40793.998599537037</v>
      </c>
      <c r="T1649" s="11">
        <f t="shared" si="103"/>
        <v>40828.998599537037</v>
      </c>
    </row>
    <row r="1650" spans="1:20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00"/>
        <v>1.0321061999999999</v>
      </c>
      <c r="P1650" s="6">
        <f t="shared" si="101"/>
        <v>115.44812080536913</v>
      </c>
      <c r="Q1650" t="s">
        <v>8319</v>
      </c>
      <c r="R1650" t="s">
        <v>8331</v>
      </c>
      <c r="S1650" s="11">
        <f t="shared" si="102"/>
        <v>41051.168900462959</v>
      </c>
      <c r="T1650" s="11">
        <f t="shared" si="103"/>
        <v>41086.168900462959</v>
      </c>
    </row>
    <row r="1651" spans="1:20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00"/>
        <v>1.0320666666666667</v>
      </c>
      <c r="P1651" s="6">
        <f t="shared" si="101"/>
        <v>85.530386740331494</v>
      </c>
      <c r="Q1651" t="s">
        <v>8316</v>
      </c>
      <c r="R1651" t="s">
        <v>8317</v>
      </c>
      <c r="S1651" s="11">
        <f t="shared" si="102"/>
        <v>42522.347812499997</v>
      </c>
      <c r="T1651" s="11">
        <f t="shared" si="103"/>
        <v>42552.347812499997</v>
      </c>
    </row>
    <row r="1652" spans="1:20" ht="43.2" x14ac:dyDescent="0.3">
      <c r="A1652">
        <v>2924</v>
      </c>
      <c r="B1652" s="3" t="s">
        <v>2924</v>
      </c>
      <c r="C1652" s="3" t="s">
        <v>7034</v>
      </c>
      <c r="D1652">
        <v>25000</v>
      </c>
      <c r="E1652">
        <v>25800</v>
      </c>
      <c r="F1652" t="s">
        <v>8219</v>
      </c>
      <c r="G1652" t="s">
        <v>8224</v>
      </c>
      <c r="H1652" t="s">
        <v>8246</v>
      </c>
      <c r="I1652">
        <v>1431143940</v>
      </c>
      <c r="J1652">
        <v>1428585710</v>
      </c>
      <c r="K1652" t="b">
        <v>0</v>
      </c>
      <c r="L1652">
        <v>147</v>
      </c>
      <c r="M1652" t="b">
        <v>1</v>
      </c>
      <c r="N1652" t="s">
        <v>8305</v>
      </c>
      <c r="O1652" s="5">
        <f t="shared" si="100"/>
        <v>1.032</v>
      </c>
      <c r="P1652" s="6">
        <f t="shared" si="101"/>
        <v>175.51020408163265</v>
      </c>
      <c r="Q1652" t="s">
        <v>8316</v>
      </c>
      <c r="R1652" t="s">
        <v>8337</v>
      </c>
      <c r="S1652" s="11">
        <f t="shared" si="102"/>
        <v>42103.556828703702</v>
      </c>
      <c r="T1652" s="11">
        <f t="shared" si="103"/>
        <v>42133.165972222225</v>
      </c>
    </row>
    <row r="1653" spans="1:20" ht="43.2" x14ac:dyDescent="0.3">
      <c r="A1653">
        <v>2491</v>
      </c>
      <c r="B1653" s="3" t="s">
        <v>2491</v>
      </c>
      <c r="C1653" s="3" t="s">
        <v>6601</v>
      </c>
      <c r="D1653">
        <v>500</v>
      </c>
      <c r="E1653">
        <v>516</v>
      </c>
      <c r="F1653" t="s">
        <v>8219</v>
      </c>
      <c r="G1653" t="s">
        <v>8224</v>
      </c>
      <c r="H1653" t="s">
        <v>8246</v>
      </c>
      <c r="I1653">
        <v>1295142660</v>
      </c>
      <c r="J1653">
        <v>1293739714</v>
      </c>
      <c r="K1653" t="b">
        <v>0</v>
      </c>
      <c r="L1653">
        <v>10</v>
      </c>
      <c r="M1653" t="b">
        <v>1</v>
      </c>
      <c r="N1653" t="s">
        <v>8279</v>
      </c>
      <c r="O1653" s="5">
        <f t="shared" si="100"/>
        <v>1.032</v>
      </c>
      <c r="P1653" s="6">
        <f t="shared" si="101"/>
        <v>51.6</v>
      </c>
      <c r="Q1653" t="s">
        <v>8313</v>
      </c>
      <c r="R1653" t="s">
        <v>8330</v>
      </c>
      <c r="S1653" s="11">
        <f t="shared" si="102"/>
        <v>40542.839282407411</v>
      </c>
      <c r="T1653" s="11">
        <f t="shared" si="103"/>
        <v>40559.07708333333</v>
      </c>
    </row>
    <row r="1654" spans="1:20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00"/>
        <v>1.0317647058823529</v>
      </c>
      <c r="P1654" s="6">
        <f t="shared" si="101"/>
        <v>87.7</v>
      </c>
      <c r="Q1654" t="s">
        <v>8316</v>
      </c>
      <c r="R1654" t="s">
        <v>8329</v>
      </c>
      <c r="S1654" s="11">
        <f t="shared" si="102"/>
        <v>41785.72729166667</v>
      </c>
      <c r="T1654" s="11">
        <f t="shared" si="103"/>
        <v>41801.166666666664</v>
      </c>
    </row>
    <row r="1655" spans="1:20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00"/>
        <v>1.0317033333333334</v>
      </c>
      <c r="P1655" s="6">
        <f t="shared" si="101"/>
        <v>53.363965517241382</v>
      </c>
      <c r="Q1655" t="s">
        <v>8316</v>
      </c>
      <c r="R1655" t="s">
        <v>8317</v>
      </c>
      <c r="S1655" s="11">
        <f t="shared" si="102"/>
        <v>42173.970127314817</v>
      </c>
      <c r="T1655" s="11">
        <f t="shared" si="103"/>
        <v>42203.970127314817</v>
      </c>
    </row>
    <row r="1656" spans="1:20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00"/>
        <v>1.0316400000000001</v>
      </c>
      <c r="P1656" s="6">
        <f t="shared" si="101"/>
        <v>28.65666666666667</v>
      </c>
      <c r="Q1656" t="s">
        <v>8313</v>
      </c>
      <c r="R1656" t="s">
        <v>8330</v>
      </c>
      <c r="S1656" s="11">
        <f t="shared" si="102"/>
        <v>41023.07471064815</v>
      </c>
      <c r="T1656" s="11">
        <f t="shared" si="103"/>
        <v>41053.07471064815</v>
      </c>
    </row>
    <row r="1657" spans="1:20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00"/>
        <v>1.0315000000000001</v>
      </c>
      <c r="P1657" s="6">
        <f t="shared" si="101"/>
        <v>44.847826086956523</v>
      </c>
      <c r="Q1657" t="s">
        <v>8316</v>
      </c>
      <c r="R1657" t="s">
        <v>8317</v>
      </c>
      <c r="S1657" s="11">
        <f t="shared" si="102"/>
        <v>42248.640162037031</v>
      </c>
      <c r="T1657" s="11">
        <f t="shared" si="103"/>
        <v>42279.75</v>
      </c>
    </row>
    <row r="1658" spans="1:20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00"/>
        <v>1.031372549019608</v>
      </c>
      <c r="P1658" s="6">
        <f t="shared" si="101"/>
        <v>77.352941176470594</v>
      </c>
      <c r="Q1658" t="s">
        <v>8313</v>
      </c>
      <c r="R1658" t="s">
        <v>8330</v>
      </c>
      <c r="S1658" s="11">
        <f t="shared" si="102"/>
        <v>41371.648078703707</v>
      </c>
      <c r="T1658" s="11">
        <f t="shared" si="103"/>
        <v>41401.648078703707</v>
      </c>
    </row>
    <row r="1659" spans="1:20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00"/>
        <v>1.0309292094387414</v>
      </c>
      <c r="P1659" s="6">
        <f t="shared" si="101"/>
        <v>69.666666666666671</v>
      </c>
      <c r="Q1659" t="s">
        <v>8313</v>
      </c>
      <c r="R1659" t="s">
        <v>8326</v>
      </c>
      <c r="S1659" s="11">
        <f t="shared" si="102"/>
        <v>41905.034108796295</v>
      </c>
      <c r="T1659" s="11">
        <f t="shared" si="103"/>
        <v>41935.034108796295</v>
      </c>
    </row>
    <row r="1660" spans="1:20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00"/>
        <v>1.0309142857142857</v>
      </c>
      <c r="P1660" s="6">
        <f t="shared" si="101"/>
        <v>133.14391143911439</v>
      </c>
      <c r="Q1660" t="s">
        <v>8319</v>
      </c>
      <c r="R1660" t="s">
        <v>8331</v>
      </c>
      <c r="S1660" s="11">
        <f t="shared" si="102"/>
        <v>41646.628032407411</v>
      </c>
      <c r="T1660" s="11">
        <f t="shared" si="103"/>
        <v>41675.961111111108</v>
      </c>
    </row>
    <row r="1661" spans="1:20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00"/>
        <v>1.03088</v>
      </c>
      <c r="P1661" s="6">
        <f t="shared" si="101"/>
        <v>193.04868913857678</v>
      </c>
      <c r="Q1661" t="s">
        <v>8319</v>
      </c>
      <c r="R1661" t="s">
        <v>8331</v>
      </c>
      <c r="S1661" s="11">
        <f t="shared" si="102"/>
        <v>42507.860196759255</v>
      </c>
      <c r="T1661" s="11">
        <f t="shared" si="103"/>
        <v>42536.625</v>
      </c>
    </row>
    <row r="1662" spans="1:20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00"/>
        <v>1.0304098360655738</v>
      </c>
      <c r="P1662" s="6">
        <f t="shared" si="101"/>
        <v>93.81343283582089</v>
      </c>
      <c r="Q1662" t="s">
        <v>8316</v>
      </c>
      <c r="R1662" t="s">
        <v>8317</v>
      </c>
      <c r="S1662" s="11">
        <f t="shared" si="102"/>
        <v>41964.315532407403</v>
      </c>
      <c r="T1662" s="11">
        <f t="shared" si="103"/>
        <v>41995.166666666672</v>
      </c>
    </row>
    <row r="1663" spans="1:20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00"/>
        <v>1.0302899999999999</v>
      </c>
      <c r="P1663" s="6">
        <f t="shared" si="101"/>
        <v>118.97113163972287</v>
      </c>
      <c r="Q1663" t="s">
        <v>8316</v>
      </c>
      <c r="R1663" t="s">
        <v>8329</v>
      </c>
      <c r="S1663" s="11">
        <f t="shared" si="102"/>
        <v>41778.193622685183</v>
      </c>
      <c r="T1663" s="11">
        <f t="shared" si="103"/>
        <v>41806.184027777781</v>
      </c>
    </row>
    <row r="1664" spans="1:20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00"/>
        <v>1.030125</v>
      </c>
      <c r="P1664" s="6">
        <f t="shared" si="101"/>
        <v>100.5</v>
      </c>
      <c r="Q1664" t="s">
        <v>8316</v>
      </c>
      <c r="R1664" t="s">
        <v>8317</v>
      </c>
      <c r="S1664" s="11">
        <f t="shared" si="102"/>
        <v>41591.737974537034</v>
      </c>
      <c r="T1664" s="11">
        <f t="shared" si="103"/>
        <v>41621.207638888889</v>
      </c>
    </row>
    <row r="1665" spans="1:20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00"/>
        <v>1.03</v>
      </c>
      <c r="P1665" s="6">
        <f t="shared" si="101"/>
        <v>86.554621848739501</v>
      </c>
      <c r="Q1665" t="s">
        <v>8319</v>
      </c>
      <c r="R1665" t="s">
        <v>8331</v>
      </c>
      <c r="S1665" s="11">
        <f t="shared" si="102"/>
        <v>42207.58699074074</v>
      </c>
      <c r="T1665" s="11">
        <f t="shared" si="103"/>
        <v>42237.58699074074</v>
      </c>
    </row>
    <row r="1666" spans="1:20" ht="43.2" x14ac:dyDescent="0.3">
      <c r="A1666">
        <v>3465</v>
      </c>
      <c r="B1666" s="3" t="s">
        <v>3464</v>
      </c>
      <c r="C1666" s="3" t="s">
        <v>7575</v>
      </c>
      <c r="D1666">
        <v>2000</v>
      </c>
      <c r="E1666">
        <v>2060</v>
      </c>
      <c r="F1666" t="s">
        <v>8219</v>
      </c>
      <c r="G1666" t="s">
        <v>8225</v>
      </c>
      <c r="H1666" t="s">
        <v>8247</v>
      </c>
      <c r="I1666">
        <v>1439136000</v>
      </c>
      <c r="J1666">
        <v>1436972472</v>
      </c>
      <c r="K1666" t="b">
        <v>0</v>
      </c>
      <c r="L1666">
        <v>36</v>
      </c>
      <c r="M1666" t="b">
        <v>1</v>
      </c>
      <c r="N1666" t="s">
        <v>8271</v>
      </c>
      <c r="O1666" s="5">
        <f t="shared" ref="O1666:O1729" si="104">IFERROR(E1666/D1666,0)</f>
        <v>1.03</v>
      </c>
      <c r="P1666" s="6">
        <f t="shared" ref="P1666:P1729" si="105">IFERROR(E1666/L1666,0)</f>
        <v>57.222222222222221</v>
      </c>
      <c r="Q1666" t="s">
        <v>8316</v>
      </c>
      <c r="R1666" t="s">
        <v>8317</v>
      </c>
      <c r="S1666" s="11">
        <f t="shared" ref="S1666:S1729" si="106">(((J1666/60)/60)/24)+DATE(1970,1,1)</f>
        <v>42200.625833333332</v>
      </c>
      <c r="T1666" s="11">
        <f t="shared" ref="T1666:T1729" si="107">(((I1666/60)/60)/24)+DATE(1970,1,1)</f>
        <v>42225.666666666672</v>
      </c>
    </row>
    <row r="1667" spans="1:20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04"/>
        <v>1.03</v>
      </c>
      <c r="P1667" s="6">
        <f t="shared" si="105"/>
        <v>120.16666666666667</v>
      </c>
      <c r="Q1667" t="s">
        <v>8316</v>
      </c>
      <c r="R1667" t="s">
        <v>8329</v>
      </c>
      <c r="S1667" s="11">
        <f t="shared" si="106"/>
        <v>42121.675763888896</v>
      </c>
      <c r="T1667" s="11">
        <f t="shared" si="107"/>
        <v>42166.675763888896</v>
      </c>
    </row>
    <row r="1668" spans="1:20" ht="43.2" x14ac:dyDescent="0.3">
      <c r="A1668">
        <v>3280</v>
      </c>
      <c r="B1668" s="3" t="s">
        <v>3280</v>
      </c>
      <c r="C1668" s="3" t="s">
        <v>7390</v>
      </c>
      <c r="D1668">
        <v>2000</v>
      </c>
      <c r="E1668">
        <v>2060</v>
      </c>
      <c r="F1668" t="s">
        <v>8219</v>
      </c>
      <c r="G1668" t="s">
        <v>8224</v>
      </c>
      <c r="H1668" t="s">
        <v>8246</v>
      </c>
      <c r="I1668">
        <v>1433134800</v>
      </c>
      <c r="J1668">
        <v>1430158198</v>
      </c>
      <c r="K1668" t="b">
        <v>0</v>
      </c>
      <c r="L1668">
        <v>30</v>
      </c>
      <c r="M1668" t="b">
        <v>1</v>
      </c>
      <c r="N1668" t="s">
        <v>8271</v>
      </c>
      <c r="O1668" s="5">
        <f t="shared" si="104"/>
        <v>1.03</v>
      </c>
      <c r="P1668" s="6">
        <f t="shared" si="105"/>
        <v>68.666666666666671</v>
      </c>
      <c r="Q1668" t="s">
        <v>8316</v>
      </c>
      <c r="R1668" t="s">
        <v>8317</v>
      </c>
      <c r="S1668" s="11">
        <f t="shared" si="106"/>
        <v>42121.756921296299</v>
      </c>
      <c r="T1668" s="11">
        <f t="shared" si="107"/>
        <v>42156.208333333328</v>
      </c>
    </row>
    <row r="1669" spans="1:20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04"/>
        <v>1.03</v>
      </c>
      <c r="P1669" s="6">
        <f t="shared" si="105"/>
        <v>52.551020408163268</v>
      </c>
      <c r="Q1669" t="s">
        <v>8316</v>
      </c>
      <c r="R1669" t="s">
        <v>8317</v>
      </c>
      <c r="S1669" s="11">
        <f t="shared" si="106"/>
        <v>42016.800208333334</v>
      </c>
      <c r="T1669" s="11">
        <f t="shared" si="107"/>
        <v>42032.916666666672</v>
      </c>
    </row>
    <row r="1670" spans="1:20" ht="43.2" x14ac:dyDescent="0.3">
      <c r="A1670">
        <v>3173</v>
      </c>
      <c r="B1670" s="3" t="s">
        <v>3173</v>
      </c>
      <c r="C1670" s="3" t="s">
        <v>7283</v>
      </c>
      <c r="D1670">
        <v>10000</v>
      </c>
      <c r="E1670">
        <v>10300</v>
      </c>
      <c r="F1670" t="s">
        <v>8219</v>
      </c>
      <c r="G1670" t="s">
        <v>8224</v>
      </c>
      <c r="H1670" t="s">
        <v>8246</v>
      </c>
      <c r="I1670">
        <v>1411765492</v>
      </c>
      <c r="J1670">
        <v>1409173492</v>
      </c>
      <c r="K1670" t="b">
        <v>1</v>
      </c>
      <c r="L1670">
        <v>74</v>
      </c>
      <c r="M1670" t="b">
        <v>1</v>
      </c>
      <c r="N1670" t="s">
        <v>8271</v>
      </c>
      <c r="O1670" s="5">
        <f t="shared" si="104"/>
        <v>1.03</v>
      </c>
      <c r="P1670" s="6">
        <f t="shared" si="105"/>
        <v>139.18918918918919</v>
      </c>
      <c r="Q1670" t="s">
        <v>8316</v>
      </c>
      <c r="R1670" t="s">
        <v>8317</v>
      </c>
      <c r="S1670" s="11">
        <f t="shared" si="106"/>
        <v>41878.878379629627</v>
      </c>
      <c r="T1670" s="11">
        <f t="shared" si="107"/>
        <v>41908.878379629627</v>
      </c>
    </row>
    <row r="1671" spans="1:20" ht="43.2" x14ac:dyDescent="0.3">
      <c r="A1671">
        <v>1831</v>
      </c>
      <c r="B1671" s="3" t="s">
        <v>1832</v>
      </c>
      <c r="C1671" s="3" t="s">
        <v>5941</v>
      </c>
      <c r="D1671">
        <v>1000</v>
      </c>
      <c r="E1671">
        <v>1030</v>
      </c>
      <c r="F1671" t="s">
        <v>8219</v>
      </c>
      <c r="G1671" t="s">
        <v>8224</v>
      </c>
      <c r="H1671" t="s">
        <v>8246</v>
      </c>
      <c r="I1671">
        <v>1336866863</v>
      </c>
      <c r="J1671">
        <v>1335570863</v>
      </c>
      <c r="K1671" t="b">
        <v>0</v>
      </c>
      <c r="L1671">
        <v>14</v>
      </c>
      <c r="M1671" t="b">
        <v>1</v>
      </c>
      <c r="N1671" t="s">
        <v>8276</v>
      </c>
      <c r="O1671" s="5">
        <f t="shared" si="104"/>
        <v>1.03</v>
      </c>
      <c r="P1671" s="6">
        <f t="shared" si="105"/>
        <v>73.571428571428569</v>
      </c>
      <c r="Q1671" t="s">
        <v>8313</v>
      </c>
      <c r="R1671" t="s">
        <v>8314</v>
      </c>
      <c r="S1671" s="11">
        <f t="shared" si="106"/>
        <v>41026.996099537035</v>
      </c>
      <c r="T1671" s="11">
        <f t="shared" si="107"/>
        <v>41041.996099537035</v>
      </c>
    </row>
    <row r="1672" spans="1:20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04"/>
        <v>1.0299897959183673</v>
      </c>
      <c r="P1672" s="6">
        <f t="shared" si="105"/>
        <v>227.85327313769753</v>
      </c>
      <c r="Q1672" t="s">
        <v>8309</v>
      </c>
      <c r="R1672" t="s">
        <v>8310</v>
      </c>
      <c r="S1672" s="11">
        <f t="shared" si="106"/>
        <v>42081.903587962966</v>
      </c>
      <c r="T1672" s="11">
        <f t="shared" si="107"/>
        <v>42111</v>
      </c>
    </row>
    <row r="1673" spans="1:20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04"/>
        <v>1.0299</v>
      </c>
      <c r="P1673" s="6">
        <f t="shared" si="105"/>
        <v>63.574074074074076</v>
      </c>
      <c r="Q1673" t="s">
        <v>8316</v>
      </c>
      <c r="R1673" t="s">
        <v>8317</v>
      </c>
      <c r="S1673" s="11">
        <f t="shared" si="106"/>
        <v>41932.311099537037</v>
      </c>
      <c r="T1673" s="11">
        <f t="shared" si="107"/>
        <v>41962.352766203709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04"/>
        <v>1.0297499999999999</v>
      </c>
      <c r="P1674" s="6">
        <f t="shared" si="105"/>
        <v>65.38095238095238</v>
      </c>
      <c r="Q1674" t="s">
        <v>8313</v>
      </c>
      <c r="R1674" t="s">
        <v>8314</v>
      </c>
      <c r="S1674" s="11">
        <f t="shared" si="106"/>
        <v>42465.542905092589</v>
      </c>
      <c r="T1674" s="11">
        <f t="shared" si="107"/>
        <v>42495.542905092589</v>
      </c>
    </row>
    <row r="1675" spans="1:20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04"/>
        <v>1.0297033333333332</v>
      </c>
      <c r="P1675" s="6">
        <f t="shared" si="105"/>
        <v>297.02980769230766</v>
      </c>
      <c r="Q1675" t="s">
        <v>8316</v>
      </c>
      <c r="R1675" t="s">
        <v>8317</v>
      </c>
      <c r="S1675" s="11">
        <f t="shared" si="106"/>
        <v>41884.617314814815</v>
      </c>
      <c r="T1675" s="11">
        <f t="shared" si="107"/>
        <v>41916.617314814815</v>
      </c>
    </row>
    <row r="1676" spans="1:20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04"/>
        <v>1.0294615384615384</v>
      </c>
      <c r="P1676" s="6">
        <f t="shared" si="105"/>
        <v>234.78947368421052</v>
      </c>
      <c r="Q1676" t="s">
        <v>8324</v>
      </c>
      <c r="R1676" t="s">
        <v>8325</v>
      </c>
      <c r="S1676" s="11">
        <f t="shared" si="106"/>
        <v>42297.748067129629</v>
      </c>
      <c r="T1676" s="11">
        <f t="shared" si="107"/>
        <v>42342.208333333328</v>
      </c>
    </row>
    <row r="1677" spans="1:20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04"/>
        <v>1.0293749999999999</v>
      </c>
      <c r="P1677" s="6">
        <f t="shared" si="105"/>
        <v>23.869565217391305</v>
      </c>
      <c r="Q1677" t="s">
        <v>8316</v>
      </c>
      <c r="R1677" t="s">
        <v>8317</v>
      </c>
      <c r="S1677" s="11">
        <f t="shared" si="106"/>
        <v>42675.694236111114</v>
      </c>
      <c r="T1677" s="11">
        <f t="shared" si="107"/>
        <v>42705.735902777778</v>
      </c>
    </row>
    <row r="1678" spans="1:20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04"/>
        <v>1.0290999999999999</v>
      </c>
      <c r="P1678" s="6">
        <f t="shared" si="105"/>
        <v>137.21333333333334</v>
      </c>
      <c r="Q1678" t="s">
        <v>8319</v>
      </c>
      <c r="R1678" t="s">
        <v>8333</v>
      </c>
      <c r="S1678" s="11">
        <f t="shared" si="106"/>
        <v>41932.745046296295</v>
      </c>
      <c r="T1678" s="11">
        <f t="shared" si="107"/>
        <v>41962.786712962959</v>
      </c>
    </row>
    <row r="1679" spans="1:20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04"/>
        <v>1.0290416666666666</v>
      </c>
      <c r="P1679" s="6">
        <f t="shared" si="105"/>
        <v>62.052763819095475</v>
      </c>
      <c r="Q1679" t="s">
        <v>8316</v>
      </c>
      <c r="R1679" t="s">
        <v>8317</v>
      </c>
      <c r="S1679" s="11">
        <f t="shared" si="106"/>
        <v>41802.574282407404</v>
      </c>
      <c r="T1679" s="11">
        <f t="shared" si="107"/>
        <v>41823.165972222225</v>
      </c>
    </row>
    <row r="1680" spans="1:20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04"/>
        <v>1.0289999999999999</v>
      </c>
      <c r="P1680" s="6">
        <f t="shared" si="105"/>
        <v>168.68852459016392</v>
      </c>
      <c r="Q1680" t="s">
        <v>8324</v>
      </c>
      <c r="R1680" t="s">
        <v>8325</v>
      </c>
      <c r="S1680" s="11">
        <f t="shared" si="106"/>
        <v>42052.7815162037</v>
      </c>
      <c r="T1680" s="11">
        <f t="shared" si="107"/>
        <v>42082.739849537036</v>
      </c>
    </row>
    <row r="1681" spans="1:20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04"/>
        <v>1.0289999999999999</v>
      </c>
      <c r="P1681" s="6">
        <f t="shared" si="105"/>
        <v>85.75</v>
      </c>
      <c r="Q1681" t="s">
        <v>8309</v>
      </c>
      <c r="R1681" t="s">
        <v>8336</v>
      </c>
      <c r="S1681" s="11">
        <f t="shared" si="106"/>
        <v>41542.958449074074</v>
      </c>
      <c r="T1681" s="11">
        <f t="shared" si="107"/>
        <v>41572.958449074074</v>
      </c>
    </row>
    <row r="1682" spans="1:20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04"/>
        <v>1.0287500000000001</v>
      </c>
      <c r="P1682" s="6">
        <f t="shared" si="105"/>
        <v>329.2</v>
      </c>
      <c r="Q1682" t="s">
        <v>8316</v>
      </c>
      <c r="R1682" t="s">
        <v>8337</v>
      </c>
      <c r="S1682" s="11">
        <f t="shared" si="106"/>
        <v>41845.809166666666</v>
      </c>
      <c r="T1682" s="11">
        <f t="shared" si="107"/>
        <v>41879.041666666664</v>
      </c>
    </row>
    <row r="1683" spans="1:20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04"/>
        <v>1.0286144578313252</v>
      </c>
      <c r="P1683" s="6">
        <f t="shared" si="105"/>
        <v>50.592592592592595</v>
      </c>
      <c r="Q1683" t="s">
        <v>8313</v>
      </c>
      <c r="R1683" t="s">
        <v>8326</v>
      </c>
      <c r="S1683" s="11">
        <f t="shared" si="106"/>
        <v>42688.732407407413</v>
      </c>
      <c r="T1683" s="11">
        <f t="shared" si="107"/>
        <v>42716.732407407413</v>
      </c>
    </row>
    <row r="1684" spans="1:20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04"/>
        <v>1.0285857142857142</v>
      </c>
      <c r="P1684" s="6">
        <f t="shared" si="105"/>
        <v>26.667037037037037</v>
      </c>
      <c r="Q1684" t="s">
        <v>8316</v>
      </c>
      <c r="R1684" t="s">
        <v>8317</v>
      </c>
      <c r="S1684" s="11">
        <f t="shared" si="106"/>
        <v>42609.442465277782</v>
      </c>
      <c r="T1684" s="11">
        <f t="shared" si="107"/>
        <v>42639.442465277782</v>
      </c>
    </row>
    <row r="1685" spans="1:20" ht="43.2" x14ac:dyDescent="0.3">
      <c r="A1685">
        <v>1685</v>
      </c>
      <c r="B1685" s="3" t="s">
        <v>1686</v>
      </c>
      <c r="C1685" s="3" t="s">
        <v>5795</v>
      </c>
      <c r="D1685">
        <v>350</v>
      </c>
      <c r="E1685">
        <v>360</v>
      </c>
      <c r="F1685" t="s">
        <v>8222</v>
      </c>
      <c r="G1685" t="s">
        <v>8224</v>
      </c>
      <c r="H1685" t="s">
        <v>8246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8293</v>
      </c>
      <c r="O1685" s="5">
        <f t="shared" si="104"/>
        <v>1.0285714285714285</v>
      </c>
      <c r="P1685" s="6">
        <f t="shared" si="105"/>
        <v>24</v>
      </c>
      <c r="Q1685" t="s">
        <v>8313</v>
      </c>
      <c r="R1685" t="s">
        <v>8338</v>
      </c>
      <c r="S1685" s="11">
        <f t="shared" si="106"/>
        <v>42788.2502662037</v>
      </c>
      <c r="T1685" s="11">
        <f t="shared" si="107"/>
        <v>42818.208599537036</v>
      </c>
    </row>
    <row r="1686" spans="1:20" ht="43.2" x14ac:dyDescent="0.3">
      <c r="A1686">
        <v>88</v>
      </c>
      <c r="B1686" s="3" t="s">
        <v>90</v>
      </c>
      <c r="C1686" s="3" t="s">
        <v>4199</v>
      </c>
      <c r="D1686">
        <v>3500</v>
      </c>
      <c r="E1686">
        <v>3600</v>
      </c>
      <c r="F1686" t="s">
        <v>8219</v>
      </c>
      <c r="G1686" t="s">
        <v>8224</v>
      </c>
      <c r="H1686" t="s">
        <v>8246</v>
      </c>
      <c r="I1686">
        <v>1403452131</v>
      </c>
      <c r="J1686">
        <v>1401205731</v>
      </c>
      <c r="K1686" t="b">
        <v>0</v>
      </c>
      <c r="L1686">
        <v>60</v>
      </c>
      <c r="M1686" t="b">
        <v>1</v>
      </c>
      <c r="N1686" t="s">
        <v>8266</v>
      </c>
      <c r="O1686" s="5">
        <f t="shared" si="104"/>
        <v>1.0285714285714285</v>
      </c>
      <c r="P1686" s="6">
        <f t="shared" si="105"/>
        <v>60</v>
      </c>
      <c r="Q1686" t="s">
        <v>8319</v>
      </c>
      <c r="R1686" t="s">
        <v>8320</v>
      </c>
      <c r="S1686" s="11">
        <f t="shared" si="106"/>
        <v>41786.65892361111</v>
      </c>
      <c r="T1686" s="11">
        <f t="shared" si="107"/>
        <v>41812.65892361111</v>
      </c>
    </row>
    <row r="1687" spans="1:20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04"/>
        <v>1.0285405405405406</v>
      </c>
      <c r="P1687" s="6">
        <f t="shared" si="105"/>
        <v>91.480769230769226</v>
      </c>
      <c r="Q1687" t="s">
        <v>8319</v>
      </c>
      <c r="R1687" t="s">
        <v>8331</v>
      </c>
      <c r="S1687" s="11">
        <f t="shared" si="106"/>
        <v>41529.063252314816</v>
      </c>
      <c r="T1687" s="11">
        <f t="shared" si="107"/>
        <v>41559.063252314816</v>
      </c>
    </row>
    <row r="1688" spans="1:20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04"/>
        <v>1.028375</v>
      </c>
      <c r="P1688" s="6">
        <f t="shared" si="105"/>
        <v>115.87323943661971</v>
      </c>
      <c r="Q1688" t="s">
        <v>8316</v>
      </c>
      <c r="R1688" t="s">
        <v>8317</v>
      </c>
      <c r="S1688" s="11">
        <f t="shared" si="106"/>
        <v>42262.096782407403</v>
      </c>
      <c r="T1688" s="11">
        <f t="shared" si="107"/>
        <v>42286</v>
      </c>
    </row>
    <row r="1689" spans="1:20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04"/>
        <v>1.0282909090909091</v>
      </c>
      <c r="P1689" s="6">
        <f t="shared" si="105"/>
        <v>47.13</v>
      </c>
      <c r="Q1689" t="s">
        <v>8324</v>
      </c>
      <c r="R1689" t="s">
        <v>8325</v>
      </c>
      <c r="S1689" s="11">
        <f t="shared" si="106"/>
        <v>42571.167465277773</v>
      </c>
      <c r="T1689" s="11">
        <f t="shared" si="107"/>
        <v>42611.167465277773</v>
      </c>
    </row>
    <row r="1690" spans="1:20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04"/>
        <v>1.0280254777070064</v>
      </c>
      <c r="P1690" s="6">
        <f t="shared" si="105"/>
        <v>43.621621621621621</v>
      </c>
      <c r="Q1690" t="s">
        <v>8313</v>
      </c>
      <c r="R1690" t="s">
        <v>8335</v>
      </c>
      <c r="S1690" s="11">
        <f t="shared" si="106"/>
        <v>41390.757754629631</v>
      </c>
      <c r="T1690" s="11">
        <f t="shared" si="107"/>
        <v>41425.708333333336</v>
      </c>
    </row>
    <row r="1691" spans="1:20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04"/>
        <v>1.028</v>
      </c>
      <c r="P1691" s="6">
        <f t="shared" si="105"/>
        <v>39.53846153846154</v>
      </c>
      <c r="Q1691" t="s">
        <v>8316</v>
      </c>
      <c r="R1691" t="s">
        <v>8317</v>
      </c>
      <c r="S1691" s="11">
        <f t="shared" si="106"/>
        <v>41921.375532407408</v>
      </c>
      <c r="T1691" s="11">
        <f t="shared" si="107"/>
        <v>41951.417199074072</v>
      </c>
    </row>
    <row r="1692" spans="1:20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04"/>
        <v>1.0277927272727272</v>
      </c>
      <c r="P1692" s="6">
        <f t="shared" si="105"/>
        <v>88.325937499999995</v>
      </c>
      <c r="Q1692" t="s">
        <v>8313</v>
      </c>
      <c r="R1692" t="s">
        <v>8314</v>
      </c>
      <c r="S1692" s="11">
        <f t="shared" si="106"/>
        <v>41442.741249999999</v>
      </c>
      <c r="T1692" s="11">
        <f t="shared" si="107"/>
        <v>41458.207638888889</v>
      </c>
    </row>
    <row r="1693" spans="1:20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04"/>
        <v>1.0276470588235294</v>
      </c>
      <c r="P1693" s="6">
        <f t="shared" si="105"/>
        <v>109.1875</v>
      </c>
      <c r="Q1693" t="s">
        <v>8319</v>
      </c>
      <c r="R1693" t="s">
        <v>8331</v>
      </c>
      <c r="S1693" s="11">
        <f t="shared" si="106"/>
        <v>42101.737442129626</v>
      </c>
      <c r="T1693" s="11">
        <f t="shared" si="107"/>
        <v>42132.916666666672</v>
      </c>
    </row>
    <row r="1694" spans="1:20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04"/>
        <v>1.0276000000000001</v>
      </c>
      <c r="P1694" s="6">
        <f t="shared" si="105"/>
        <v>47.574074074074076</v>
      </c>
      <c r="Q1694" t="s">
        <v>8316</v>
      </c>
      <c r="R1694" t="s">
        <v>8337</v>
      </c>
      <c r="S1694" s="11">
        <f t="shared" si="106"/>
        <v>42495.956631944442</v>
      </c>
      <c r="T1694" s="11">
        <f t="shared" si="107"/>
        <v>42525.956631944442</v>
      </c>
    </row>
    <row r="1695" spans="1:20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04"/>
        <v>1.0275000000000001</v>
      </c>
      <c r="P1695" s="6">
        <f t="shared" si="105"/>
        <v>70.862068965517238</v>
      </c>
      <c r="Q1695" t="s">
        <v>8316</v>
      </c>
      <c r="R1695" t="s">
        <v>8317</v>
      </c>
      <c r="S1695" s="11">
        <f t="shared" si="106"/>
        <v>42195.749745370369</v>
      </c>
      <c r="T1695" s="11">
        <f t="shared" si="107"/>
        <v>42206.125</v>
      </c>
    </row>
    <row r="1696" spans="1:20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04"/>
        <v>1.0275000000000001</v>
      </c>
      <c r="P1696" s="6">
        <f t="shared" si="105"/>
        <v>40.294117647058826</v>
      </c>
      <c r="Q1696" t="s">
        <v>8316</v>
      </c>
      <c r="R1696" t="s">
        <v>8317</v>
      </c>
      <c r="S1696" s="11">
        <f t="shared" si="106"/>
        <v>42038.720451388886</v>
      </c>
      <c r="T1696" s="11">
        <f t="shared" si="107"/>
        <v>42063.708333333328</v>
      </c>
    </row>
    <row r="1697" spans="1:20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04"/>
        <v>1.0273469387755103</v>
      </c>
      <c r="P1697" s="6">
        <f t="shared" si="105"/>
        <v>67.419642857142861</v>
      </c>
      <c r="Q1697" t="s">
        <v>8313</v>
      </c>
      <c r="R1697" t="s">
        <v>8335</v>
      </c>
      <c r="S1697" s="11">
        <f t="shared" si="106"/>
        <v>40961.252141203702</v>
      </c>
      <c r="T1697" s="11">
        <f t="shared" si="107"/>
        <v>40989.866666666669</v>
      </c>
    </row>
    <row r="1698" spans="1:20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04"/>
        <v>1.0272727272727273</v>
      </c>
      <c r="P1698" s="6">
        <f t="shared" si="105"/>
        <v>33.235294117647058</v>
      </c>
      <c r="Q1698" t="s">
        <v>8313</v>
      </c>
      <c r="R1698" t="s">
        <v>8326</v>
      </c>
      <c r="S1698" s="11">
        <f t="shared" si="106"/>
        <v>40997.257222222222</v>
      </c>
      <c r="T1698" s="11">
        <f t="shared" si="107"/>
        <v>41015.257222222222</v>
      </c>
    </row>
    <row r="1699" spans="1:20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04"/>
        <v>1.0269999999999999</v>
      </c>
      <c r="P1699" s="6">
        <f t="shared" si="105"/>
        <v>66.688311688311686</v>
      </c>
      <c r="Q1699" t="s">
        <v>8313</v>
      </c>
      <c r="R1699" t="s">
        <v>8314</v>
      </c>
      <c r="S1699" s="11">
        <f t="shared" si="106"/>
        <v>41794.981122685182</v>
      </c>
      <c r="T1699" s="11">
        <f t="shared" si="107"/>
        <v>41854.708333333336</v>
      </c>
    </row>
    <row r="1700" spans="1:20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04"/>
        <v>1.0269239999999999</v>
      </c>
      <c r="P1700" s="6">
        <f t="shared" si="105"/>
        <v>79.401340206185566</v>
      </c>
      <c r="Q1700" t="s">
        <v>8319</v>
      </c>
      <c r="R1700" t="s">
        <v>8331</v>
      </c>
      <c r="S1700" s="11">
        <f t="shared" si="106"/>
        <v>42415.803159722222</v>
      </c>
      <c r="T1700" s="11">
        <f t="shared" si="107"/>
        <v>42445.761493055557</v>
      </c>
    </row>
    <row r="1701" spans="1:20" ht="57.6" x14ac:dyDescent="0.3">
      <c r="A1701">
        <v>3625</v>
      </c>
      <c r="B1701" s="3" t="s">
        <v>3623</v>
      </c>
      <c r="C1701" s="3" t="s">
        <v>7735</v>
      </c>
      <c r="D1701">
        <v>3000</v>
      </c>
      <c r="E1701">
        <v>3080</v>
      </c>
      <c r="F1701" t="s">
        <v>8219</v>
      </c>
      <c r="G1701" t="s">
        <v>8225</v>
      </c>
      <c r="H1701" t="s">
        <v>8247</v>
      </c>
      <c r="I1701">
        <v>1435851577</v>
      </c>
      <c r="J1701">
        <v>1433259577</v>
      </c>
      <c r="K1701" t="b">
        <v>0</v>
      </c>
      <c r="L1701">
        <v>78</v>
      </c>
      <c r="M1701" t="b">
        <v>1</v>
      </c>
      <c r="N1701" t="s">
        <v>8271</v>
      </c>
      <c r="O1701" s="5">
        <f t="shared" si="104"/>
        <v>1.0266666666666666</v>
      </c>
      <c r="P1701" s="6">
        <f t="shared" si="105"/>
        <v>39.487179487179489</v>
      </c>
      <c r="Q1701" t="s">
        <v>8316</v>
      </c>
      <c r="R1701" t="s">
        <v>8317</v>
      </c>
      <c r="S1701" s="11">
        <f t="shared" si="106"/>
        <v>42157.652511574073</v>
      </c>
      <c r="T1701" s="11">
        <f t="shared" si="107"/>
        <v>42187.652511574073</v>
      </c>
    </row>
    <row r="1702" spans="1:20" ht="43.2" x14ac:dyDescent="0.3">
      <c r="A1702">
        <v>3515</v>
      </c>
      <c r="B1702" s="3" t="s">
        <v>3514</v>
      </c>
      <c r="C1702" s="3" t="s">
        <v>7625</v>
      </c>
      <c r="D1702">
        <v>3000</v>
      </c>
      <c r="E1702">
        <v>3080</v>
      </c>
      <c r="F1702" t="s">
        <v>8219</v>
      </c>
      <c r="G1702" t="s">
        <v>8224</v>
      </c>
      <c r="H1702" t="s">
        <v>8246</v>
      </c>
      <c r="I1702">
        <v>1433097171</v>
      </c>
      <c r="J1702">
        <v>1430505171</v>
      </c>
      <c r="K1702" t="b">
        <v>0</v>
      </c>
      <c r="L1702">
        <v>46</v>
      </c>
      <c r="M1702" t="b">
        <v>1</v>
      </c>
      <c r="N1702" t="s">
        <v>8271</v>
      </c>
      <c r="O1702" s="5">
        <f t="shared" si="104"/>
        <v>1.0266666666666666</v>
      </c>
      <c r="P1702" s="6">
        <f t="shared" si="105"/>
        <v>66.956521739130437</v>
      </c>
      <c r="Q1702" t="s">
        <v>8316</v>
      </c>
      <c r="R1702" t="s">
        <v>8317</v>
      </c>
      <c r="S1702" s="11">
        <f t="shared" si="106"/>
        <v>42125.772812499999</v>
      </c>
      <c r="T1702" s="11">
        <f t="shared" si="107"/>
        <v>42155.772812499999</v>
      </c>
    </row>
    <row r="1703" spans="1:20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04"/>
        <v>1.0266285714285714</v>
      </c>
      <c r="P1703" s="6">
        <f t="shared" si="105"/>
        <v>106.62314540059347</v>
      </c>
      <c r="Q1703" t="s">
        <v>8319</v>
      </c>
      <c r="R1703" t="s">
        <v>8331</v>
      </c>
      <c r="S1703" s="11">
        <f t="shared" si="106"/>
        <v>42647.446597222224</v>
      </c>
      <c r="T1703" s="11">
        <f t="shared" si="107"/>
        <v>42682.488263888896</v>
      </c>
    </row>
    <row r="1704" spans="1:20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04"/>
        <v>1.0265010000000001</v>
      </c>
      <c r="P1704" s="6">
        <f t="shared" si="105"/>
        <v>106.9271875</v>
      </c>
      <c r="Q1704" t="s">
        <v>8316</v>
      </c>
      <c r="R1704" t="s">
        <v>8337</v>
      </c>
      <c r="S1704" s="11">
        <f t="shared" si="106"/>
        <v>41788.167187500003</v>
      </c>
      <c r="T1704" s="11">
        <f t="shared" si="107"/>
        <v>41823.167187500003</v>
      </c>
    </row>
    <row r="1705" spans="1:20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04"/>
        <v>1.026467741935484</v>
      </c>
      <c r="P1705" s="6">
        <f t="shared" si="105"/>
        <v>134.26371308016877</v>
      </c>
      <c r="Q1705" t="s">
        <v>8316</v>
      </c>
      <c r="R1705" t="s">
        <v>8317</v>
      </c>
      <c r="S1705" s="11">
        <f t="shared" si="106"/>
        <v>42445.19430555556</v>
      </c>
      <c r="T1705" s="11">
        <f t="shared" si="107"/>
        <v>42489.19430555556</v>
      </c>
    </row>
    <row r="1706" spans="1:20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04"/>
        <v>1.02645125</v>
      </c>
      <c r="P1706" s="6">
        <f t="shared" si="105"/>
        <v>87.357553191489373</v>
      </c>
      <c r="Q1706" t="s">
        <v>8316</v>
      </c>
      <c r="R1706" t="s">
        <v>8317</v>
      </c>
      <c r="S1706" s="11">
        <f t="shared" si="106"/>
        <v>41798.94027777778</v>
      </c>
      <c r="T1706" s="11">
        <f t="shared" si="107"/>
        <v>41828.94027777778</v>
      </c>
    </row>
    <row r="1707" spans="1:20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04"/>
        <v>1.026375</v>
      </c>
      <c r="P1707" s="6">
        <f t="shared" si="105"/>
        <v>132.43548387096774</v>
      </c>
      <c r="Q1707" t="s">
        <v>8313</v>
      </c>
      <c r="R1707" t="s">
        <v>8321</v>
      </c>
      <c r="S1707" s="11">
        <f t="shared" si="106"/>
        <v>40848.198333333334</v>
      </c>
      <c r="T1707" s="11">
        <f t="shared" si="107"/>
        <v>40908.239999999998</v>
      </c>
    </row>
    <row r="1708" spans="1:20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04"/>
        <v>1.026375</v>
      </c>
      <c r="P1708" s="6">
        <f t="shared" si="105"/>
        <v>70.784482758620683</v>
      </c>
      <c r="Q1708" t="s">
        <v>8313</v>
      </c>
      <c r="R1708" t="s">
        <v>8321</v>
      </c>
      <c r="S1708" s="11">
        <f t="shared" si="106"/>
        <v>40845.14975694444</v>
      </c>
      <c r="T1708" s="11">
        <f t="shared" si="107"/>
        <v>40875.191423611112</v>
      </c>
    </row>
    <row r="1709" spans="1:20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04"/>
        <v>1.0263636363636364</v>
      </c>
      <c r="P1709" s="6">
        <f t="shared" si="105"/>
        <v>68.01204819277109</v>
      </c>
      <c r="Q1709" t="s">
        <v>8313</v>
      </c>
      <c r="R1709" t="s">
        <v>8314</v>
      </c>
      <c r="S1709" s="11">
        <f t="shared" si="106"/>
        <v>42515.71775462963</v>
      </c>
      <c r="T1709" s="11">
        <f t="shared" si="107"/>
        <v>42546.165972222225</v>
      </c>
    </row>
    <row r="1710" spans="1:20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04"/>
        <v>1.0262857142857142</v>
      </c>
      <c r="P1710" s="6">
        <f t="shared" si="105"/>
        <v>156.17391304347825</v>
      </c>
      <c r="Q1710" t="s">
        <v>8324</v>
      </c>
      <c r="R1710" t="s">
        <v>8325</v>
      </c>
      <c r="S1710" s="11">
        <f t="shared" si="106"/>
        <v>41981.782060185185</v>
      </c>
      <c r="T1710" s="11">
        <f t="shared" si="107"/>
        <v>42026.782060185185</v>
      </c>
    </row>
    <row r="1711" spans="1:20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04"/>
        <v>1.0261176470588236</v>
      </c>
      <c r="P1711" s="6">
        <f t="shared" si="105"/>
        <v>242.27777777777777</v>
      </c>
      <c r="Q1711" t="s">
        <v>8316</v>
      </c>
      <c r="R1711" t="s">
        <v>8329</v>
      </c>
      <c r="S1711" s="11">
        <f t="shared" si="106"/>
        <v>41778.548055555555</v>
      </c>
      <c r="T1711" s="11">
        <f t="shared" si="107"/>
        <v>41838.548055555555</v>
      </c>
    </row>
    <row r="1712" spans="1:20" ht="43.2" x14ac:dyDescent="0.3">
      <c r="A1712">
        <v>2268</v>
      </c>
      <c r="B1712" s="3" t="s">
        <v>2269</v>
      </c>
      <c r="C1712" s="3" t="s">
        <v>6378</v>
      </c>
      <c r="D1712">
        <v>28000</v>
      </c>
      <c r="E1712">
        <v>28728</v>
      </c>
      <c r="F1712" t="s">
        <v>8219</v>
      </c>
      <c r="G1712" t="s">
        <v>8224</v>
      </c>
      <c r="H1712" t="s">
        <v>8246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8297</v>
      </c>
      <c r="O1712" s="5">
        <f t="shared" si="104"/>
        <v>1.026</v>
      </c>
      <c r="P1712" s="6">
        <f t="shared" si="105"/>
        <v>148.08247422680412</v>
      </c>
      <c r="Q1712" t="s">
        <v>8311</v>
      </c>
      <c r="R1712" t="s">
        <v>8312</v>
      </c>
      <c r="S1712" s="11">
        <f t="shared" si="106"/>
        <v>42776.082349537035</v>
      </c>
      <c r="T1712" s="11">
        <f t="shared" si="107"/>
        <v>42806.082349537035</v>
      </c>
    </row>
    <row r="1713" spans="1:20" ht="43.2" x14ac:dyDescent="0.3">
      <c r="A1713">
        <v>1217</v>
      </c>
      <c r="B1713" s="3" t="s">
        <v>1218</v>
      </c>
      <c r="C1713" s="3" t="s">
        <v>5327</v>
      </c>
      <c r="D1713">
        <v>26500</v>
      </c>
      <c r="E1713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>
        <v>1465932340</v>
      </c>
      <c r="K1713" t="b">
        <v>0</v>
      </c>
      <c r="L1713">
        <v>183</v>
      </c>
      <c r="M1713" t="b">
        <v>1</v>
      </c>
      <c r="N1713" t="s">
        <v>8285</v>
      </c>
      <c r="O1713" s="5">
        <f t="shared" si="104"/>
        <v>1.026</v>
      </c>
      <c r="P1713" s="6">
        <f t="shared" si="105"/>
        <v>148.57377049180329</v>
      </c>
      <c r="Q1713" t="s">
        <v>8324</v>
      </c>
      <c r="R1713" t="s">
        <v>8325</v>
      </c>
      <c r="S1713" s="11">
        <f t="shared" si="106"/>
        <v>42535.809490740736</v>
      </c>
      <c r="T1713" s="11">
        <f t="shared" si="107"/>
        <v>42565.809490740736</v>
      </c>
    </row>
    <row r="1714" spans="1:20" ht="28.8" x14ac:dyDescent="0.3">
      <c r="A1714">
        <v>3597</v>
      </c>
      <c r="B1714" s="3" t="s">
        <v>3596</v>
      </c>
      <c r="C1714" s="3" t="s">
        <v>7707</v>
      </c>
      <c r="D1714">
        <v>2500</v>
      </c>
      <c r="E1714">
        <v>2565</v>
      </c>
      <c r="F1714" t="s">
        <v>8219</v>
      </c>
      <c r="G1714" t="s">
        <v>8224</v>
      </c>
      <c r="H1714" t="s">
        <v>8246</v>
      </c>
      <c r="I1714">
        <v>1456984740</v>
      </c>
      <c r="J1714">
        <v>1455717790</v>
      </c>
      <c r="K1714" t="b">
        <v>0</v>
      </c>
      <c r="L1714">
        <v>33</v>
      </c>
      <c r="M1714" t="b">
        <v>1</v>
      </c>
      <c r="N1714" t="s">
        <v>8271</v>
      </c>
      <c r="O1714" s="5">
        <f t="shared" si="104"/>
        <v>1.026</v>
      </c>
      <c r="P1714" s="6">
        <f t="shared" si="105"/>
        <v>77.727272727272734</v>
      </c>
      <c r="Q1714" t="s">
        <v>8316</v>
      </c>
      <c r="R1714" t="s">
        <v>8317</v>
      </c>
      <c r="S1714" s="11">
        <f t="shared" si="106"/>
        <v>42417.585532407407</v>
      </c>
      <c r="T1714" s="11">
        <f t="shared" si="107"/>
        <v>42432.249305555553</v>
      </c>
    </row>
    <row r="1715" spans="1:20" ht="43.2" x14ac:dyDescent="0.3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5">
        <f t="shared" si="104"/>
        <v>1.026</v>
      </c>
      <c r="P1715" s="6">
        <f t="shared" si="105"/>
        <v>59.651162790697676</v>
      </c>
      <c r="Q1715" t="s">
        <v>8316</v>
      </c>
      <c r="R1715" t="s">
        <v>8317</v>
      </c>
      <c r="S1715" s="11">
        <f t="shared" si="106"/>
        <v>42294.429641203707</v>
      </c>
      <c r="T1715" s="11">
        <f t="shared" si="107"/>
        <v>42321.845138888893</v>
      </c>
    </row>
    <row r="1716" spans="1:20" ht="43.2" x14ac:dyDescent="0.3">
      <c r="A1716">
        <v>2315</v>
      </c>
      <c r="B1716" s="3" t="s">
        <v>2316</v>
      </c>
      <c r="C1716" s="3" t="s">
        <v>6425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1336238743</v>
      </c>
      <c r="J1716">
        <v>1333646743</v>
      </c>
      <c r="K1716" t="b">
        <v>1</v>
      </c>
      <c r="L1716">
        <v>64</v>
      </c>
      <c r="M1716" t="b">
        <v>1</v>
      </c>
      <c r="N1716" t="s">
        <v>8279</v>
      </c>
      <c r="O1716" s="5">
        <f t="shared" si="104"/>
        <v>1.026</v>
      </c>
      <c r="P1716" s="6">
        <f t="shared" si="105"/>
        <v>40.078125</v>
      </c>
      <c r="Q1716" t="s">
        <v>8313</v>
      </c>
      <c r="R1716" t="s">
        <v>8330</v>
      </c>
      <c r="S1716" s="11">
        <f t="shared" si="106"/>
        <v>41004.72619212963</v>
      </c>
      <c r="T1716" s="11">
        <f t="shared" si="107"/>
        <v>41034.72619212963</v>
      </c>
    </row>
    <row r="1717" spans="1:20" ht="57.6" x14ac:dyDescent="0.3">
      <c r="A1717">
        <v>1670</v>
      </c>
      <c r="B1717" s="3" t="s">
        <v>1671</v>
      </c>
      <c r="C1717" s="3" t="s">
        <v>5780</v>
      </c>
      <c r="D1717">
        <v>1000</v>
      </c>
      <c r="E1717">
        <v>1026</v>
      </c>
      <c r="F1717" t="s">
        <v>8219</v>
      </c>
      <c r="G1717" t="s">
        <v>8224</v>
      </c>
      <c r="H1717" t="s">
        <v>8246</v>
      </c>
      <c r="I1717">
        <v>1278302400</v>
      </c>
      <c r="J1717">
        <v>1273961999</v>
      </c>
      <c r="K1717" t="b">
        <v>0</v>
      </c>
      <c r="L1717">
        <v>23</v>
      </c>
      <c r="M1717" t="b">
        <v>1</v>
      </c>
      <c r="N1717" t="s">
        <v>8292</v>
      </c>
      <c r="O1717" s="5">
        <f t="shared" si="104"/>
        <v>1.026</v>
      </c>
      <c r="P1717" s="6">
        <f t="shared" si="105"/>
        <v>44.608695652173914</v>
      </c>
      <c r="Q1717" t="s">
        <v>8313</v>
      </c>
      <c r="R1717" t="s">
        <v>8321</v>
      </c>
      <c r="S1717" s="11">
        <f t="shared" si="106"/>
        <v>40313.930543981485</v>
      </c>
      <c r="T1717" s="11">
        <f t="shared" si="107"/>
        <v>40364.166666666664</v>
      </c>
    </row>
    <row r="1718" spans="1:20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04"/>
        <v>1.0259199999999999</v>
      </c>
      <c r="P1718" s="6">
        <f t="shared" si="105"/>
        <v>78.195121951219505</v>
      </c>
      <c r="Q1718" t="s">
        <v>8319</v>
      </c>
      <c r="R1718" t="s">
        <v>8331</v>
      </c>
      <c r="S1718" s="11">
        <f t="shared" si="106"/>
        <v>41662.047500000001</v>
      </c>
      <c r="T1718" s="11">
        <f t="shared" si="107"/>
        <v>41692.047500000001</v>
      </c>
    </row>
    <row r="1719" spans="1:20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04"/>
        <v>1.0258775877587758</v>
      </c>
      <c r="P1719" s="6">
        <f t="shared" si="105"/>
        <v>77.271186440677965</v>
      </c>
      <c r="Q1719" t="s">
        <v>8322</v>
      </c>
      <c r="R1719" t="s">
        <v>8332</v>
      </c>
      <c r="S1719" s="11">
        <f t="shared" si="106"/>
        <v>41299.878148148149</v>
      </c>
      <c r="T1719" s="11">
        <f t="shared" si="107"/>
        <v>41329.878148148149</v>
      </c>
    </row>
    <row r="1720" spans="1:20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04"/>
        <v>1.0257499999999999</v>
      </c>
      <c r="P1720" s="6">
        <f t="shared" si="105"/>
        <v>62.166666666666664</v>
      </c>
      <c r="Q1720" t="s">
        <v>8313</v>
      </c>
      <c r="R1720" t="s">
        <v>8314</v>
      </c>
      <c r="S1720" s="11">
        <f t="shared" si="106"/>
        <v>41451.062905092593</v>
      </c>
      <c r="T1720" s="11">
        <f t="shared" si="107"/>
        <v>41481.062905092593</v>
      </c>
    </row>
    <row r="1721" spans="1:20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04"/>
        <v>1.0257142857142858</v>
      </c>
      <c r="P1721" s="6">
        <f t="shared" si="105"/>
        <v>132.96296296296296</v>
      </c>
      <c r="Q1721" t="s">
        <v>8316</v>
      </c>
      <c r="R1721" t="s">
        <v>8317</v>
      </c>
      <c r="S1721" s="11">
        <f t="shared" si="106"/>
        <v>42036.995590277773</v>
      </c>
      <c r="T1721" s="11">
        <f t="shared" si="107"/>
        <v>42094.536111111112</v>
      </c>
    </row>
    <row r="1722" spans="1:20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04"/>
        <v>1.0254767441860466</v>
      </c>
      <c r="P1722" s="6">
        <f t="shared" si="105"/>
        <v>49.545505617977533</v>
      </c>
      <c r="Q1722" t="s">
        <v>8316</v>
      </c>
      <c r="R1722" t="s">
        <v>8317</v>
      </c>
      <c r="S1722" s="11">
        <f t="shared" si="106"/>
        <v>42465.491435185191</v>
      </c>
      <c r="T1722" s="11">
        <f t="shared" si="107"/>
        <v>42494.958333333328</v>
      </c>
    </row>
    <row r="1723" spans="1:20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04"/>
        <v>1.0250632911392406</v>
      </c>
      <c r="P1723" s="6">
        <f t="shared" si="105"/>
        <v>80.178217821782184</v>
      </c>
      <c r="Q1723" t="s">
        <v>8313</v>
      </c>
      <c r="R1723" t="s">
        <v>8321</v>
      </c>
      <c r="S1723" s="11">
        <f t="shared" si="106"/>
        <v>42343.998043981483</v>
      </c>
      <c r="T1723" s="11">
        <f t="shared" si="107"/>
        <v>42386.875</v>
      </c>
    </row>
    <row r="1724" spans="1:20" ht="43.2" x14ac:dyDescent="0.3">
      <c r="A1724">
        <v>535</v>
      </c>
      <c r="B1724" s="3" t="s">
        <v>536</v>
      </c>
      <c r="C1724" s="3" t="s">
        <v>4645</v>
      </c>
      <c r="D1724">
        <v>2000</v>
      </c>
      <c r="E1724">
        <v>2050</v>
      </c>
      <c r="F1724" t="s">
        <v>8219</v>
      </c>
      <c r="G1724" t="s">
        <v>8225</v>
      </c>
      <c r="H1724" t="s">
        <v>8247</v>
      </c>
      <c r="I1724">
        <v>1483707905</v>
      </c>
      <c r="J1724">
        <v>1481115905</v>
      </c>
      <c r="K1724" t="b">
        <v>0</v>
      </c>
      <c r="L1724">
        <v>59</v>
      </c>
      <c r="M1724" t="b">
        <v>1</v>
      </c>
      <c r="N1724" t="s">
        <v>8271</v>
      </c>
      <c r="O1724" s="5">
        <f t="shared" si="104"/>
        <v>1.0249999999999999</v>
      </c>
      <c r="P1724" s="6">
        <f t="shared" si="105"/>
        <v>34.745762711864408</v>
      </c>
      <c r="Q1724" t="s">
        <v>8316</v>
      </c>
      <c r="R1724" t="s">
        <v>8317</v>
      </c>
      <c r="S1724" s="11">
        <f t="shared" si="106"/>
        <v>42711.545196759253</v>
      </c>
      <c r="T1724" s="11">
        <f t="shared" si="107"/>
        <v>42741.545196759253</v>
      </c>
    </row>
    <row r="1725" spans="1:20" ht="43.2" x14ac:dyDescent="0.3">
      <c r="A1725">
        <v>2791</v>
      </c>
      <c r="B1725" s="3" t="s">
        <v>2791</v>
      </c>
      <c r="C1725" s="3" t="s">
        <v>6901</v>
      </c>
      <c r="D1725">
        <v>2000</v>
      </c>
      <c r="E1725">
        <v>2050</v>
      </c>
      <c r="F1725" t="s">
        <v>8219</v>
      </c>
      <c r="G1725" t="s">
        <v>8224</v>
      </c>
      <c r="H1725" t="s">
        <v>8246</v>
      </c>
      <c r="I1725">
        <v>1473393600</v>
      </c>
      <c r="J1725">
        <v>1470778559</v>
      </c>
      <c r="K1725" t="b">
        <v>0</v>
      </c>
      <c r="L1725">
        <v>28</v>
      </c>
      <c r="M1725" t="b">
        <v>1</v>
      </c>
      <c r="N1725" t="s">
        <v>8271</v>
      </c>
      <c r="O1725" s="5">
        <f t="shared" si="104"/>
        <v>1.0249999999999999</v>
      </c>
      <c r="P1725" s="6">
        <f t="shared" si="105"/>
        <v>73.214285714285708</v>
      </c>
      <c r="Q1725" t="s">
        <v>8316</v>
      </c>
      <c r="R1725" t="s">
        <v>8317</v>
      </c>
      <c r="S1725" s="11">
        <f t="shared" si="106"/>
        <v>42591.899988425925</v>
      </c>
      <c r="T1725" s="11">
        <f t="shared" si="107"/>
        <v>42622.166666666672</v>
      </c>
    </row>
    <row r="1726" spans="1:20" ht="43.2" x14ac:dyDescent="0.3">
      <c r="A1726">
        <v>2788</v>
      </c>
      <c r="B1726" s="3" t="s">
        <v>2788</v>
      </c>
      <c r="C1726" s="3" t="s">
        <v>6898</v>
      </c>
      <c r="D1726">
        <v>2000</v>
      </c>
      <c r="E1726">
        <v>2050</v>
      </c>
      <c r="F1726" t="s">
        <v>8219</v>
      </c>
      <c r="G1726" t="s">
        <v>8224</v>
      </c>
      <c r="H1726" t="s">
        <v>8246</v>
      </c>
      <c r="I1726">
        <v>1469811043</v>
      </c>
      <c r="J1726">
        <v>1467219043</v>
      </c>
      <c r="K1726" t="b">
        <v>0</v>
      </c>
      <c r="L1726">
        <v>20</v>
      </c>
      <c r="M1726" t="b">
        <v>1</v>
      </c>
      <c r="N1726" t="s">
        <v>8271</v>
      </c>
      <c r="O1726" s="5">
        <f t="shared" si="104"/>
        <v>1.0249999999999999</v>
      </c>
      <c r="P1726" s="6">
        <f t="shared" si="105"/>
        <v>102.5</v>
      </c>
      <c r="Q1726" t="s">
        <v>8316</v>
      </c>
      <c r="R1726" t="s">
        <v>8317</v>
      </c>
      <c r="S1726" s="11">
        <f t="shared" si="106"/>
        <v>42550.701886574068</v>
      </c>
      <c r="T1726" s="11">
        <f t="shared" si="107"/>
        <v>42580.701886574068</v>
      </c>
    </row>
    <row r="1727" spans="1:20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04"/>
        <v>1.0249999999999999</v>
      </c>
      <c r="P1727" s="6">
        <f t="shared" si="105"/>
        <v>205</v>
      </c>
      <c r="Q1727" t="s">
        <v>8309</v>
      </c>
      <c r="R1727" t="s">
        <v>8310</v>
      </c>
      <c r="S1727" s="11">
        <f t="shared" si="106"/>
        <v>42466.826180555552</v>
      </c>
      <c r="T1727" s="11">
        <f t="shared" si="107"/>
        <v>42496.826180555552</v>
      </c>
    </row>
    <row r="1728" spans="1:20" ht="43.2" x14ac:dyDescent="0.3">
      <c r="A1728">
        <v>3678</v>
      </c>
      <c r="B1728" s="3" t="s">
        <v>3675</v>
      </c>
      <c r="C1728" s="3" t="s">
        <v>7788</v>
      </c>
      <c r="D1728">
        <v>2000</v>
      </c>
      <c r="E1728">
        <v>2050</v>
      </c>
      <c r="F1728" t="s">
        <v>8219</v>
      </c>
      <c r="G1728" t="s">
        <v>8225</v>
      </c>
      <c r="H1728" t="s">
        <v>8247</v>
      </c>
      <c r="I1728">
        <v>1433076298</v>
      </c>
      <c r="J1728">
        <v>1430052298</v>
      </c>
      <c r="K1728" t="b">
        <v>0</v>
      </c>
      <c r="L1728">
        <v>31</v>
      </c>
      <c r="M1728" t="b">
        <v>1</v>
      </c>
      <c r="N1728" t="s">
        <v>8271</v>
      </c>
      <c r="O1728" s="5">
        <f t="shared" si="104"/>
        <v>1.0249999999999999</v>
      </c>
      <c r="P1728" s="6">
        <f t="shared" si="105"/>
        <v>66.129032258064512</v>
      </c>
      <c r="Q1728" t="s">
        <v>8316</v>
      </c>
      <c r="R1728" t="s">
        <v>8317</v>
      </c>
      <c r="S1728" s="11">
        <f t="shared" si="106"/>
        <v>42120.531226851846</v>
      </c>
      <c r="T1728" s="11">
        <f t="shared" si="107"/>
        <v>42155.531226851846</v>
      </c>
    </row>
    <row r="1729" spans="1:20" ht="43.2" x14ac:dyDescent="0.3">
      <c r="A1729">
        <v>83</v>
      </c>
      <c r="B1729" s="3" t="s">
        <v>85</v>
      </c>
      <c r="C1729" s="3" t="s">
        <v>4194</v>
      </c>
      <c r="D1729">
        <v>200</v>
      </c>
      <c r="E1729">
        <v>205</v>
      </c>
      <c r="F1729" t="s">
        <v>8219</v>
      </c>
      <c r="G1729" t="s">
        <v>8225</v>
      </c>
      <c r="H1729" t="s">
        <v>8247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8266</v>
      </c>
      <c r="O1729" s="5">
        <f t="shared" si="104"/>
        <v>1.0249999999999999</v>
      </c>
      <c r="P1729" s="6">
        <f t="shared" si="105"/>
        <v>15.76923076923077</v>
      </c>
      <c r="Q1729" t="s">
        <v>8319</v>
      </c>
      <c r="R1729" t="s">
        <v>8320</v>
      </c>
      <c r="S1729" s="11">
        <f t="shared" si="106"/>
        <v>42042.615613425922</v>
      </c>
      <c r="T1729" s="11">
        <f t="shared" si="107"/>
        <v>42057.479166666672</v>
      </c>
    </row>
    <row r="1730" spans="1:20" ht="43.2" x14ac:dyDescent="0.3">
      <c r="A1730">
        <v>784</v>
      </c>
      <c r="B1730" s="3" t="s">
        <v>785</v>
      </c>
      <c r="C1730" s="3" t="s">
        <v>4894</v>
      </c>
      <c r="D1730">
        <v>1000</v>
      </c>
      <c r="E1730">
        <v>1025</v>
      </c>
      <c r="F1730" t="s">
        <v>8219</v>
      </c>
      <c r="G1730" t="s">
        <v>8224</v>
      </c>
      <c r="H1730" t="s">
        <v>8246</v>
      </c>
      <c r="I1730">
        <v>1395023719</v>
      </c>
      <c r="J1730">
        <v>1391571319</v>
      </c>
      <c r="K1730" t="b">
        <v>0</v>
      </c>
      <c r="L1730">
        <v>10</v>
      </c>
      <c r="M1730" t="b">
        <v>1</v>
      </c>
      <c r="N1730" t="s">
        <v>8276</v>
      </c>
      <c r="O1730" s="5">
        <f t="shared" ref="O1730:O1793" si="108">IFERROR(E1730/D1730,0)</f>
        <v>1.0249999999999999</v>
      </c>
      <c r="P1730" s="6">
        <f t="shared" ref="P1730:P1793" si="109">IFERROR(E1730/L1730,0)</f>
        <v>102.5</v>
      </c>
      <c r="Q1730" t="s">
        <v>8313</v>
      </c>
      <c r="R1730" t="s">
        <v>8314</v>
      </c>
      <c r="S1730" s="11">
        <f t="shared" ref="S1730:S1793" si="110">(((J1730/60)/60)/24)+DATE(1970,1,1)</f>
        <v>41675.149525462963</v>
      </c>
      <c r="T1730" s="11">
        <f t="shared" ref="T1730:T1793" si="111">(((I1730/60)/60)/24)+DATE(1970,1,1)</f>
        <v>41715.107858796298</v>
      </c>
    </row>
    <row r="1731" spans="1:20" ht="43.2" x14ac:dyDescent="0.3">
      <c r="A1731">
        <v>2093</v>
      </c>
      <c r="B1731" s="3" t="s">
        <v>2094</v>
      </c>
      <c r="C1731" s="3" t="s">
        <v>6203</v>
      </c>
      <c r="D1731">
        <v>1500</v>
      </c>
      <c r="E1731">
        <v>1537</v>
      </c>
      <c r="F1731" t="s">
        <v>8219</v>
      </c>
      <c r="G1731" t="s">
        <v>8224</v>
      </c>
      <c r="H1731" t="s">
        <v>8246</v>
      </c>
      <c r="I1731">
        <v>1356211832</v>
      </c>
      <c r="J1731">
        <v>1351024232</v>
      </c>
      <c r="K1731" t="b">
        <v>0</v>
      </c>
      <c r="L1731">
        <v>23</v>
      </c>
      <c r="M1731" t="b">
        <v>1</v>
      </c>
      <c r="N1731" t="s">
        <v>8279</v>
      </c>
      <c r="O1731" s="5">
        <f t="shared" si="108"/>
        <v>1.0246666666666666</v>
      </c>
      <c r="P1731" s="6">
        <f t="shared" si="109"/>
        <v>66.826086956521735</v>
      </c>
      <c r="Q1731" t="s">
        <v>8313</v>
      </c>
      <c r="R1731" t="s">
        <v>8330</v>
      </c>
      <c r="S1731" s="11">
        <f t="shared" si="110"/>
        <v>41205.854537037041</v>
      </c>
      <c r="T1731" s="11">
        <f t="shared" si="111"/>
        <v>41265.896203703705</v>
      </c>
    </row>
    <row r="1732" spans="1:20" ht="43.2" x14ac:dyDescent="0.3">
      <c r="A1732">
        <v>107</v>
      </c>
      <c r="B1732" s="3" t="s">
        <v>109</v>
      </c>
      <c r="C1732" s="3" t="s">
        <v>4218</v>
      </c>
      <c r="D1732">
        <v>7500</v>
      </c>
      <c r="E1732">
        <v>7685</v>
      </c>
      <c r="F1732" t="s">
        <v>8219</v>
      </c>
      <c r="G1732" t="s">
        <v>8224</v>
      </c>
      <c r="H1732" t="s">
        <v>8246</v>
      </c>
      <c r="I1732">
        <v>1303688087</v>
      </c>
      <c r="J1732">
        <v>1301787287</v>
      </c>
      <c r="K1732" t="b">
        <v>0</v>
      </c>
      <c r="L1732">
        <v>69</v>
      </c>
      <c r="M1732" t="b">
        <v>1</v>
      </c>
      <c r="N1732" t="s">
        <v>8266</v>
      </c>
      <c r="O1732" s="5">
        <f t="shared" si="108"/>
        <v>1.0246666666666666</v>
      </c>
      <c r="P1732" s="6">
        <f t="shared" si="109"/>
        <v>111.37681159420291</v>
      </c>
      <c r="Q1732" t="s">
        <v>8319</v>
      </c>
      <c r="R1732" t="s">
        <v>8320</v>
      </c>
      <c r="S1732" s="11">
        <f t="shared" si="110"/>
        <v>40635.982488425929</v>
      </c>
      <c r="T1732" s="11">
        <f t="shared" si="111"/>
        <v>40657.982488425929</v>
      </c>
    </row>
    <row r="1733" spans="1:20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08"/>
        <v>1.0245669291338582</v>
      </c>
      <c r="P1733" s="6">
        <f t="shared" si="109"/>
        <v>35.551912568306008</v>
      </c>
      <c r="Q1733" t="s">
        <v>8313</v>
      </c>
      <c r="R1733" t="s">
        <v>8330</v>
      </c>
      <c r="S1733" s="11">
        <f t="shared" si="110"/>
        <v>41680.583402777782</v>
      </c>
      <c r="T1733" s="11">
        <f t="shared" si="111"/>
        <v>41702.875</v>
      </c>
    </row>
    <row r="1734" spans="1:20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08"/>
        <v>1.0245398773006136</v>
      </c>
      <c r="P1734" s="6">
        <f t="shared" si="109"/>
        <v>165.34653465346534</v>
      </c>
      <c r="Q1734" t="s">
        <v>8324</v>
      </c>
      <c r="R1734" t="s">
        <v>8325</v>
      </c>
      <c r="S1734" s="11">
        <f t="shared" si="110"/>
        <v>42125.614895833336</v>
      </c>
      <c r="T1734" s="11">
        <f t="shared" si="111"/>
        <v>42155.614895833336</v>
      </c>
    </row>
    <row r="1735" spans="1:20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08"/>
        <v>1.0244597777777777</v>
      </c>
      <c r="P1735" s="6">
        <f t="shared" si="109"/>
        <v>231.66175879396985</v>
      </c>
      <c r="Q1735" t="s">
        <v>8316</v>
      </c>
      <c r="R1735" t="s">
        <v>8337</v>
      </c>
      <c r="S1735" s="11">
        <f t="shared" si="110"/>
        <v>41863.584120370368</v>
      </c>
      <c r="T1735" s="11">
        <f t="shared" si="111"/>
        <v>41893.584120370368</v>
      </c>
    </row>
    <row r="1736" spans="1:20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08"/>
        <v>1.0243783333333334</v>
      </c>
      <c r="P1736" s="6">
        <f t="shared" si="109"/>
        <v>55.371801801801809</v>
      </c>
      <c r="Q1736" t="s">
        <v>8324</v>
      </c>
      <c r="R1736" t="s">
        <v>8325</v>
      </c>
      <c r="S1736" s="11">
        <f t="shared" si="110"/>
        <v>42536.60701388889</v>
      </c>
      <c r="T1736" s="11">
        <f t="shared" si="111"/>
        <v>42566.60701388889</v>
      </c>
    </row>
    <row r="1737" spans="1:20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08"/>
        <v>1.0242424242424242</v>
      </c>
      <c r="P1737" s="6">
        <f t="shared" si="109"/>
        <v>40.238095238095241</v>
      </c>
      <c r="Q1737" t="s">
        <v>8316</v>
      </c>
      <c r="R1737" t="s">
        <v>8317</v>
      </c>
      <c r="S1737" s="11">
        <f t="shared" si="110"/>
        <v>42459.15861111111</v>
      </c>
      <c r="T1737" s="11">
        <f t="shared" si="111"/>
        <v>42518.905555555553</v>
      </c>
    </row>
    <row r="1738" spans="1:20" ht="43.2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08"/>
        <v>1.0242285714285715</v>
      </c>
      <c r="P1738" s="6">
        <f t="shared" si="109"/>
        <v>219.92638036809817</v>
      </c>
      <c r="Q1738" t="s">
        <v>8327</v>
      </c>
      <c r="R1738" t="s">
        <v>8328</v>
      </c>
      <c r="S1738" s="11">
        <f t="shared" si="110"/>
        <v>42332.89980324074</v>
      </c>
      <c r="T1738" s="11">
        <f t="shared" si="111"/>
        <v>42363</v>
      </c>
    </row>
    <row r="1739" spans="1:20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08"/>
        <v>1.024</v>
      </c>
      <c r="P1739" s="6">
        <f t="shared" si="109"/>
        <v>121.9047619047619</v>
      </c>
      <c r="Q1739" t="s">
        <v>8316</v>
      </c>
      <c r="R1739" t="s">
        <v>8317</v>
      </c>
      <c r="S1739" s="11">
        <f t="shared" si="110"/>
        <v>42451.496817129635</v>
      </c>
      <c r="T1739" s="11">
        <f t="shared" si="111"/>
        <v>42459.610416666663</v>
      </c>
    </row>
    <row r="1740" spans="1:20" ht="115.2" x14ac:dyDescent="0.3">
      <c r="A1740">
        <v>3561</v>
      </c>
      <c r="B1740" s="3" t="s">
        <v>3560</v>
      </c>
      <c r="C1740" s="3" t="s">
        <v>7671</v>
      </c>
      <c r="D1740">
        <v>2500</v>
      </c>
      <c r="E1740">
        <v>2560</v>
      </c>
      <c r="F1740" t="s">
        <v>8219</v>
      </c>
      <c r="G1740" t="s">
        <v>8224</v>
      </c>
      <c r="H1740" t="s">
        <v>8246</v>
      </c>
      <c r="I1740">
        <v>1438799760</v>
      </c>
      <c r="J1740">
        <v>1437236378</v>
      </c>
      <c r="K1740" t="b">
        <v>0</v>
      </c>
      <c r="L1740">
        <v>54</v>
      </c>
      <c r="M1740" t="b">
        <v>1</v>
      </c>
      <c r="N1740" t="s">
        <v>8271</v>
      </c>
      <c r="O1740" s="5">
        <f t="shared" si="108"/>
        <v>1.024</v>
      </c>
      <c r="P1740" s="6">
        <f t="shared" si="109"/>
        <v>47.407407407407405</v>
      </c>
      <c r="Q1740" t="s">
        <v>8316</v>
      </c>
      <c r="R1740" t="s">
        <v>8317</v>
      </c>
      <c r="S1740" s="11">
        <f t="shared" si="110"/>
        <v>42203.680300925931</v>
      </c>
      <c r="T1740" s="11">
        <f t="shared" si="111"/>
        <v>42221.774999999994</v>
      </c>
    </row>
    <row r="1741" spans="1:20" ht="57.6" x14ac:dyDescent="0.3">
      <c r="A1741">
        <v>3390</v>
      </c>
      <c r="B1741" s="3" t="s">
        <v>3389</v>
      </c>
      <c r="C1741" s="3" t="s">
        <v>7500</v>
      </c>
      <c r="D1741">
        <v>1500</v>
      </c>
      <c r="E1741">
        <v>1536</v>
      </c>
      <c r="F1741" t="s">
        <v>8219</v>
      </c>
      <c r="G1741" t="s">
        <v>8224</v>
      </c>
      <c r="H1741" t="s">
        <v>8246</v>
      </c>
      <c r="I1741">
        <v>1405017345</v>
      </c>
      <c r="J1741">
        <v>1403721345</v>
      </c>
      <c r="K1741" t="b">
        <v>0</v>
      </c>
      <c r="L1741">
        <v>22</v>
      </c>
      <c r="M1741" t="b">
        <v>1</v>
      </c>
      <c r="N1741" t="s">
        <v>8271</v>
      </c>
      <c r="O1741" s="5">
        <f t="shared" si="108"/>
        <v>1.024</v>
      </c>
      <c r="P1741" s="6">
        <f t="shared" si="109"/>
        <v>69.818181818181813</v>
      </c>
      <c r="Q1741" t="s">
        <v>8316</v>
      </c>
      <c r="R1741" t="s">
        <v>8317</v>
      </c>
      <c r="S1741" s="11">
        <f t="shared" si="110"/>
        <v>41815.774826388886</v>
      </c>
      <c r="T1741" s="11">
        <f t="shared" si="111"/>
        <v>41830.774826388886</v>
      </c>
    </row>
    <row r="1742" spans="1:20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08"/>
        <v>1.0236842105263158</v>
      </c>
      <c r="P1742" s="6">
        <f t="shared" si="109"/>
        <v>33.191126279863482</v>
      </c>
      <c r="Q1742" t="s">
        <v>8322</v>
      </c>
      <c r="R1742" t="s">
        <v>8323</v>
      </c>
      <c r="S1742" s="11">
        <f t="shared" si="110"/>
        <v>40646.014456018522</v>
      </c>
      <c r="T1742" s="11">
        <f t="shared" si="111"/>
        <v>40706.014456018522</v>
      </c>
    </row>
    <row r="1743" spans="1:20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08"/>
        <v>1.0235000000000001</v>
      </c>
      <c r="P1743" s="6">
        <f t="shared" si="109"/>
        <v>196.82692307692307</v>
      </c>
      <c r="Q1743" t="s">
        <v>8313</v>
      </c>
      <c r="R1743" t="s">
        <v>8314</v>
      </c>
      <c r="S1743" s="11">
        <f t="shared" si="110"/>
        <v>42553.681979166664</v>
      </c>
      <c r="T1743" s="11">
        <f t="shared" si="111"/>
        <v>42583.681979166664</v>
      </c>
    </row>
    <row r="1744" spans="1:20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08"/>
        <v>1.0235000000000001</v>
      </c>
      <c r="P1744" s="6">
        <f t="shared" si="109"/>
        <v>52.487179487179489</v>
      </c>
      <c r="Q1744" t="s">
        <v>8316</v>
      </c>
      <c r="R1744" t="s">
        <v>8317</v>
      </c>
      <c r="S1744" s="11">
        <f t="shared" si="110"/>
        <v>42503.559467592597</v>
      </c>
      <c r="T1744" s="11">
        <f t="shared" si="111"/>
        <v>42524.875</v>
      </c>
    </row>
    <row r="1745" spans="1:20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08"/>
        <v>1.0235000000000001</v>
      </c>
      <c r="P1745" s="6">
        <f t="shared" si="109"/>
        <v>105.51546391752578</v>
      </c>
      <c r="Q1745" t="s">
        <v>8316</v>
      </c>
      <c r="R1745" t="s">
        <v>8317</v>
      </c>
      <c r="S1745" s="11">
        <f t="shared" si="110"/>
        <v>42118.556331018524</v>
      </c>
      <c r="T1745" s="11">
        <f t="shared" si="111"/>
        <v>42150.165972222225</v>
      </c>
    </row>
    <row r="1746" spans="1:20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08"/>
        <v>1.0234285714285714</v>
      </c>
      <c r="P1746" s="6">
        <f t="shared" si="109"/>
        <v>193.62162162162161</v>
      </c>
      <c r="Q1746" t="s">
        <v>8316</v>
      </c>
      <c r="R1746" t="s">
        <v>8317</v>
      </c>
      <c r="S1746" s="11">
        <f t="shared" si="110"/>
        <v>42323.70930555556</v>
      </c>
      <c r="T1746" s="11">
        <f t="shared" si="111"/>
        <v>42355.207638888889</v>
      </c>
    </row>
    <row r="1747" spans="1:20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08"/>
        <v>1.0233333333333334</v>
      </c>
      <c r="P1747" s="6">
        <f t="shared" si="109"/>
        <v>59.03846153846154</v>
      </c>
      <c r="Q1747" t="s">
        <v>8316</v>
      </c>
      <c r="R1747" t="s">
        <v>8337</v>
      </c>
      <c r="S1747" s="11">
        <f t="shared" si="110"/>
        <v>41747.471504629626</v>
      </c>
      <c r="T1747" s="11">
        <f t="shared" si="111"/>
        <v>41778.208333333336</v>
      </c>
    </row>
    <row r="1748" spans="1:20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08"/>
        <v>1.023236</v>
      </c>
      <c r="P1748" s="6">
        <f t="shared" si="109"/>
        <v>55.012688172043013</v>
      </c>
      <c r="Q1748" t="s">
        <v>8316</v>
      </c>
      <c r="R1748" t="s">
        <v>8317</v>
      </c>
      <c r="S1748" s="11">
        <f t="shared" si="110"/>
        <v>42575.130057870367</v>
      </c>
      <c r="T1748" s="11">
        <f t="shared" si="111"/>
        <v>42605.130057870367</v>
      </c>
    </row>
    <row r="1749" spans="1:20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08"/>
        <v>1.0232000000000001</v>
      </c>
      <c r="P1749" s="6">
        <f t="shared" si="109"/>
        <v>82.516129032258064</v>
      </c>
      <c r="Q1749" t="s">
        <v>8322</v>
      </c>
      <c r="R1749" t="s">
        <v>8332</v>
      </c>
      <c r="S1749" s="11">
        <f t="shared" si="110"/>
        <v>41226.95721064815</v>
      </c>
      <c r="T1749" s="11">
        <f t="shared" si="111"/>
        <v>41256.95721064815</v>
      </c>
    </row>
    <row r="1750" spans="1:20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08"/>
        <v>1.0230434782608695</v>
      </c>
      <c r="P1750" s="6">
        <f t="shared" si="109"/>
        <v>189.75806451612902</v>
      </c>
      <c r="Q1750" t="s">
        <v>8327</v>
      </c>
      <c r="R1750" t="s">
        <v>8328</v>
      </c>
      <c r="S1750" s="11">
        <f t="shared" si="110"/>
        <v>42423.602500000001</v>
      </c>
      <c r="T1750" s="11">
        <f t="shared" si="111"/>
        <v>42453.560833333337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08"/>
        <v>1.02298</v>
      </c>
      <c r="P1751" s="6">
        <f t="shared" si="109"/>
        <v>158.35603715170279</v>
      </c>
      <c r="Q1751" t="s">
        <v>8309</v>
      </c>
      <c r="R1751" t="s">
        <v>8315</v>
      </c>
      <c r="S1751" s="11">
        <f t="shared" si="110"/>
        <v>42542.526423611111</v>
      </c>
      <c r="T1751" s="11">
        <f t="shared" si="111"/>
        <v>42601.165972222225</v>
      </c>
    </row>
    <row r="1752" spans="1:20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08"/>
        <v>1.0227272727272727</v>
      </c>
      <c r="P1752" s="6">
        <f t="shared" si="109"/>
        <v>59.210526315789473</v>
      </c>
      <c r="Q1752" t="s">
        <v>8316</v>
      </c>
      <c r="R1752" t="s">
        <v>8317</v>
      </c>
      <c r="S1752" s="11">
        <f t="shared" si="110"/>
        <v>42073.660694444443</v>
      </c>
      <c r="T1752" s="11">
        <f t="shared" si="111"/>
        <v>42095.165972222225</v>
      </c>
    </row>
    <row r="1753" spans="1:20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08"/>
        <v>1.0227200000000001</v>
      </c>
      <c r="P1753" s="6">
        <f t="shared" si="109"/>
        <v>115.69230769230769</v>
      </c>
      <c r="Q1753" t="s">
        <v>8327</v>
      </c>
      <c r="R1753" t="s">
        <v>8328</v>
      </c>
      <c r="S1753" s="11">
        <f t="shared" si="110"/>
        <v>41771.572256944448</v>
      </c>
      <c r="T1753" s="11">
        <f t="shared" si="111"/>
        <v>41801.572256944448</v>
      </c>
    </row>
    <row r="1754" spans="1:20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08"/>
        <v>1.0226</v>
      </c>
      <c r="P1754" s="6">
        <f t="shared" si="109"/>
        <v>141.42340425531913</v>
      </c>
      <c r="Q1754" t="s">
        <v>8322</v>
      </c>
      <c r="R1754" t="s">
        <v>8332</v>
      </c>
      <c r="S1754" s="11">
        <f t="shared" si="110"/>
        <v>41401.648217592592</v>
      </c>
      <c r="T1754" s="11">
        <f t="shared" si="111"/>
        <v>41436.648217592592</v>
      </c>
    </row>
    <row r="1755" spans="1:20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08"/>
        <v>1.0225</v>
      </c>
      <c r="P1755" s="6">
        <f t="shared" si="109"/>
        <v>108.77659574468085</v>
      </c>
      <c r="Q1755" t="s">
        <v>8327</v>
      </c>
      <c r="R1755" t="s">
        <v>8328</v>
      </c>
      <c r="S1755" s="11">
        <f t="shared" si="110"/>
        <v>42407.637557870374</v>
      </c>
      <c r="T1755" s="11">
        <f t="shared" si="111"/>
        <v>42452.595891203702</v>
      </c>
    </row>
    <row r="1756" spans="1:20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08"/>
        <v>1.0225</v>
      </c>
      <c r="P1756" s="6">
        <f t="shared" si="109"/>
        <v>85.208333333333329</v>
      </c>
      <c r="Q1756" t="s">
        <v>8316</v>
      </c>
      <c r="R1756" t="s">
        <v>8317</v>
      </c>
      <c r="S1756" s="11">
        <f t="shared" si="110"/>
        <v>42044.184988425928</v>
      </c>
      <c r="T1756" s="11">
        <f t="shared" si="111"/>
        <v>42074.143321759257</v>
      </c>
    </row>
    <row r="1757" spans="1:20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08"/>
        <v>1.0224343076923077</v>
      </c>
      <c r="P1757" s="6">
        <f t="shared" si="109"/>
        <v>147.68495555555555</v>
      </c>
      <c r="Q1757" t="s">
        <v>8309</v>
      </c>
      <c r="R1757" t="s">
        <v>8310</v>
      </c>
      <c r="S1757" s="11">
        <f t="shared" si="110"/>
        <v>42199.365844907406</v>
      </c>
      <c r="T1757" s="11">
        <f t="shared" si="111"/>
        <v>42229.365844907406</v>
      </c>
    </row>
    <row r="1758" spans="1:20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08"/>
        <v>1.0224133333333334</v>
      </c>
      <c r="P1758" s="6">
        <f t="shared" si="109"/>
        <v>108.00140845070422</v>
      </c>
      <c r="Q1758" t="s">
        <v>8316</v>
      </c>
      <c r="R1758" t="s">
        <v>8329</v>
      </c>
      <c r="S1758" s="11">
        <f t="shared" si="110"/>
        <v>42322.653749999998</v>
      </c>
      <c r="T1758" s="11">
        <f t="shared" si="111"/>
        <v>42362.653749999998</v>
      </c>
    </row>
    <row r="1759" spans="1:20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08"/>
        <v>1.0223636363636364</v>
      </c>
      <c r="P1759" s="6">
        <f t="shared" si="109"/>
        <v>66.152941176470591</v>
      </c>
      <c r="Q1759" t="s">
        <v>8316</v>
      </c>
      <c r="R1759" t="s">
        <v>8317</v>
      </c>
      <c r="S1759" s="11">
        <f t="shared" si="110"/>
        <v>41829.599791666667</v>
      </c>
      <c r="T1759" s="11">
        <f t="shared" si="111"/>
        <v>41889.599791666667</v>
      </c>
    </row>
    <row r="1760" spans="1:20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08"/>
        <v>1.0223333333333333</v>
      </c>
      <c r="P1760" s="6">
        <f t="shared" si="109"/>
        <v>127.79166666666667</v>
      </c>
      <c r="Q1760" t="s">
        <v>8316</v>
      </c>
      <c r="R1760" t="s">
        <v>8317</v>
      </c>
      <c r="S1760" s="11">
        <f t="shared" si="110"/>
        <v>42292.701053240744</v>
      </c>
      <c r="T1760" s="11">
        <f t="shared" si="111"/>
        <v>42322.742719907401</v>
      </c>
    </row>
    <row r="1761" spans="1:20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08"/>
        <v>1.0223076923076924</v>
      </c>
      <c r="P1761" s="6">
        <f t="shared" si="109"/>
        <v>61.527777777777779</v>
      </c>
      <c r="Q1761" t="s">
        <v>8324</v>
      </c>
      <c r="R1761" t="s">
        <v>8325</v>
      </c>
      <c r="S1761" s="11">
        <f t="shared" si="110"/>
        <v>42731.755787037036</v>
      </c>
      <c r="T1761" s="11">
        <f t="shared" si="111"/>
        <v>42766.755787037036</v>
      </c>
    </row>
    <row r="1762" spans="1:20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08"/>
        <v>1.022</v>
      </c>
      <c r="P1762" s="6">
        <f t="shared" si="109"/>
        <v>82.41935483870968</v>
      </c>
      <c r="Q1762" t="s">
        <v>8322</v>
      </c>
      <c r="R1762" t="s">
        <v>8332</v>
      </c>
      <c r="S1762" s="11">
        <f t="shared" si="110"/>
        <v>42040.638020833328</v>
      </c>
      <c r="T1762" s="11">
        <f t="shared" si="111"/>
        <v>42070.638020833328</v>
      </c>
    </row>
    <row r="1763" spans="1:20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08"/>
        <v>1.0218750000000001</v>
      </c>
      <c r="P1763" s="6">
        <f t="shared" si="109"/>
        <v>46.714285714285715</v>
      </c>
      <c r="Q1763" t="s">
        <v>8316</v>
      </c>
      <c r="R1763" t="s">
        <v>8317</v>
      </c>
      <c r="S1763" s="11">
        <f t="shared" si="110"/>
        <v>41868.924050925925</v>
      </c>
      <c r="T1763" s="11">
        <f t="shared" si="111"/>
        <v>41898.875</v>
      </c>
    </row>
    <row r="1764" spans="1:20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08"/>
        <v>1.0218</v>
      </c>
      <c r="P1764" s="6">
        <f t="shared" si="109"/>
        <v>136.84821428571428</v>
      </c>
      <c r="Q1764" t="s">
        <v>8316</v>
      </c>
      <c r="R1764" t="s">
        <v>8317</v>
      </c>
      <c r="S1764" s="11">
        <f t="shared" si="110"/>
        <v>42769.574999999997</v>
      </c>
      <c r="T1764" s="11">
        <f t="shared" si="111"/>
        <v>42790.574999999997</v>
      </c>
    </row>
    <row r="1765" spans="1:20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08"/>
        <v>1.0214714285714286</v>
      </c>
      <c r="P1765" s="6">
        <f t="shared" si="109"/>
        <v>68.09809523809524</v>
      </c>
      <c r="Q1765" t="s">
        <v>8319</v>
      </c>
      <c r="R1765" t="s">
        <v>8331</v>
      </c>
      <c r="S1765" s="11">
        <f t="shared" si="110"/>
        <v>41904.851875</v>
      </c>
      <c r="T1765" s="11">
        <f t="shared" si="111"/>
        <v>41929.5</v>
      </c>
    </row>
    <row r="1766" spans="1:20" ht="43.2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08"/>
        <v>1.0213333333333334</v>
      </c>
      <c r="P1766" s="6">
        <f t="shared" si="109"/>
        <v>106.57391304347826</v>
      </c>
      <c r="Q1766" t="s">
        <v>8316</v>
      </c>
      <c r="R1766" t="s">
        <v>8317</v>
      </c>
      <c r="S1766" s="11">
        <f t="shared" si="110"/>
        <v>42337.792511574073</v>
      </c>
      <c r="T1766" s="11">
        <f t="shared" si="111"/>
        <v>42374.996527777781</v>
      </c>
    </row>
    <row r="1767" spans="1:20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08"/>
        <v>1.02125</v>
      </c>
      <c r="P1767" s="6">
        <f t="shared" si="109"/>
        <v>57.535211267605632</v>
      </c>
      <c r="Q1767" t="s">
        <v>8313</v>
      </c>
      <c r="R1767" t="s">
        <v>8335</v>
      </c>
      <c r="S1767" s="11">
        <f t="shared" si="110"/>
        <v>41546.75105324074</v>
      </c>
      <c r="T1767" s="11">
        <f t="shared" si="111"/>
        <v>41565.165972222225</v>
      </c>
    </row>
    <row r="1768" spans="1:20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08"/>
        <v>1.0212366666666666</v>
      </c>
      <c r="P1768" s="6">
        <f t="shared" si="109"/>
        <v>88.037643678160919</v>
      </c>
      <c r="Q1768" t="s">
        <v>8313</v>
      </c>
      <c r="R1768" t="s">
        <v>8314</v>
      </c>
      <c r="S1768" s="11">
        <f t="shared" si="110"/>
        <v>41388.021261574075</v>
      </c>
      <c r="T1768" s="11">
        <f t="shared" si="111"/>
        <v>41418.021261574075</v>
      </c>
    </row>
    <row r="1769" spans="1:20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08"/>
        <v>1.0209999999999999</v>
      </c>
      <c r="P1769" s="6">
        <f t="shared" si="109"/>
        <v>150.14705882352942</v>
      </c>
      <c r="Q1769" t="s">
        <v>8316</v>
      </c>
      <c r="R1769" t="s">
        <v>8317</v>
      </c>
      <c r="S1769" s="11">
        <f t="shared" si="110"/>
        <v>42318.702094907407</v>
      </c>
      <c r="T1769" s="11">
        <f t="shared" si="111"/>
        <v>42348.702094907407</v>
      </c>
    </row>
    <row r="1770" spans="1:20" ht="43.2" x14ac:dyDescent="0.3">
      <c r="A1770">
        <v>3267</v>
      </c>
      <c r="B1770" s="3" t="s">
        <v>3267</v>
      </c>
      <c r="C1770" s="3" t="s">
        <v>7377</v>
      </c>
      <c r="D1770">
        <v>15000</v>
      </c>
      <c r="E1770">
        <v>15315</v>
      </c>
      <c r="F1770" t="s">
        <v>8219</v>
      </c>
      <c r="G1770" t="s">
        <v>8224</v>
      </c>
      <c r="H1770" t="s">
        <v>8246</v>
      </c>
      <c r="I1770">
        <v>1437156660</v>
      </c>
      <c r="J1770">
        <v>1434564660</v>
      </c>
      <c r="K1770" t="b">
        <v>1</v>
      </c>
      <c r="L1770">
        <v>288</v>
      </c>
      <c r="M1770" t="b">
        <v>1</v>
      </c>
      <c r="N1770" t="s">
        <v>8271</v>
      </c>
      <c r="O1770" s="5">
        <f t="shared" si="108"/>
        <v>1.0209999999999999</v>
      </c>
      <c r="P1770" s="6">
        <f t="shared" si="109"/>
        <v>53.177083333333336</v>
      </c>
      <c r="Q1770" t="s">
        <v>8316</v>
      </c>
      <c r="R1770" t="s">
        <v>8317</v>
      </c>
      <c r="S1770" s="11">
        <f t="shared" si="110"/>
        <v>42172.757638888885</v>
      </c>
      <c r="T1770" s="11">
        <f t="shared" si="111"/>
        <v>42202.757638888885</v>
      </c>
    </row>
    <row r="1771" spans="1:20" ht="28.8" x14ac:dyDescent="0.3">
      <c r="A1771">
        <v>3837</v>
      </c>
      <c r="B1771" s="3" t="s">
        <v>3834</v>
      </c>
      <c r="C1771" s="3" t="s">
        <v>7946</v>
      </c>
      <c r="D1771">
        <v>2000</v>
      </c>
      <c r="E1771">
        <v>2042</v>
      </c>
      <c r="F1771" t="s">
        <v>8219</v>
      </c>
      <c r="G1771" t="s">
        <v>8225</v>
      </c>
      <c r="H1771" t="s">
        <v>8247</v>
      </c>
      <c r="I1771">
        <v>1435947758</v>
      </c>
      <c r="J1771">
        <v>1432837358</v>
      </c>
      <c r="K1771" t="b">
        <v>0</v>
      </c>
      <c r="L1771">
        <v>17</v>
      </c>
      <c r="M1771" t="b">
        <v>1</v>
      </c>
      <c r="N1771" t="s">
        <v>8271</v>
      </c>
      <c r="O1771" s="5">
        <f t="shared" si="108"/>
        <v>1.0209999999999999</v>
      </c>
      <c r="P1771" s="6">
        <f t="shared" si="109"/>
        <v>120.11764705882354</v>
      </c>
      <c r="Q1771" t="s">
        <v>8316</v>
      </c>
      <c r="R1771" t="s">
        <v>8317</v>
      </c>
      <c r="S1771" s="11">
        <f t="shared" si="110"/>
        <v>42152.765717592592</v>
      </c>
      <c r="T1771" s="11">
        <f t="shared" si="111"/>
        <v>42188.765717592592</v>
      </c>
    </row>
    <row r="1772" spans="1:20" ht="43.2" x14ac:dyDescent="0.3">
      <c r="A1772">
        <v>1037</v>
      </c>
      <c r="B1772" s="3" t="s">
        <v>1038</v>
      </c>
      <c r="C1772" s="3" t="s">
        <v>5147</v>
      </c>
      <c r="D1772">
        <v>1000</v>
      </c>
      <c r="E1772">
        <v>1021</v>
      </c>
      <c r="F1772" t="s">
        <v>8219</v>
      </c>
      <c r="G1772" t="s">
        <v>8224</v>
      </c>
      <c r="H1772" t="s">
        <v>8246</v>
      </c>
      <c r="I1772">
        <v>1431925200</v>
      </c>
      <c r="J1772">
        <v>1429991062</v>
      </c>
      <c r="K1772" t="b">
        <v>0</v>
      </c>
      <c r="L1772">
        <v>21</v>
      </c>
      <c r="M1772" t="b">
        <v>1</v>
      </c>
      <c r="N1772" t="s">
        <v>8280</v>
      </c>
      <c r="O1772" s="5">
        <f t="shared" si="108"/>
        <v>1.0209999999999999</v>
      </c>
      <c r="P1772" s="6">
        <f t="shared" si="109"/>
        <v>48.61904761904762</v>
      </c>
      <c r="Q1772" t="s">
        <v>8313</v>
      </c>
      <c r="R1772" t="s">
        <v>8326</v>
      </c>
      <c r="S1772" s="11">
        <f t="shared" si="110"/>
        <v>42119.822476851856</v>
      </c>
      <c r="T1772" s="11">
        <f t="shared" si="111"/>
        <v>42142.208333333328</v>
      </c>
    </row>
    <row r="1773" spans="1:20" ht="43.2" x14ac:dyDescent="0.3">
      <c r="A1773">
        <v>3218</v>
      </c>
      <c r="B1773" s="3" t="s">
        <v>3218</v>
      </c>
      <c r="C1773" s="3" t="s">
        <v>7328</v>
      </c>
      <c r="D1773">
        <v>12000</v>
      </c>
      <c r="E1773">
        <v>12252</v>
      </c>
      <c r="F1773" t="s">
        <v>8219</v>
      </c>
      <c r="G1773" t="s">
        <v>8225</v>
      </c>
      <c r="H1773" t="s">
        <v>8247</v>
      </c>
      <c r="I1773">
        <v>1419984000</v>
      </c>
      <c r="J1773">
        <v>1417132986</v>
      </c>
      <c r="K1773" t="b">
        <v>1</v>
      </c>
      <c r="L1773">
        <v>184</v>
      </c>
      <c r="M1773" t="b">
        <v>1</v>
      </c>
      <c r="N1773" t="s">
        <v>8271</v>
      </c>
      <c r="O1773" s="5">
        <f t="shared" si="108"/>
        <v>1.0209999999999999</v>
      </c>
      <c r="P1773" s="6">
        <f t="shared" si="109"/>
        <v>66.586956521739125</v>
      </c>
      <c r="Q1773" t="s">
        <v>8316</v>
      </c>
      <c r="R1773" t="s">
        <v>8317</v>
      </c>
      <c r="S1773" s="11">
        <f t="shared" si="110"/>
        <v>41971.002152777779</v>
      </c>
      <c r="T1773" s="11">
        <f t="shared" si="111"/>
        <v>42004</v>
      </c>
    </row>
    <row r="1774" spans="1:20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08"/>
        <v>1.0209523809523811</v>
      </c>
      <c r="P1774" s="6">
        <f t="shared" si="109"/>
        <v>83.75</v>
      </c>
      <c r="Q1774" t="s">
        <v>8319</v>
      </c>
      <c r="R1774" t="s">
        <v>8333</v>
      </c>
      <c r="S1774" s="11">
        <f t="shared" si="110"/>
        <v>42286.660891203705</v>
      </c>
      <c r="T1774" s="11">
        <f t="shared" si="111"/>
        <v>42316.702557870376</v>
      </c>
    </row>
    <row r="1775" spans="1:20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08"/>
        <v>1.0208358208955224</v>
      </c>
      <c r="P1775" s="6">
        <f t="shared" si="109"/>
        <v>119.99298245614035</v>
      </c>
      <c r="Q1775" t="s">
        <v>8319</v>
      </c>
      <c r="R1775" t="s">
        <v>8331</v>
      </c>
      <c r="S1775" s="11">
        <f t="shared" si="110"/>
        <v>42111.970995370371</v>
      </c>
      <c r="T1775" s="11">
        <f t="shared" si="111"/>
        <v>42156.097222222219</v>
      </c>
    </row>
    <row r="1776" spans="1:20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08"/>
        <v>1.0208333333333333</v>
      </c>
      <c r="P1776" s="6">
        <f t="shared" si="109"/>
        <v>42.241379310344826</v>
      </c>
      <c r="Q1776" t="s">
        <v>8313</v>
      </c>
      <c r="R1776" t="s">
        <v>8330</v>
      </c>
      <c r="S1776" s="11">
        <f t="shared" si="110"/>
        <v>41925.906689814816</v>
      </c>
      <c r="T1776" s="11">
        <f t="shared" si="111"/>
        <v>41955.94835648148</v>
      </c>
    </row>
    <row r="1777" spans="1:20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08"/>
        <v>1.02069375</v>
      </c>
      <c r="P1777" s="6">
        <f t="shared" si="109"/>
        <v>255.17343750000001</v>
      </c>
      <c r="Q1777" t="s">
        <v>8316</v>
      </c>
      <c r="R1777" t="s">
        <v>8337</v>
      </c>
      <c r="S1777" s="11">
        <f t="shared" si="110"/>
        <v>41754.564328703702</v>
      </c>
      <c r="T1777" s="11">
        <f t="shared" si="111"/>
        <v>41784.564328703702</v>
      </c>
    </row>
    <row r="1778" spans="1:20" ht="28.8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08"/>
        <v>1.0206</v>
      </c>
      <c r="P1778" s="6">
        <f t="shared" si="109"/>
        <v>86.491525423728817</v>
      </c>
      <c r="Q1778" t="s">
        <v>8316</v>
      </c>
      <c r="R1778" t="s">
        <v>8329</v>
      </c>
      <c r="S1778" s="11">
        <f t="shared" si="110"/>
        <v>42381.686840277776</v>
      </c>
      <c r="T1778" s="11">
        <f t="shared" si="111"/>
        <v>42411.686840277776</v>
      </c>
    </row>
    <row r="1779" spans="1:20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08"/>
        <v>1.0205</v>
      </c>
      <c r="P1779" s="6">
        <f t="shared" si="109"/>
        <v>88.739130434782609</v>
      </c>
      <c r="Q1779" t="s">
        <v>8316</v>
      </c>
      <c r="R1779" t="s">
        <v>8317</v>
      </c>
      <c r="S1779" s="11">
        <f t="shared" si="110"/>
        <v>41928.170497685183</v>
      </c>
      <c r="T1779" s="11">
        <f t="shared" si="111"/>
        <v>41949.249305555553</v>
      </c>
    </row>
    <row r="1780" spans="1:20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08"/>
        <v>1.0204444444444445</v>
      </c>
      <c r="P1780" s="6">
        <f t="shared" si="109"/>
        <v>72.888888888888886</v>
      </c>
      <c r="Q1780" t="s">
        <v>8316</v>
      </c>
      <c r="R1780" t="s">
        <v>8317</v>
      </c>
      <c r="S1780" s="11">
        <f t="shared" si="110"/>
        <v>41943.753032407411</v>
      </c>
      <c r="T1780" s="11">
        <f t="shared" si="111"/>
        <v>41973.794699074075</v>
      </c>
    </row>
    <row r="1781" spans="1:20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08"/>
        <v>1.0203333333333333</v>
      </c>
      <c r="P1781" s="6">
        <f t="shared" si="109"/>
        <v>141.71296296296296</v>
      </c>
      <c r="Q1781" t="s">
        <v>8316</v>
      </c>
      <c r="R1781" t="s">
        <v>8317</v>
      </c>
      <c r="S1781" s="11">
        <f t="shared" si="110"/>
        <v>42697.850844907407</v>
      </c>
      <c r="T1781" s="11">
        <f t="shared" si="111"/>
        <v>42745.208333333328</v>
      </c>
    </row>
    <row r="1782" spans="1:20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08"/>
        <v>1.0203333333333333</v>
      </c>
      <c r="P1782" s="6">
        <f t="shared" si="109"/>
        <v>235.46153846153845</v>
      </c>
      <c r="Q1782" t="s">
        <v>8316</v>
      </c>
      <c r="R1782" t="s">
        <v>8317</v>
      </c>
      <c r="S1782" s="11">
        <f t="shared" si="110"/>
        <v>42055.277199074073</v>
      </c>
      <c r="T1782" s="11">
        <f t="shared" si="111"/>
        <v>42082.610416666663</v>
      </c>
    </row>
    <row r="1783" spans="1:20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08"/>
        <v>1.0202863333333334</v>
      </c>
      <c r="P1783" s="6">
        <f t="shared" si="109"/>
        <v>58.413339694656486</v>
      </c>
      <c r="Q1783" t="s">
        <v>8319</v>
      </c>
      <c r="R1783" t="s">
        <v>8331</v>
      </c>
      <c r="S1783" s="11">
        <f t="shared" si="110"/>
        <v>41926.73778935185</v>
      </c>
      <c r="T1783" s="11">
        <f t="shared" si="111"/>
        <v>41957.125</v>
      </c>
    </row>
    <row r="1784" spans="1:20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08"/>
        <v>1.0202500000000001</v>
      </c>
      <c r="P1784" s="6">
        <f t="shared" si="109"/>
        <v>204.05</v>
      </c>
      <c r="Q1784" t="s">
        <v>8316</v>
      </c>
      <c r="R1784" t="s">
        <v>8317</v>
      </c>
      <c r="S1784" s="11">
        <f t="shared" si="110"/>
        <v>42186.855879629627</v>
      </c>
      <c r="T1784" s="11">
        <f t="shared" si="111"/>
        <v>42216.855879629627</v>
      </c>
    </row>
    <row r="1785" spans="1:20" ht="43.2" x14ac:dyDescent="0.3">
      <c r="A1785">
        <v>3526</v>
      </c>
      <c r="B1785" s="3" t="s">
        <v>3525</v>
      </c>
      <c r="C1785" s="3" t="s">
        <v>7636</v>
      </c>
      <c r="D1785">
        <v>3300</v>
      </c>
      <c r="E1785">
        <v>3366</v>
      </c>
      <c r="F1785" t="s">
        <v>8219</v>
      </c>
      <c r="G1785" t="s">
        <v>8224</v>
      </c>
      <c r="H1785" t="s">
        <v>8246</v>
      </c>
      <c r="I1785">
        <v>1461823140</v>
      </c>
      <c r="J1785">
        <v>1459411371</v>
      </c>
      <c r="K1785" t="b">
        <v>0</v>
      </c>
      <c r="L1785">
        <v>34</v>
      </c>
      <c r="M1785" t="b">
        <v>1</v>
      </c>
      <c r="N1785" t="s">
        <v>8271</v>
      </c>
      <c r="O1785" s="5">
        <f t="shared" si="108"/>
        <v>1.02</v>
      </c>
      <c r="P1785" s="6">
        <f t="shared" si="109"/>
        <v>99</v>
      </c>
      <c r="Q1785" t="s">
        <v>8316</v>
      </c>
      <c r="R1785" t="s">
        <v>8317</v>
      </c>
      <c r="S1785" s="11">
        <f t="shared" si="110"/>
        <v>42460.335312499999</v>
      </c>
      <c r="T1785" s="11">
        <f t="shared" si="111"/>
        <v>42488.249305555553</v>
      </c>
    </row>
    <row r="1786" spans="1:20" ht="43.2" x14ac:dyDescent="0.3">
      <c r="A1786">
        <v>3549</v>
      </c>
      <c r="B1786" s="3" t="s">
        <v>3548</v>
      </c>
      <c r="C1786" s="3" t="s">
        <v>7659</v>
      </c>
      <c r="D1786">
        <v>1000</v>
      </c>
      <c r="E1786">
        <v>1020</v>
      </c>
      <c r="F1786" t="s">
        <v>8219</v>
      </c>
      <c r="G1786" t="s">
        <v>8225</v>
      </c>
      <c r="H1786" t="s">
        <v>8247</v>
      </c>
      <c r="I1786">
        <v>1441358873</v>
      </c>
      <c r="J1786">
        <v>1438939673</v>
      </c>
      <c r="K1786" t="b">
        <v>0</v>
      </c>
      <c r="L1786">
        <v>42</v>
      </c>
      <c r="M1786" t="b">
        <v>1</v>
      </c>
      <c r="N1786" t="s">
        <v>8271</v>
      </c>
      <c r="O1786" s="5">
        <f t="shared" si="108"/>
        <v>1.02</v>
      </c>
      <c r="P1786" s="6">
        <f t="shared" si="109"/>
        <v>24.285714285714285</v>
      </c>
      <c r="Q1786" t="s">
        <v>8316</v>
      </c>
      <c r="R1786" t="s">
        <v>8317</v>
      </c>
      <c r="S1786" s="11">
        <f t="shared" si="110"/>
        <v>42223.394363425927</v>
      </c>
      <c r="T1786" s="11">
        <f t="shared" si="111"/>
        <v>42251.394363425927</v>
      </c>
    </row>
    <row r="1787" spans="1:20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08"/>
        <v>1.02</v>
      </c>
      <c r="P1787" s="6">
        <f t="shared" si="109"/>
        <v>58.620689655172413</v>
      </c>
      <c r="Q1787" t="s">
        <v>8316</v>
      </c>
      <c r="R1787" t="s">
        <v>8317</v>
      </c>
      <c r="S1787" s="11">
        <f t="shared" si="110"/>
        <v>41880.061006944445</v>
      </c>
      <c r="T1787" s="11">
        <f t="shared" si="111"/>
        <v>41908.065972222219</v>
      </c>
    </row>
    <row r="1788" spans="1:20" ht="43.2" x14ac:dyDescent="0.3">
      <c r="A1788">
        <v>2614</v>
      </c>
      <c r="B1788" s="3" t="s">
        <v>2614</v>
      </c>
      <c r="C1788" s="3" t="s">
        <v>6724</v>
      </c>
      <c r="D1788">
        <v>10500</v>
      </c>
      <c r="E1788">
        <v>10710</v>
      </c>
      <c r="F1788" t="s">
        <v>8219</v>
      </c>
      <c r="G1788" t="s">
        <v>8224</v>
      </c>
      <c r="H1788" t="s">
        <v>8246</v>
      </c>
      <c r="I1788">
        <v>1398834000</v>
      </c>
      <c r="J1788">
        <v>1396371612</v>
      </c>
      <c r="K1788" t="b">
        <v>1</v>
      </c>
      <c r="L1788">
        <v>100</v>
      </c>
      <c r="M1788" t="b">
        <v>1</v>
      </c>
      <c r="N1788" t="s">
        <v>8301</v>
      </c>
      <c r="O1788" s="5">
        <f t="shared" si="108"/>
        <v>1.02</v>
      </c>
      <c r="P1788" s="6">
        <f t="shared" si="109"/>
        <v>107.1</v>
      </c>
      <c r="Q1788" t="s">
        <v>8309</v>
      </c>
      <c r="R1788" t="s">
        <v>8318</v>
      </c>
      <c r="S1788" s="11">
        <f t="shared" si="110"/>
        <v>41730.708472222221</v>
      </c>
      <c r="T1788" s="11">
        <f t="shared" si="111"/>
        <v>41759.208333333336</v>
      </c>
    </row>
    <row r="1789" spans="1:20" ht="28.8" x14ac:dyDescent="0.3">
      <c r="A1789">
        <v>758</v>
      </c>
      <c r="B1789" s="3" t="s">
        <v>759</v>
      </c>
      <c r="C1789" s="3" t="s">
        <v>4868</v>
      </c>
      <c r="D1789">
        <v>2500</v>
      </c>
      <c r="E1789">
        <v>2550</v>
      </c>
      <c r="F1789" t="s">
        <v>8219</v>
      </c>
      <c r="G1789" t="s">
        <v>8224</v>
      </c>
      <c r="H1789" t="s">
        <v>8246</v>
      </c>
      <c r="I1789">
        <v>1286568268</v>
      </c>
      <c r="J1789">
        <v>1283976268</v>
      </c>
      <c r="K1789" t="b">
        <v>0</v>
      </c>
      <c r="L1789">
        <v>19</v>
      </c>
      <c r="M1789" t="b">
        <v>1</v>
      </c>
      <c r="N1789" t="s">
        <v>8274</v>
      </c>
      <c r="O1789" s="5">
        <f t="shared" si="108"/>
        <v>1.02</v>
      </c>
      <c r="P1789" s="6">
        <f t="shared" si="109"/>
        <v>134.21052631578948</v>
      </c>
      <c r="Q1789" t="s">
        <v>8322</v>
      </c>
      <c r="R1789" t="s">
        <v>8332</v>
      </c>
      <c r="S1789" s="11">
        <f t="shared" si="110"/>
        <v>40429.836435185185</v>
      </c>
      <c r="T1789" s="11">
        <f t="shared" si="111"/>
        <v>40459.836435185185</v>
      </c>
    </row>
    <row r="1790" spans="1:20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08"/>
        <v>1.0196000000000001</v>
      </c>
      <c r="P1790" s="6">
        <f t="shared" si="109"/>
        <v>39.828125</v>
      </c>
      <c r="Q1790" t="s">
        <v>8316</v>
      </c>
      <c r="R1790" t="s">
        <v>8317</v>
      </c>
      <c r="S1790" s="11">
        <f t="shared" si="110"/>
        <v>42184.572881944448</v>
      </c>
      <c r="T1790" s="11">
        <f t="shared" si="111"/>
        <v>42214.708333333328</v>
      </c>
    </row>
    <row r="1791" spans="1:20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08"/>
        <v>1.0195000000000001</v>
      </c>
      <c r="P1791" s="6">
        <f t="shared" si="109"/>
        <v>60.865671641791046</v>
      </c>
      <c r="Q1791" t="s">
        <v>8327</v>
      </c>
      <c r="R1791" t="s">
        <v>8328</v>
      </c>
      <c r="S1791" s="11">
        <f t="shared" si="110"/>
        <v>41918.670115740737</v>
      </c>
      <c r="T1791" s="11">
        <f t="shared" si="111"/>
        <v>41948.731944444444</v>
      </c>
    </row>
    <row r="1792" spans="1:20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08"/>
        <v>1.0193333333333334</v>
      </c>
      <c r="P1792" s="6">
        <f t="shared" si="109"/>
        <v>55.6</v>
      </c>
      <c r="Q1792" t="s">
        <v>8316</v>
      </c>
      <c r="R1792" t="s">
        <v>8317</v>
      </c>
      <c r="S1792" s="11">
        <f t="shared" si="110"/>
        <v>42270.7269212963</v>
      </c>
      <c r="T1792" s="11">
        <f t="shared" si="111"/>
        <v>42306.167361111111</v>
      </c>
    </row>
    <row r="1793" spans="1:20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08"/>
        <v>1.0192000000000001</v>
      </c>
      <c r="P1793" s="6">
        <f t="shared" si="109"/>
        <v>51.474747474747474</v>
      </c>
      <c r="Q1793" t="s">
        <v>8322</v>
      </c>
      <c r="R1793" t="s">
        <v>8332</v>
      </c>
      <c r="S1793" s="11">
        <f t="shared" si="110"/>
        <v>41789.330312500002</v>
      </c>
      <c r="T1793" s="11">
        <f t="shared" si="111"/>
        <v>41829.330312500002</v>
      </c>
    </row>
    <row r="1794" spans="1:20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12">IFERROR(E1794/D1794,0)</f>
        <v>1.0190833333333333</v>
      </c>
      <c r="P1794" s="6">
        <f t="shared" ref="P1794:P1857" si="113">IFERROR(E1794/L1794,0)</f>
        <v>103.63559322033899</v>
      </c>
      <c r="Q1794" t="s">
        <v>8324</v>
      </c>
      <c r="R1794" t="s">
        <v>8325</v>
      </c>
      <c r="S1794" s="11">
        <f t="shared" ref="S1794:S1857" si="114">(((J1794/60)/60)/24)+DATE(1970,1,1)</f>
        <v>42636.868518518517</v>
      </c>
      <c r="T1794" s="11">
        <f t="shared" ref="T1794:T1857" si="115">(((I1794/60)/60)/24)+DATE(1970,1,1)</f>
        <v>42666.868518518517</v>
      </c>
    </row>
    <row r="1795" spans="1:20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12"/>
        <v>1.0190760000000001</v>
      </c>
      <c r="P1795" s="6">
        <f t="shared" si="113"/>
        <v>37.466029411764708</v>
      </c>
      <c r="Q1795" t="s">
        <v>8322</v>
      </c>
      <c r="R1795" t="s">
        <v>8332</v>
      </c>
      <c r="S1795" s="11">
        <f t="shared" si="114"/>
        <v>41383.605057870373</v>
      </c>
      <c r="T1795" s="11">
        <f t="shared" si="115"/>
        <v>41414.02847222222</v>
      </c>
    </row>
    <row r="1796" spans="1:20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12"/>
        <v>1.019047619047619</v>
      </c>
      <c r="P1796" s="6">
        <f t="shared" si="113"/>
        <v>164.61538461538461</v>
      </c>
      <c r="Q1796" t="s">
        <v>8316</v>
      </c>
      <c r="R1796" t="s">
        <v>8317</v>
      </c>
      <c r="S1796" s="11">
        <f t="shared" si="114"/>
        <v>42411.942291666666</v>
      </c>
      <c r="T1796" s="11">
        <f t="shared" si="115"/>
        <v>42434.041666666672</v>
      </c>
    </row>
    <row r="1797" spans="1:20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12"/>
        <v>1.0189999999999999</v>
      </c>
      <c r="P1797" s="6">
        <f t="shared" si="113"/>
        <v>221.52173913043478</v>
      </c>
      <c r="Q1797" t="s">
        <v>8319</v>
      </c>
      <c r="R1797" t="s">
        <v>8333</v>
      </c>
      <c r="S1797" s="11">
        <f t="shared" si="114"/>
        <v>42089.83289351852</v>
      </c>
      <c r="T1797" s="11">
        <f t="shared" si="115"/>
        <v>42119.83289351852</v>
      </c>
    </row>
    <row r="1798" spans="1:20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12"/>
        <v>1.01875</v>
      </c>
      <c r="P1798" s="6">
        <f t="shared" si="113"/>
        <v>58.214285714285715</v>
      </c>
      <c r="Q1798" t="s">
        <v>8313</v>
      </c>
      <c r="R1798" t="s">
        <v>8314</v>
      </c>
      <c r="S1798" s="11">
        <f t="shared" si="114"/>
        <v>41177.060381944444</v>
      </c>
      <c r="T1798" s="11">
        <f t="shared" si="115"/>
        <v>41227.102048611108</v>
      </c>
    </row>
    <row r="1799" spans="1:20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12"/>
        <v>1.018723404255319</v>
      </c>
      <c r="P1799" s="6">
        <f t="shared" si="113"/>
        <v>230.19230769230768</v>
      </c>
      <c r="Q1799" t="s">
        <v>8322</v>
      </c>
      <c r="R1799" t="s">
        <v>8332</v>
      </c>
      <c r="S1799" s="11">
        <f t="shared" si="114"/>
        <v>41963.506168981476</v>
      </c>
      <c r="T1799" s="11">
        <f t="shared" si="115"/>
        <v>41991.506168981476</v>
      </c>
    </row>
    <row r="1800" spans="1:20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12"/>
        <v>1.0186206896551724</v>
      </c>
      <c r="P1800" s="6">
        <f t="shared" si="113"/>
        <v>44.757575757575758</v>
      </c>
      <c r="Q1800" t="s">
        <v>8316</v>
      </c>
      <c r="R1800" t="s">
        <v>8317</v>
      </c>
      <c r="S1800" s="11">
        <f t="shared" si="114"/>
        <v>42193.723912037036</v>
      </c>
      <c r="T1800" s="11">
        <f t="shared" si="115"/>
        <v>42223.723912037036</v>
      </c>
    </row>
    <row r="1801" spans="1:20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12"/>
        <v>1.0185</v>
      </c>
      <c r="P1801" s="6">
        <f t="shared" si="113"/>
        <v>165.16216216216216</v>
      </c>
      <c r="Q1801" t="s">
        <v>8313</v>
      </c>
      <c r="R1801" t="s">
        <v>8335</v>
      </c>
      <c r="S1801" s="11">
        <f t="shared" si="114"/>
        <v>42618.625428240746</v>
      </c>
      <c r="T1801" s="11">
        <f t="shared" si="115"/>
        <v>42643.185416666667</v>
      </c>
    </row>
    <row r="1802" spans="1:20" ht="43.2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12"/>
        <v>1.0183333333333333</v>
      </c>
      <c r="P1802" s="6">
        <f t="shared" si="113"/>
        <v>33.944444444444443</v>
      </c>
      <c r="Q1802" t="s">
        <v>8316</v>
      </c>
      <c r="R1802" t="s">
        <v>8317</v>
      </c>
      <c r="S1802" s="11">
        <f t="shared" si="114"/>
        <v>42192.64707175926</v>
      </c>
      <c r="T1802" s="11">
        <f t="shared" si="115"/>
        <v>42222.64707175926</v>
      </c>
    </row>
    <row r="1803" spans="1:20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12"/>
        <v>1.0183333333333333</v>
      </c>
      <c r="P1803" s="6">
        <f t="shared" si="113"/>
        <v>61.1</v>
      </c>
      <c r="Q1803" t="s">
        <v>8316</v>
      </c>
      <c r="R1803" t="s">
        <v>8317</v>
      </c>
      <c r="S1803" s="11">
        <f t="shared" si="114"/>
        <v>41753.515856481477</v>
      </c>
      <c r="T1803" s="11">
        <f t="shared" si="115"/>
        <v>41781.921527777777</v>
      </c>
    </row>
    <row r="1804" spans="1:20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12"/>
        <v>1.0182857142857142</v>
      </c>
      <c r="P1804" s="6">
        <f t="shared" si="113"/>
        <v>104.82352941176471</v>
      </c>
      <c r="Q1804" t="s">
        <v>8319</v>
      </c>
      <c r="R1804" t="s">
        <v>8331</v>
      </c>
      <c r="S1804" s="11">
        <f t="shared" si="114"/>
        <v>41379.515775462962</v>
      </c>
      <c r="T1804" s="11">
        <f t="shared" si="115"/>
        <v>41411.165972222225</v>
      </c>
    </row>
    <row r="1805" spans="1:20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12"/>
        <v>1.0182500000000001</v>
      </c>
      <c r="P1805" s="6">
        <f t="shared" si="113"/>
        <v>177.08695652173913</v>
      </c>
      <c r="Q1805" t="s">
        <v>8316</v>
      </c>
      <c r="R1805" t="s">
        <v>8317</v>
      </c>
      <c r="S1805" s="11">
        <f t="shared" si="114"/>
        <v>42602.576712962968</v>
      </c>
      <c r="T1805" s="11">
        <f t="shared" si="115"/>
        <v>42621.15625</v>
      </c>
    </row>
    <row r="1806" spans="1:20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12"/>
        <v>1.0182500000000001</v>
      </c>
      <c r="P1806" s="6">
        <f t="shared" si="113"/>
        <v>84.854166666666671</v>
      </c>
      <c r="Q1806" t="s">
        <v>8316</v>
      </c>
      <c r="R1806" t="s">
        <v>8317</v>
      </c>
      <c r="S1806" s="11">
        <f t="shared" si="114"/>
        <v>41846.667326388888</v>
      </c>
      <c r="T1806" s="11">
        <f t="shared" si="115"/>
        <v>41867.667326388888</v>
      </c>
    </row>
    <row r="1807" spans="1:20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12"/>
        <v>1.0181818181818181</v>
      </c>
      <c r="P1807" s="6">
        <f t="shared" si="113"/>
        <v>62.921348314606739</v>
      </c>
      <c r="Q1807" t="s">
        <v>8316</v>
      </c>
      <c r="R1807" t="s">
        <v>8317</v>
      </c>
      <c r="S1807" s="11">
        <f t="shared" si="114"/>
        <v>41026.953055555554</v>
      </c>
      <c r="T1807" s="11">
        <f t="shared" si="115"/>
        <v>41061.953055555554</v>
      </c>
    </row>
    <row r="1808" spans="1:20" ht="43.2" x14ac:dyDescent="0.3">
      <c r="A1808">
        <v>1271</v>
      </c>
      <c r="B1808" s="3" t="s">
        <v>1272</v>
      </c>
      <c r="C1808" s="3" t="s">
        <v>5381</v>
      </c>
      <c r="D1808">
        <v>7500</v>
      </c>
      <c r="E1808">
        <v>7635</v>
      </c>
      <c r="F1808" t="s">
        <v>8219</v>
      </c>
      <c r="G1808" t="s">
        <v>8224</v>
      </c>
      <c r="H1808" t="s">
        <v>8246</v>
      </c>
      <c r="I1808">
        <v>1384363459</v>
      </c>
      <c r="J1808">
        <v>1381767859</v>
      </c>
      <c r="K1808" t="b">
        <v>1</v>
      </c>
      <c r="L1808">
        <v>31</v>
      </c>
      <c r="M1808" t="b">
        <v>1</v>
      </c>
      <c r="N1808" t="s">
        <v>8276</v>
      </c>
      <c r="O1808" s="5">
        <f t="shared" si="112"/>
        <v>1.018</v>
      </c>
      <c r="P1808" s="6">
        <f t="shared" si="113"/>
        <v>246.29032258064515</v>
      </c>
      <c r="Q1808" t="s">
        <v>8313</v>
      </c>
      <c r="R1808" t="s">
        <v>8314</v>
      </c>
      <c r="S1808" s="11">
        <f t="shared" si="114"/>
        <v>41561.683553240742</v>
      </c>
      <c r="T1808" s="11">
        <f t="shared" si="115"/>
        <v>41591.725219907406</v>
      </c>
    </row>
    <row r="1809" spans="1:20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12"/>
        <v>1.018</v>
      </c>
      <c r="P1809" s="6">
        <f t="shared" si="113"/>
        <v>140.85534591194968</v>
      </c>
      <c r="Q1809" t="s">
        <v>8313</v>
      </c>
      <c r="R1809" t="s">
        <v>8314</v>
      </c>
      <c r="S1809" s="11">
        <f t="shared" si="114"/>
        <v>41449.585162037038</v>
      </c>
      <c r="T1809" s="11">
        <f t="shared" si="115"/>
        <v>41479.585162037038</v>
      </c>
    </row>
    <row r="1810" spans="1:20" ht="28.8" x14ac:dyDescent="0.3">
      <c r="A1810">
        <v>1251</v>
      </c>
      <c r="B1810" s="3" t="s">
        <v>1252</v>
      </c>
      <c r="C1810" s="3" t="s">
        <v>5361</v>
      </c>
      <c r="D1810">
        <v>6000</v>
      </c>
      <c r="E1810">
        <v>6108</v>
      </c>
      <c r="F1810" t="s">
        <v>8219</v>
      </c>
      <c r="G1810" t="s">
        <v>8224</v>
      </c>
      <c r="H1810" t="s">
        <v>8246</v>
      </c>
      <c r="I1810">
        <v>1316979167</v>
      </c>
      <c r="J1810">
        <v>1311795167</v>
      </c>
      <c r="K1810" t="b">
        <v>1</v>
      </c>
      <c r="L1810">
        <v>74</v>
      </c>
      <c r="M1810" t="b">
        <v>1</v>
      </c>
      <c r="N1810" t="s">
        <v>8276</v>
      </c>
      <c r="O1810" s="5">
        <f t="shared" si="112"/>
        <v>1.018</v>
      </c>
      <c r="P1810" s="6">
        <f t="shared" si="113"/>
        <v>82.540540540540547</v>
      </c>
      <c r="Q1810" t="s">
        <v>8313</v>
      </c>
      <c r="R1810" t="s">
        <v>8314</v>
      </c>
      <c r="S1810" s="11">
        <f t="shared" si="114"/>
        <v>40751.814432870371</v>
      </c>
      <c r="T1810" s="11">
        <f t="shared" si="115"/>
        <v>40811.814432870371</v>
      </c>
    </row>
    <row r="1811" spans="1:20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12"/>
        <v>1.0176666666666667</v>
      </c>
      <c r="P1811" s="6">
        <f t="shared" si="113"/>
        <v>125.12295081967213</v>
      </c>
      <c r="Q1811" t="s">
        <v>8316</v>
      </c>
      <c r="R1811" t="s">
        <v>8317</v>
      </c>
      <c r="S1811" s="11">
        <f t="shared" si="114"/>
        <v>42567.840069444443</v>
      </c>
      <c r="T1811" s="11">
        <f t="shared" si="115"/>
        <v>42597.840069444443</v>
      </c>
    </row>
    <row r="1812" spans="1:20" ht="43.2" x14ac:dyDescent="0.3">
      <c r="A1812">
        <v>3782</v>
      </c>
      <c r="B1812" s="3" t="s">
        <v>3779</v>
      </c>
      <c r="C1812" s="3" t="s">
        <v>7892</v>
      </c>
      <c r="D1812">
        <v>2000</v>
      </c>
      <c r="E1812">
        <v>2035</v>
      </c>
      <c r="F1812" t="s">
        <v>8219</v>
      </c>
      <c r="G1812" t="s">
        <v>8225</v>
      </c>
      <c r="H1812" t="s">
        <v>8247</v>
      </c>
      <c r="I1812">
        <v>1469401200</v>
      </c>
      <c r="J1812">
        <v>1466887297</v>
      </c>
      <c r="K1812" t="b">
        <v>0</v>
      </c>
      <c r="L1812">
        <v>27</v>
      </c>
      <c r="M1812" t="b">
        <v>1</v>
      </c>
      <c r="N1812" t="s">
        <v>8305</v>
      </c>
      <c r="O1812" s="5">
        <f t="shared" si="112"/>
        <v>1.0175000000000001</v>
      </c>
      <c r="P1812" s="6">
        <f t="shared" si="113"/>
        <v>75.370370370370367</v>
      </c>
      <c r="Q1812" t="s">
        <v>8316</v>
      </c>
      <c r="R1812" t="s">
        <v>8337</v>
      </c>
      <c r="S1812" s="11">
        <f t="shared" si="114"/>
        <v>42546.862233796302</v>
      </c>
      <c r="T1812" s="11">
        <f t="shared" si="115"/>
        <v>42575.958333333328</v>
      </c>
    </row>
    <row r="1813" spans="1:20" ht="28.8" x14ac:dyDescent="0.3">
      <c r="A1813">
        <v>1841</v>
      </c>
      <c r="B1813" s="3" t="s">
        <v>1842</v>
      </c>
      <c r="C1813" s="3" t="s">
        <v>5951</v>
      </c>
      <c r="D1813">
        <v>2000</v>
      </c>
      <c r="E1813">
        <v>2035</v>
      </c>
      <c r="F1813" t="s">
        <v>8219</v>
      </c>
      <c r="G1813" t="s">
        <v>8224</v>
      </c>
      <c r="H1813" t="s">
        <v>8246</v>
      </c>
      <c r="I1813">
        <v>1400561940</v>
      </c>
      <c r="J1813">
        <v>1397679445</v>
      </c>
      <c r="K1813" t="b">
        <v>0</v>
      </c>
      <c r="L1813">
        <v>40</v>
      </c>
      <c r="M1813" t="b">
        <v>1</v>
      </c>
      <c r="N1813" t="s">
        <v>8276</v>
      </c>
      <c r="O1813" s="5">
        <f t="shared" si="112"/>
        <v>1.0175000000000001</v>
      </c>
      <c r="P1813" s="6">
        <f t="shared" si="113"/>
        <v>50.875</v>
      </c>
      <c r="Q1813" t="s">
        <v>8313</v>
      </c>
      <c r="R1813" t="s">
        <v>8314</v>
      </c>
      <c r="S1813" s="11">
        <f t="shared" si="114"/>
        <v>41745.84542824074</v>
      </c>
      <c r="T1813" s="11">
        <f t="shared" si="115"/>
        <v>41779.207638888889</v>
      </c>
    </row>
    <row r="1814" spans="1:20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12"/>
        <v>1.0173000000000001</v>
      </c>
      <c r="P1814" s="6">
        <f t="shared" si="113"/>
        <v>141.29166666666666</v>
      </c>
      <c r="Q1814" t="s">
        <v>8316</v>
      </c>
      <c r="R1814" t="s">
        <v>8317</v>
      </c>
      <c r="S1814" s="11">
        <f t="shared" si="114"/>
        <v>42239.957962962959</v>
      </c>
      <c r="T1814" s="11">
        <f t="shared" si="115"/>
        <v>42260</v>
      </c>
    </row>
    <row r="1815" spans="1:20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12"/>
        <v>1.0172910662824208</v>
      </c>
      <c r="P1815" s="6">
        <f t="shared" si="113"/>
        <v>25.214285714285715</v>
      </c>
      <c r="Q1815" t="s">
        <v>8309</v>
      </c>
      <c r="R1815" t="s">
        <v>8318</v>
      </c>
      <c r="S1815" s="11">
        <f t="shared" si="114"/>
        <v>41989.913136574076</v>
      </c>
      <c r="T1815" s="11">
        <f t="shared" si="115"/>
        <v>42019.913136574076</v>
      </c>
    </row>
    <row r="1816" spans="1:20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12"/>
        <v>1.0172463768115942</v>
      </c>
      <c r="P1816" s="6">
        <f t="shared" si="113"/>
        <v>107.98461538461538</v>
      </c>
      <c r="Q1816" t="s">
        <v>8313</v>
      </c>
      <c r="R1816" t="s">
        <v>8314</v>
      </c>
      <c r="S1816" s="11">
        <f t="shared" si="114"/>
        <v>41950.29483796296</v>
      </c>
      <c r="T1816" s="11">
        <f t="shared" si="115"/>
        <v>41990.332638888889</v>
      </c>
    </row>
    <row r="1817" spans="1:20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12"/>
        <v>1.0172264</v>
      </c>
      <c r="P1817" s="6">
        <f t="shared" si="113"/>
        <v>85.337785234899329</v>
      </c>
      <c r="Q1817" t="s">
        <v>8319</v>
      </c>
      <c r="R1817" t="s">
        <v>8331</v>
      </c>
      <c r="S1817" s="11">
        <f t="shared" si="114"/>
        <v>40626.959930555553</v>
      </c>
      <c r="T1817" s="11">
        <f t="shared" si="115"/>
        <v>40657.959930555553</v>
      </c>
    </row>
    <row r="1818" spans="1:20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12"/>
        <v>1.0171957671957672</v>
      </c>
      <c r="P1818" s="6">
        <f t="shared" si="113"/>
        <v>196.34042553191489</v>
      </c>
      <c r="Q1818" t="s">
        <v>8313</v>
      </c>
      <c r="R1818" t="s">
        <v>8330</v>
      </c>
      <c r="S1818" s="11">
        <f t="shared" si="114"/>
        <v>42267.746782407412</v>
      </c>
      <c r="T1818" s="11">
        <f t="shared" si="115"/>
        <v>42297.746782407412</v>
      </c>
    </row>
    <row r="1819" spans="1:20" ht="43.2" x14ac:dyDescent="0.3">
      <c r="A1819">
        <v>3324</v>
      </c>
      <c r="B1819" s="3" t="s">
        <v>3324</v>
      </c>
      <c r="C1819" s="3" t="s">
        <v>7434</v>
      </c>
      <c r="D1819">
        <v>1500</v>
      </c>
      <c r="E1819">
        <v>1525</v>
      </c>
      <c r="F1819" t="s">
        <v>8219</v>
      </c>
      <c r="G1819" t="s">
        <v>8241</v>
      </c>
      <c r="H1819" t="s">
        <v>8249</v>
      </c>
      <c r="I1819">
        <v>1465135190</v>
      </c>
      <c r="J1819">
        <v>1463925590</v>
      </c>
      <c r="K1819" t="b">
        <v>0</v>
      </c>
      <c r="L1819">
        <v>10</v>
      </c>
      <c r="M1819" t="b">
        <v>1</v>
      </c>
      <c r="N1819" t="s">
        <v>8271</v>
      </c>
      <c r="O1819" s="5">
        <f t="shared" si="112"/>
        <v>1.0166666666666666</v>
      </c>
      <c r="P1819" s="6">
        <f t="shared" si="113"/>
        <v>152.5</v>
      </c>
      <c r="Q1819" t="s">
        <v>8316</v>
      </c>
      <c r="R1819" t="s">
        <v>8317</v>
      </c>
      <c r="S1819" s="11">
        <f t="shared" si="114"/>
        <v>42512.58321759259</v>
      </c>
      <c r="T1819" s="11">
        <f t="shared" si="115"/>
        <v>42526.58321759259</v>
      </c>
    </row>
    <row r="1820" spans="1:20" ht="57.6" x14ac:dyDescent="0.3">
      <c r="A1820">
        <v>3270</v>
      </c>
      <c r="B1820" s="3" t="s">
        <v>3270</v>
      </c>
      <c r="C1820" s="3" t="s">
        <v>7380</v>
      </c>
      <c r="D1820">
        <v>1800</v>
      </c>
      <c r="E1820">
        <v>1830</v>
      </c>
      <c r="F1820" t="s">
        <v>8219</v>
      </c>
      <c r="G1820" t="s">
        <v>8225</v>
      </c>
      <c r="H1820" t="s">
        <v>8247</v>
      </c>
      <c r="I1820">
        <v>1436705265</v>
      </c>
      <c r="J1820">
        <v>1434113265</v>
      </c>
      <c r="K1820" t="b">
        <v>1</v>
      </c>
      <c r="L1820">
        <v>30</v>
      </c>
      <c r="M1820" t="b">
        <v>1</v>
      </c>
      <c r="N1820" t="s">
        <v>8271</v>
      </c>
      <c r="O1820" s="5">
        <f t="shared" si="112"/>
        <v>1.0166666666666666</v>
      </c>
      <c r="P1820" s="6">
        <f t="shared" si="113"/>
        <v>61</v>
      </c>
      <c r="Q1820" t="s">
        <v>8316</v>
      </c>
      <c r="R1820" t="s">
        <v>8317</v>
      </c>
      <c r="S1820" s="11">
        <f t="shared" si="114"/>
        <v>42167.533159722225</v>
      </c>
      <c r="T1820" s="11">
        <f t="shared" si="115"/>
        <v>42197.533159722225</v>
      </c>
    </row>
    <row r="1821" spans="1:20" ht="43.2" x14ac:dyDescent="0.3">
      <c r="A1821">
        <v>3342</v>
      </c>
      <c r="B1821" s="3" t="s">
        <v>3342</v>
      </c>
      <c r="C1821" s="3" t="s">
        <v>7452</v>
      </c>
      <c r="D1821">
        <v>6000</v>
      </c>
      <c r="E1821">
        <v>6100</v>
      </c>
      <c r="F1821" t="s">
        <v>8219</v>
      </c>
      <c r="G1821" t="s">
        <v>8224</v>
      </c>
      <c r="H1821" t="s">
        <v>8246</v>
      </c>
      <c r="I1821">
        <v>1427864340</v>
      </c>
      <c r="J1821">
        <v>1425020810</v>
      </c>
      <c r="K1821" t="b">
        <v>0</v>
      </c>
      <c r="L1821">
        <v>78</v>
      </c>
      <c r="M1821" t="b">
        <v>1</v>
      </c>
      <c r="N1821" t="s">
        <v>8271</v>
      </c>
      <c r="O1821" s="5">
        <f t="shared" si="112"/>
        <v>1.0166666666666666</v>
      </c>
      <c r="P1821" s="6">
        <f t="shared" si="113"/>
        <v>78.205128205128204</v>
      </c>
      <c r="Q1821" t="s">
        <v>8316</v>
      </c>
      <c r="R1821" t="s">
        <v>8317</v>
      </c>
      <c r="S1821" s="11">
        <f t="shared" si="114"/>
        <v>42062.296412037031</v>
      </c>
      <c r="T1821" s="11">
        <f t="shared" si="115"/>
        <v>42095.207638888889</v>
      </c>
    </row>
    <row r="1822" spans="1:20" x14ac:dyDescent="0.3">
      <c r="A1822">
        <v>833</v>
      </c>
      <c r="B1822" s="3" t="s">
        <v>834</v>
      </c>
      <c r="C1822" s="3" t="s">
        <v>4943</v>
      </c>
      <c r="D1822">
        <v>6000</v>
      </c>
      <c r="E1822">
        <v>6100</v>
      </c>
      <c r="F1822" t="s">
        <v>8219</v>
      </c>
      <c r="G1822" t="s">
        <v>8224</v>
      </c>
      <c r="H1822" t="s">
        <v>8246</v>
      </c>
      <c r="I1822">
        <v>1397941475</v>
      </c>
      <c r="J1822">
        <v>1395349475</v>
      </c>
      <c r="K1822" t="b">
        <v>0</v>
      </c>
      <c r="L1822">
        <v>41</v>
      </c>
      <c r="M1822" t="b">
        <v>1</v>
      </c>
      <c r="N1822" t="s">
        <v>8276</v>
      </c>
      <c r="O1822" s="5">
        <f t="shared" si="112"/>
        <v>1.0166666666666666</v>
      </c>
      <c r="P1822" s="6">
        <f t="shared" si="113"/>
        <v>148.78048780487805</v>
      </c>
      <c r="Q1822" t="s">
        <v>8313</v>
      </c>
      <c r="R1822" t="s">
        <v>8314</v>
      </c>
      <c r="S1822" s="11">
        <f t="shared" si="114"/>
        <v>41718.878182870372</v>
      </c>
      <c r="T1822" s="11">
        <f t="shared" si="115"/>
        <v>41748.878182870372</v>
      </c>
    </row>
    <row r="1823" spans="1:20" ht="43.2" x14ac:dyDescent="0.3">
      <c r="A1823">
        <v>2096</v>
      </c>
      <c r="B1823" s="3" t="s">
        <v>2097</v>
      </c>
      <c r="C1823" s="3" t="s">
        <v>6206</v>
      </c>
      <c r="D1823">
        <v>600</v>
      </c>
      <c r="E1823">
        <v>610</v>
      </c>
      <c r="F1823" t="s">
        <v>8219</v>
      </c>
      <c r="G1823" t="s">
        <v>8224</v>
      </c>
      <c r="H1823" t="s">
        <v>8246</v>
      </c>
      <c r="I1823">
        <v>1351223940</v>
      </c>
      <c r="J1823">
        <v>1349892735</v>
      </c>
      <c r="K1823" t="b">
        <v>0</v>
      </c>
      <c r="L1823">
        <v>14</v>
      </c>
      <c r="M1823" t="b">
        <v>1</v>
      </c>
      <c r="N1823" t="s">
        <v>8279</v>
      </c>
      <c r="O1823" s="5">
        <f t="shared" si="112"/>
        <v>1.0166666666666666</v>
      </c>
      <c r="P1823" s="6">
        <f t="shared" si="113"/>
        <v>43.571428571428569</v>
      </c>
      <c r="Q1823" t="s">
        <v>8313</v>
      </c>
      <c r="R1823" t="s">
        <v>8330</v>
      </c>
      <c r="S1823" s="11">
        <f t="shared" si="114"/>
        <v>41192.758506944447</v>
      </c>
      <c r="T1823" s="11">
        <f t="shared" si="115"/>
        <v>41208.165972222225</v>
      </c>
    </row>
    <row r="1824" spans="1:20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12"/>
        <v>1.0165</v>
      </c>
      <c r="P1824" s="6">
        <f t="shared" si="113"/>
        <v>32.269841269841272</v>
      </c>
      <c r="Q1824" t="s">
        <v>8316</v>
      </c>
      <c r="R1824" t="s">
        <v>8317</v>
      </c>
      <c r="S1824" s="11">
        <f t="shared" si="114"/>
        <v>42160.583043981482</v>
      </c>
      <c r="T1824" s="11">
        <f t="shared" si="115"/>
        <v>42175.583043981482</v>
      </c>
    </row>
    <row r="1825" spans="1:20" ht="43.2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12"/>
        <v>1.0162500000000001</v>
      </c>
      <c r="P1825" s="6">
        <f t="shared" si="113"/>
        <v>86.489361702127653</v>
      </c>
      <c r="Q1825" t="s">
        <v>8313</v>
      </c>
      <c r="R1825" t="s">
        <v>8314</v>
      </c>
      <c r="S1825" s="11">
        <f t="shared" si="114"/>
        <v>40750.340902777774</v>
      </c>
      <c r="T1825" s="11">
        <f t="shared" si="115"/>
        <v>40810.340902777774</v>
      </c>
    </row>
    <row r="1826" spans="1:20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12"/>
        <v>1.01606</v>
      </c>
      <c r="P1826" s="6">
        <f t="shared" si="113"/>
        <v>164.94480519480518</v>
      </c>
      <c r="Q1826" t="s">
        <v>8316</v>
      </c>
      <c r="R1826" t="s">
        <v>8329</v>
      </c>
      <c r="S1826" s="11">
        <f t="shared" si="114"/>
        <v>42612.149780092594</v>
      </c>
      <c r="T1826" s="11">
        <f t="shared" si="115"/>
        <v>42647.165972222225</v>
      </c>
    </row>
    <row r="1827" spans="1:20" ht="43.2" x14ac:dyDescent="0.3">
      <c r="A1827">
        <v>3284</v>
      </c>
      <c r="B1827" s="3" t="s">
        <v>3284</v>
      </c>
      <c r="C1827" s="3" t="s">
        <v>7394</v>
      </c>
      <c r="D1827">
        <v>3000</v>
      </c>
      <c r="E1827">
        <v>3048</v>
      </c>
      <c r="F1827" t="s">
        <v>8219</v>
      </c>
      <c r="G1827" t="s">
        <v>8224</v>
      </c>
      <c r="H1827" t="s">
        <v>8246</v>
      </c>
      <c r="I1827">
        <v>1454047140</v>
      </c>
      <c r="J1827">
        <v>1452546853</v>
      </c>
      <c r="K1827" t="b">
        <v>0</v>
      </c>
      <c r="L1827">
        <v>15</v>
      </c>
      <c r="M1827" t="b">
        <v>1</v>
      </c>
      <c r="N1827" t="s">
        <v>8271</v>
      </c>
      <c r="O1827" s="5">
        <f t="shared" si="112"/>
        <v>1.016</v>
      </c>
      <c r="P1827" s="6">
        <f t="shared" si="113"/>
        <v>203.2</v>
      </c>
      <c r="Q1827" t="s">
        <v>8316</v>
      </c>
      <c r="R1827" t="s">
        <v>8317</v>
      </c>
      <c r="S1827" s="11">
        <f t="shared" si="114"/>
        <v>42380.884872685187</v>
      </c>
      <c r="T1827" s="11">
        <f t="shared" si="115"/>
        <v>42398.249305555553</v>
      </c>
    </row>
    <row r="1828" spans="1:20" ht="43.2" x14ac:dyDescent="0.3">
      <c r="A1828">
        <v>324</v>
      </c>
      <c r="B1828" s="3" t="s">
        <v>325</v>
      </c>
      <c r="C1828" s="3" t="s">
        <v>4434</v>
      </c>
      <c r="D1828">
        <v>8500</v>
      </c>
      <c r="E1828">
        <v>8636</v>
      </c>
      <c r="F1828" t="s">
        <v>8219</v>
      </c>
      <c r="G1828" t="s">
        <v>8224</v>
      </c>
      <c r="H1828" t="s">
        <v>8246</v>
      </c>
      <c r="I1828">
        <v>1438441308</v>
      </c>
      <c r="J1828">
        <v>1435590108</v>
      </c>
      <c r="K1828" t="b">
        <v>1</v>
      </c>
      <c r="L1828">
        <v>82</v>
      </c>
      <c r="M1828" t="b">
        <v>1</v>
      </c>
      <c r="N1828" t="s">
        <v>8269</v>
      </c>
      <c r="O1828" s="5">
        <f t="shared" si="112"/>
        <v>1.016</v>
      </c>
      <c r="P1828" s="6">
        <f t="shared" si="113"/>
        <v>105.3170731707317</v>
      </c>
      <c r="Q1828" t="s">
        <v>8319</v>
      </c>
      <c r="R1828" t="s">
        <v>8331</v>
      </c>
      <c r="S1828" s="11">
        <f t="shared" si="114"/>
        <v>42184.626250000001</v>
      </c>
      <c r="T1828" s="11">
        <f t="shared" si="115"/>
        <v>42217.626250000001</v>
      </c>
    </row>
    <row r="1829" spans="1:20" ht="28.8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12"/>
        <v>1.016</v>
      </c>
      <c r="P1829" s="6">
        <f t="shared" si="113"/>
        <v>177.2093023255814</v>
      </c>
      <c r="Q1829" t="s">
        <v>8313</v>
      </c>
      <c r="R1829" t="s">
        <v>8335</v>
      </c>
      <c r="S1829" s="11">
        <f t="shared" si="114"/>
        <v>41961.807372685187</v>
      </c>
      <c r="T1829" s="11">
        <f t="shared" si="115"/>
        <v>41994.1875</v>
      </c>
    </row>
    <row r="1830" spans="1:20" ht="43.2" x14ac:dyDescent="0.3">
      <c r="A1830">
        <v>2208</v>
      </c>
      <c r="B1830" s="3" t="s">
        <v>2209</v>
      </c>
      <c r="C1830" s="3" t="s">
        <v>6318</v>
      </c>
      <c r="D1830">
        <v>1000</v>
      </c>
      <c r="E1830">
        <v>1016</v>
      </c>
      <c r="F1830" t="s">
        <v>8219</v>
      </c>
      <c r="G1830" t="s">
        <v>8224</v>
      </c>
      <c r="H1830" t="s">
        <v>8246</v>
      </c>
      <c r="I1830">
        <v>1333771200</v>
      </c>
      <c r="J1830">
        <v>1328649026</v>
      </c>
      <c r="K1830" t="b">
        <v>0</v>
      </c>
      <c r="L1830">
        <v>24</v>
      </c>
      <c r="M1830" t="b">
        <v>1</v>
      </c>
      <c r="N1830" t="s">
        <v>8280</v>
      </c>
      <c r="O1830" s="5">
        <f t="shared" si="112"/>
        <v>1.016</v>
      </c>
      <c r="P1830" s="6">
        <f t="shared" si="113"/>
        <v>42.333333333333336</v>
      </c>
      <c r="Q1830" t="s">
        <v>8313</v>
      </c>
      <c r="R1830" t="s">
        <v>8326</v>
      </c>
      <c r="S1830" s="11">
        <f t="shared" si="114"/>
        <v>40946.882245370369</v>
      </c>
      <c r="T1830" s="11">
        <f t="shared" si="115"/>
        <v>41006.166666666664</v>
      </c>
    </row>
    <row r="1831" spans="1:20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12"/>
        <v>1.0156000000000001</v>
      </c>
      <c r="P1831" s="6">
        <f t="shared" si="113"/>
        <v>137.24324324324326</v>
      </c>
      <c r="Q1831" t="s">
        <v>8316</v>
      </c>
      <c r="R1831" t="s">
        <v>8317</v>
      </c>
      <c r="S1831" s="11">
        <f t="shared" si="114"/>
        <v>41880.76357638889</v>
      </c>
      <c r="T1831" s="11">
        <f t="shared" si="115"/>
        <v>41895.166666666664</v>
      </c>
    </row>
    <row r="1832" spans="1:20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12"/>
        <v>1.01552</v>
      </c>
      <c r="P1832" s="6">
        <f t="shared" si="113"/>
        <v>119.1924882629108</v>
      </c>
      <c r="Q1832" t="s">
        <v>8316</v>
      </c>
      <c r="R1832" t="s">
        <v>8317</v>
      </c>
      <c r="S1832" s="11">
        <f t="shared" si="114"/>
        <v>41918.742175925923</v>
      </c>
      <c r="T1832" s="11">
        <f t="shared" si="115"/>
        <v>41948.783842592595</v>
      </c>
    </row>
    <row r="1833" spans="1:20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12"/>
        <v>1.0155000000000001</v>
      </c>
      <c r="P1833" s="6">
        <f t="shared" si="113"/>
        <v>92.318181818181813</v>
      </c>
      <c r="Q1833" t="s">
        <v>8319</v>
      </c>
      <c r="R1833" t="s">
        <v>8331</v>
      </c>
      <c r="S1833" s="11">
        <f t="shared" si="114"/>
        <v>40806.870949074073</v>
      </c>
      <c r="T1833" s="11">
        <f t="shared" si="115"/>
        <v>40866.912615740745</v>
      </c>
    </row>
    <row r="1834" spans="1:20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12"/>
        <v>1.0153353333333335</v>
      </c>
      <c r="P1834" s="6">
        <f t="shared" si="113"/>
        <v>149.31401960784314</v>
      </c>
      <c r="Q1834" t="s">
        <v>8327</v>
      </c>
      <c r="R1834" t="s">
        <v>8328</v>
      </c>
      <c r="S1834" s="11">
        <f t="shared" si="114"/>
        <v>41902.07240740741</v>
      </c>
      <c r="T1834" s="11">
        <f t="shared" si="115"/>
        <v>41940.132638888892</v>
      </c>
    </row>
    <row r="1835" spans="1:20" ht="57.6" x14ac:dyDescent="0.3">
      <c r="A1835">
        <v>3672</v>
      </c>
      <c r="B1835" s="3" t="s">
        <v>3669</v>
      </c>
      <c r="C1835" s="3" t="s">
        <v>7782</v>
      </c>
      <c r="D1835">
        <v>3000</v>
      </c>
      <c r="E1835">
        <v>3046</v>
      </c>
      <c r="F1835" t="s">
        <v>8219</v>
      </c>
      <c r="G1835" t="s">
        <v>8225</v>
      </c>
      <c r="H1835" t="s">
        <v>8247</v>
      </c>
      <c r="I1835">
        <v>1411771384</v>
      </c>
      <c r="J1835">
        <v>1409179384</v>
      </c>
      <c r="K1835" t="b">
        <v>0</v>
      </c>
      <c r="L1835">
        <v>57</v>
      </c>
      <c r="M1835" t="b">
        <v>1</v>
      </c>
      <c r="N1835" t="s">
        <v>8271</v>
      </c>
      <c r="O1835" s="5">
        <f t="shared" si="112"/>
        <v>1.0153333333333334</v>
      </c>
      <c r="P1835" s="6">
        <f t="shared" si="113"/>
        <v>53.438596491228068</v>
      </c>
      <c r="Q1835" t="s">
        <v>8316</v>
      </c>
      <c r="R1835" t="s">
        <v>8317</v>
      </c>
      <c r="S1835" s="11">
        <f t="shared" si="114"/>
        <v>41878.946574074071</v>
      </c>
      <c r="T1835" s="11">
        <f t="shared" si="115"/>
        <v>41908.946574074071</v>
      </c>
    </row>
    <row r="1836" spans="1:20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12"/>
        <v>1.0153333333333334</v>
      </c>
      <c r="P1836" s="6">
        <f t="shared" si="113"/>
        <v>80.15789473684211</v>
      </c>
      <c r="Q1836" t="s">
        <v>8316</v>
      </c>
      <c r="R1836" t="s">
        <v>8317</v>
      </c>
      <c r="S1836" s="11">
        <f t="shared" si="114"/>
        <v>41841.26489583333</v>
      </c>
      <c r="T1836" s="11">
        <f t="shared" si="115"/>
        <v>41864.207638888889</v>
      </c>
    </row>
    <row r="1837" spans="1:20" ht="43.2" x14ac:dyDescent="0.3">
      <c r="A1837">
        <v>1830</v>
      </c>
      <c r="B1837" s="3" t="s">
        <v>1831</v>
      </c>
      <c r="C1837" s="3" t="s">
        <v>5940</v>
      </c>
      <c r="D1837">
        <v>15000</v>
      </c>
      <c r="E1837">
        <v>15230</v>
      </c>
      <c r="F1837" t="s">
        <v>8219</v>
      </c>
      <c r="G1837" t="s">
        <v>8224</v>
      </c>
      <c r="H1837" t="s">
        <v>8246</v>
      </c>
      <c r="I1837">
        <v>1393259107</v>
      </c>
      <c r="J1837">
        <v>1390667107</v>
      </c>
      <c r="K1837" t="b">
        <v>0</v>
      </c>
      <c r="L1837">
        <v>226</v>
      </c>
      <c r="M1837" t="b">
        <v>1</v>
      </c>
      <c r="N1837" t="s">
        <v>8276</v>
      </c>
      <c r="O1837" s="5">
        <f t="shared" si="112"/>
        <v>1.0153333333333334</v>
      </c>
      <c r="P1837" s="6">
        <f t="shared" si="113"/>
        <v>67.389380530973455</v>
      </c>
      <c r="Q1837" t="s">
        <v>8313</v>
      </c>
      <c r="R1837" t="s">
        <v>8314</v>
      </c>
      <c r="S1837" s="11">
        <f t="shared" si="114"/>
        <v>41664.684108796297</v>
      </c>
      <c r="T1837" s="11">
        <f t="shared" si="115"/>
        <v>41694.684108796297</v>
      </c>
    </row>
    <row r="1838" spans="1:20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12"/>
        <v>1.0152222222222222</v>
      </c>
      <c r="P1838" s="6">
        <f t="shared" si="113"/>
        <v>51.044692737430168</v>
      </c>
      <c r="Q1838" t="s">
        <v>8313</v>
      </c>
      <c r="R1838" t="s">
        <v>8314</v>
      </c>
      <c r="S1838" s="11">
        <f t="shared" si="114"/>
        <v>41800.959490740745</v>
      </c>
      <c r="T1838" s="11">
        <f t="shared" si="115"/>
        <v>41830.959490740745</v>
      </c>
    </row>
    <row r="1839" spans="1:20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12"/>
        <v>1.0151515151515151</v>
      </c>
      <c r="P1839" s="6">
        <f t="shared" si="113"/>
        <v>145.65217391304347</v>
      </c>
      <c r="Q1839" t="s">
        <v>8316</v>
      </c>
      <c r="R1839" t="s">
        <v>8317</v>
      </c>
      <c r="S1839" s="11">
        <f t="shared" si="114"/>
        <v>42521.010370370372</v>
      </c>
      <c r="T1839" s="11">
        <f t="shared" si="115"/>
        <v>42543.163194444445</v>
      </c>
    </row>
    <row r="1840" spans="1:20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12"/>
        <v>1.0150693333333334</v>
      </c>
      <c r="P1840" s="6">
        <f t="shared" si="113"/>
        <v>154.42231237322514</v>
      </c>
      <c r="Q1840" t="s">
        <v>8319</v>
      </c>
      <c r="R1840" t="s">
        <v>8331</v>
      </c>
      <c r="S1840" s="11">
        <f t="shared" si="114"/>
        <v>40812.803229166668</v>
      </c>
      <c r="T1840" s="11">
        <f t="shared" si="115"/>
        <v>40845.165972222225</v>
      </c>
    </row>
    <row r="1841" spans="1:20" ht="43.2" x14ac:dyDescent="0.3">
      <c r="A1841">
        <v>3713</v>
      </c>
      <c r="B1841" s="3" t="s">
        <v>3710</v>
      </c>
      <c r="C1841" s="3" t="s">
        <v>7823</v>
      </c>
      <c r="D1841">
        <v>2000</v>
      </c>
      <c r="E1841">
        <v>2030</v>
      </c>
      <c r="F1841" t="s">
        <v>8219</v>
      </c>
      <c r="G1841" t="s">
        <v>8224</v>
      </c>
      <c r="H1841" t="s">
        <v>8246</v>
      </c>
      <c r="I1841">
        <v>1465062166</v>
      </c>
      <c r="J1841">
        <v>1463334166</v>
      </c>
      <c r="K1841" t="b">
        <v>0</v>
      </c>
      <c r="L1841">
        <v>19</v>
      </c>
      <c r="M1841" t="b">
        <v>1</v>
      </c>
      <c r="N1841" t="s">
        <v>8271</v>
      </c>
      <c r="O1841" s="5">
        <f t="shared" si="112"/>
        <v>1.0149999999999999</v>
      </c>
      <c r="P1841" s="6">
        <f t="shared" si="113"/>
        <v>106.84210526315789</v>
      </c>
      <c r="Q1841" t="s">
        <v>8316</v>
      </c>
      <c r="R1841" t="s">
        <v>8317</v>
      </c>
      <c r="S1841" s="11">
        <f t="shared" si="114"/>
        <v>42505.738032407404</v>
      </c>
      <c r="T1841" s="11">
        <f t="shared" si="115"/>
        <v>42525.738032407404</v>
      </c>
    </row>
    <row r="1842" spans="1:20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12"/>
        <v>1.0149999999999999</v>
      </c>
      <c r="P1842" s="6">
        <f t="shared" si="113"/>
        <v>53.421052631578945</v>
      </c>
      <c r="Q1842" t="s">
        <v>8313</v>
      </c>
      <c r="R1842" t="s">
        <v>8326</v>
      </c>
      <c r="S1842" s="11">
        <f t="shared" si="114"/>
        <v>42205.718888888892</v>
      </c>
      <c r="T1842" s="11">
        <f t="shared" si="115"/>
        <v>42235.718888888892</v>
      </c>
    </row>
    <row r="1843" spans="1:20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12"/>
        <v>1.0149999999999999</v>
      </c>
      <c r="P1843" s="6">
        <f t="shared" si="113"/>
        <v>116</v>
      </c>
      <c r="Q1843" t="s">
        <v>8316</v>
      </c>
      <c r="R1843" t="s">
        <v>8317</v>
      </c>
      <c r="S1843" s="11">
        <f t="shared" si="114"/>
        <v>42137.395798611105</v>
      </c>
      <c r="T1843" s="11">
        <f t="shared" si="115"/>
        <v>42171.458333333328</v>
      </c>
    </row>
    <row r="1844" spans="1:20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12"/>
        <v>1.0149999999999999</v>
      </c>
      <c r="P1844" s="6">
        <f t="shared" si="113"/>
        <v>105</v>
      </c>
      <c r="Q1844" t="s">
        <v>8316</v>
      </c>
      <c r="R1844" t="s">
        <v>8317</v>
      </c>
      <c r="S1844" s="11">
        <f t="shared" si="114"/>
        <v>41829.734259259261</v>
      </c>
      <c r="T1844" s="11">
        <f t="shared" si="115"/>
        <v>41874.734259259261</v>
      </c>
    </row>
    <row r="1845" spans="1:20" ht="43.2" x14ac:dyDescent="0.3">
      <c r="A1845">
        <v>1613</v>
      </c>
      <c r="B1845" s="3" t="s">
        <v>1614</v>
      </c>
      <c r="C1845" s="3" t="s">
        <v>5723</v>
      </c>
      <c r="D1845">
        <v>1000</v>
      </c>
      <c r="E1845">
        <v>1015</v>
      </c>
      <c r="F1845" t="s">
        <v>8219</v>
      </c>
      <c r="G1845" t="s">
        <v>8224</v>
      </c>
      <c r="H1845" t="s">
        <v>8246</v>
      </c>
      <c r="I1845">
        <v>1342921202</v>
      </c>
      <c r="J1845">
        <v>1340329202</v>
      </c>
      <c r="K1845" t="b">
        <v>0</v>
      </c>
      <c r="L1845">
        <v>26</v>
      </c>
      <c r="M1845" t="b">
        <v>1</v>
      </c>
      <c r="N1845" t="s">
        <v>8276</v>
      </c>
      <c r="O1845" s="5">
        <f t="shared" si="112"/>
        <v>1.0149999999999999</v>
      </c>
      <c r="P1845" s="6">
        <f t="shared" si="113"/>
        <v>39.03846153846154</v>
      </c>
      <c r="Q1845" t="s">
        <v>8313</v>
      </c>
      <c r="R1845" t="s">
        <v>8314</v>
      </c>
      <c r="S1845" s="11">
        <f t="shared" si="114"/>
        <v>41082.069467592592</v>
      </c>
      <c r="T1845" s="11">
        <f t="shared" si="115"/>
        <v>41112.069467592592</v>
      </c>
    </row>
    <row r="1846" spans="1:20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12"/>
        <v>1.0148571428571429</v>
      </c>
      <c r="P1846" s="6">
        <f t="shared" si="113"/>
        <v>35.520000000000003</v>
      </c>
      <c r="Q1846" t="s">
        <v>8309</v>
      </c>
      <c r="R1846" t="s">
        <v>8318</v>
      </c>
      <c r="S1846" s="11">
        <f t="shared" si="114"/>
        <v>41617.912662037037</v>
      </c>
      <c r="T1846" s="11">
        <f t="shared" si="115"/>
        <v>41631.912662037037</v>
      </c>
    </row>
    <row r="1847" spans="1:20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12"/>
        <v>1.0145454545454546</v>
      </c>
      <c r="P1847" s="6">
        <f t="shared" si="113"/>
        <v>113.87755102040816</v>
      </c>
      <c r="Q1847" t="s">
        <v>8313</v>
      </c>
      <c r="R1847" t="s">
        <v>8314</v>
      </c>
      <c r="S1847" s="11">
        <f t="shared" si="114"/>
        <v>40973.038541666669</v>
      </c>
      <c r="T1847" s="11">
        <f t="shared" si="115"/>
        <v>40993.996874999997</v>
      </c>
    </row>
    <row r="1848" spans="1:20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12"/>
        <v>1.0144545454545455</v>
      </c>
      <c r="P1848" s="6">
        <f t="shared" si="113"/>
        <v>67.835866261398181</v>
      </c>
      <c r="Q1848" t="s">
        <v>8324</v>
      </c>
      <c r="R1848" t="s">
        <v>8325</v>
      </c>
      <c r="S1848" s="11">
        <f t="shared" si="114"/>
        <v>42426.542592592596</v>
      </c>
      <c r="T1848" s="11">
        <f t="shared" si="115"/>
        <v>42454.916666666672</v>
      </c>
    </row>
    <row r="1849" spans="1:20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12"/>
        <v>1.0144444444444445</v>
      </c>
      <c r="P1849" s="6">
        <f t="shared" si="113"/>
        <v>114.125</v>
      </c>
      <c r="Q1849" t="s">
        <v>8316</v>
      </c>
      <c r="R1849" t="s">
        <v>8317</v>
      </c>
      <c r="S1849" s="11">
        <f t="shared" si="114"/>
        <v>41851.200150462959</v>
      </c>
      <c r="T1849" s="11">
        <f t="shared" si="115"/>
        <v>41881.200150462959</v>
      </c>
    </row>
    <row r="1850" spans="1:20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12"/>
        <v>1.0143766666666667</v>
      </c>
      <c r="P1850" s="6">
        <f t="shared" si="113"/>
        <v>160.16473684210527</v>
      </c>
      <c r="Q1850" t="s">
        <v>8319</v>
      </c>
      <c r="R1850" t="s">
        <v>8331</v>
      </c>
      <c r="S1850" s="11">
        <f t="shared" si="114"/>
        <v>41543.735995370371</v>
      </c>
      <c r="T1850" s="11">
        <f t="shared" si="115"/>
        <v>41583.777662037035</v>
      </c>
    </row>
    <row r="1851" spans="1:20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12"/>
        <v>1.0142857142857142</v>
      </c>
      <c r="P1851" s="6">
        <f t="shared" si="113"/>
        <v>59.166666666666664</v>
      </c>
      <c r="Q1851" t="s">
        <v>8316</v>
      </c>
      <c r="R1851" t="s">
        <v>8317</v>
      </c>
      <c r="S1851" s="11">
        <f t="shared" si="114"/>
        <v>42230.662731481483</v>
      </c>
      <c r="T1851" s="11">
        <f t="shared" si="115"/>
        <v>42245.165972222225</v>
      </c>
    </row>
    <row r="1852" spans="1:20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12"/>
        <v>1.0142500000000001</v>
      </c>
      <c r="P1852" s="6">
        <f t="shared" si="113"/>
        <v>202.85</v>
      </c>
      <c r="Q1852" t="s">
        <v>8316</v>
      </c>
      <c r="R1852" t="s">
        <v>8317</v>
      </c>
      <c r="S1852" s="11">
        <f t="shared" si="114"/>
        <v>42064.220069444447</v>
      </c>
      <c r="T1852" s="11">
        <f t="shared" si="115"/>
        <v>42094.178402777776</v>
      </c>
    </row>
    <row r="1853" spans="1:20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12"/>
        <v>1.0142212307692309</v>
      </c>
      <c r="P1853" s="6">
        <f t="shared" si="113"/>
        <v>74.575090497737563</v>
      </c>
      <c r="Q1853" t="s">
        <v>8313</v>
      </c>
      <c r="R1853" t="s">
        <v>8338</v>
      </c>
      <c r="S1853" s="11">
        <f t="shared" si="114"/>
        <v>42774.121342592596</v>
      </c>
      <c r="T1853" s="11">
        <f t="shared" si="115"/>
        <v>42823.083333333328</v>
      </c>
    </row>
    <row r="1854" spans="1:20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12"/>
        <v>1.0141935483870967</v>
      </c>
      <c r="P1854" s="6">
        <f t="shared" si="113"/>
        <v>302.30769230769232</v>
      </c>
      <c r="Q1854" t="s">
        <v>8316</v>
      </c>
      <c r="R1854" t="s">
        <v>8317</v>
      </c>
      <c r="S1854" s="11">
        <f t="shared" si="114"/>
        <v>41851.771354166667</v>
      </c>
      <c r="T1854" s="11">
        <f t="shared" si="115"/>
        <v>41870.666666666664</v>
      </c>
    </row>
    <row r="1855" spans="1:20" ht="43.2" x14ac:dyDescent="0.3">
      <c r="A1855">
        <v>3356</v>
      </c>
      <c r="B1855" s="3" t="s">
        <v>3355</v>
      </c>
      <c r="C1855" s="3" t="s">
        <v>7466</v>
      </c>
      <c r="D1855">
        <v>1500</v>
      </c>
      <c r="E1855">
        <v>1521</v>
      </c>
      <c r="F1855" t="s">
        <v>8219</v>
      </c>
      <c r="G1855" t="s">
        <v>8225</v>
      </c>
      <c r="H1855" t="s">
        <v>8247</v>
      </c>
      <c r="I1855">
        <v>1468611272</v>
      </c>
      <c r="J1855">
        <v>1466019272</v>
      </c>
      <c r="K1855" t="b">
        <v>0</v>
      </c>
      <c r="L1855">
        <v>27</v>
      </c>
      <c r="M1855" t="b">
        <v>1</v>
      </c>
      <c r="N1855" t="s">
        <v>8271</v>
      </c>
      <c r="O1855" s="5">
        <f t="shared" si="112"/>
        <v>1.014</v>
      </c>
      <c r="P1855" s="6">
        <f t="shared" si="113"/>
        <v>56.333333333333336</v>
      </c>
      <c r="Q1855" t="s">
        <v>8316</v>
      </c>
      <c r="R1855" t="s">
        <v>8317</v>
      </c>
      <c r="S1855" s="11">
        <f t="shared" si="114"/>
        <v>42536.815648148149</v>
      </c>
      <c r="T1855" s="11">
        <f t="shared" si="115"/>
        <v>42566.815648148149</v>
      </c>
    </row>
    <row r="1856" spans="1:20" ht="43.2" x14ac:dyDescent="0.3">
      <c r="A1856">
        <v>2798</v>
      </c>
      <c r="B1856" s="3" t="s">
        <v>2798</v>
      </c>
      <c r="C1856" s="3" t="s">
        <v>6908</v>
      </c>
      <c r="D1856">
        <v>5000</v>
      </c>
      <c r="E1856">
        <v>5070</v>
      </c>
      <c r="F1856" t="s">
        <v>8219</v>
      </c>
      <c r="G1856" t="s">
        <v>8225</v>
      </c>
      <c r="H1856" t="s">
        <v>8247</v>
      </c>
      <c r="I1856">
        <v>1438358400</v>
      </c>
      <c r="J1856">
        <v>1437063121</v>
      </c>
      <c r="K1856" t="b">
        <v>0</v>
      </c>
      <c r="L1856">
        <v>139</v>
      </c>
      <c r="M1856" t="b">
        <v>1</v>
      </c>
      <c r="N1856" t="s">
        <v>8271</v>
      </c>
      <c r="O1856" s="5">
        <f t="shared" si="112"/>
        <v>1.014</v>
      </c>
      <c r="P1856" s="6">
        <f t="shared" si="113"/>
        <v>36.474820143884891</v>
      </c>
      <c r="Q1856" t="s">
        <v>8316</v>
      </c>
      <c r="R1856" t="s">
        <v>8317</v>
      </c>
      <c r="S1856" s="11">
        <f t="shared" si="114"/>
        <v>42201.675011574072</v>
      </c>
      <c r="T1856" s="11">
        <f t="shared" si="115"/>
        <v>42216.666666666672</v>
      </c>
    </row>
    <row r="1857" spans="1:20" ht="43.2" x14ac:dyDescent="0.3">
      <c r="A1857">
        <v>2979</v>
      </c>
      <c r="B1857" s="3" t="s">
        <v>2979</v>
      </c>
      <c r="C1857" s="3" t="s">
        <v>7089</v>
      </c>
      <c r="D1857">
        <v>5000</v>
      </c>
      <c r="E1857">
        <v>5070</v>
      </c>
      <c r="F1857" t="s">
        <v>8219</v>
      </c>
      <c r="G1857" t="s">
        <v>8224</v>
      </c>
      <c r="H1857" t="s">
        <v>8246</v>
      </c>
      <c r="I1857">
        <v>1420524000</v>
      </c>
      <c r="J1857">
        <v>1419104823</v>
      </c>
      <c r="K1857" t="b">
        <v>0</v>
      </c>
      <c r="L1857">
        <v>46</v>
      </c>
      <c r="M1857" t="b">
        <v>1</v>
      </c>
      <c r="N1857" t="s">
        <v>8271</v>
      </c>
      <c r="O1857" s="5">
        <f t="shared" si="112"/>
        <v>1.014</v>
      </c>
      <c r="P1857" s="6">
        <f t="shared" si="113"/>
        <v>110.21739130434783</v>
      </c>
      <c r="Q1857" t="s">
        <v>8316</v>
      </c>
      <c r="R1857" t="s">
        <v>8317</v>
      </c>
      <c r="S1857" s="11">
        <f t="shared" si="114"/>
        <v>41993.824340277773</v>
      </c>
      <c r="T1857" s="11">
        <f t="shared" si="115"/>
        <v>42010.25</v>
      </c>
    </row>
    <row r="1858" spans="1:20" ht="28.8" x14ac:dyDescent="0.3">
      <c r="A1858">
        <v>1641</v>
      </c>
      <c r="B1858" s="3" t="s">
        <v>1642</v>
      </c>
      <c r="C1858" s="3" t="s">
        <v>5751</v>
      </c>
      <c r="D1858">
        <v>2500</v>
      </c>
      <c r="E1858">
        <v>2535</v>
      </c>
      <c r="F1858" t="s">
        <v>8219</v>
      </c>
      <c r="G1858" t="s">
        <v>8224</v>
      </c>
      <c r="H1858" t="s">
        <v>8246</v>
      </c>
      <c r="I1858">
        <v>1418998744</v>
      </c>
      <c r="J1858">
        <v>1416406744</v>
      </c>
      <c r="K1858" t="b">
        <v>0</v>
      </c>
      <c r="L1858">
        <v>26</v>
      </c>
      <c r="M1858" t="b">
        <v>1</v>
      </c>
      <c r="N1858" t="s">
        <v>8292</v>
      </c>
      <c r="O1858" s="5">
        <f t="shared" ref="O1858:O1921" si="116">IFERROR(E1858/D1858,0)</f>
        <v>1.014</v>
      </c>
      <c r="P1858" s="6">
        <f t="shared" ref="P1858:P1921" si="117">IFERROR(E1858/L1858,0)</f>
        <v>97.5</v>
      </c>
      <c r="Q1858" t="s">
        <v>8313</v>
      </c>
      <c r="R1858" t="s">
        <v>8321</v>
      </c>
      <c r="S1858" s="11">
        <f t="shared" ref="S1858:S1921" si="118">(((J1858/60)/60)/24)+DATE(1970,1,1)</f>
        <v>41962.596574074079</v>
      </c>
      <c r="T1858" s="11">
        <f t="shared" ref="T1858:T1921" si="119">(((I1858/60)/60)/24)+DATE(1970,1,1)</f>
        <v>41992.596574074079</v>
      </c>
    </row>
    <row r="1859" spans="1:20" ht="43.2" x14ac:dyDescent="0.3">
      <c r="A1859">
        <v>726</v>
      </c>
      <c r="B1859" s="3" t="s">
        <v>727</v>
      </c>
      <c r="C1859" s="3" t="s">
        <v>4836</v>
      </c>
      <c r="D1859">
        <v>2500</v>
      </c>
      <c r="E1859">
        <v>2535</v>
      </c>
      <c r="F1859" t="s">
        <v>8219</v>
      </c>
      <c r="G1859" t="s">
        <v>8224</v>
      </c>
      <c r="H1859" t="s">
        <v>8246</v>
      </c>
      <c r="I1859">
        <v>1365728487</v>
      </c>
      <c r="J1859">
        <v>1363136487</v>
      </c>
      <c r="K1859" t="b">
        <v>0</v>
      </c>
      <c r="L1859">
        <v>35</v>
      </c>
      <c r="M1859" t="b">
        <v>1</v>
      </c>
      <c r="N1859" t="s">
        <v>8274</v>
      </c>
      <c r="O1859" s="5">
        <f t="shared" si="116"/>
        <v>1.014</v>
      </c>
      <c r="P1859" s="6">
        <f t="shared" si="117"/>
        <v>72.428571428571431</v>
      </c>
      <c r="Q1859" t="s">
        <v>8322</v>
      </c>
      <c r="R1859" t="s">
        <v>8332</v>
      </c>
      <c r="S1859" s="11">
        <f t="shared" si="118"/>
        <v>41346.042673611111</v>
      </c>
      <c r="T1859" s="11">
        <f t="shared" si="119"/>
        <v>41376.042673611111</v>
      </c>
    </row>
    <row r="1860" spans="1:20" ht="43.2" x14ac:dyDescent="0.3">
      <c r="A1860">
        <v>1844</v>
      </c>
      <c r="B1860" s="3" t="s">
        <v>1845</v>
      </c>
      <c r="C1860" s="3" t="s">
        <v>5954</v>
      </c>
      <c r="D1860">
        <v>1500</v>
      </c>
      <c r="E1860">
        <v>1521</v>
      </c>
      <c r="F1860" t="s">
        <v>8219</v>
      </c>
      <c r="G1860" t="s">
        <v>8224</v>
      </c>
      <c r="H1860" t="s">
        <v>8246</v>
      </c>
      <c r="I1860">
        <v>1307761200</v>
      </c>
      <c r="J1860">
        <v>1304464914</v>
      </c>
      <c r="K1860" t="b">
        <v>0</v>
      </c>
      <c r="L1860">
        <v>20</v>
      </c>
      <c r="M1860" t="b">
        <v>1</v>
      </c>
      <c r="N1860" t="s">
        <v>8276</v>
      </c>
      <c r="O1860" s="5">
        <f t="shared" si="116"/>
        <v>1.014</v>
      </c>
      <c r="P1860" s="6">
        <f t="shared" si="117"/>
        <v>76.05</v>
      </c>
      <c r="Q1860" t="s">
        <v>8313</v>
      </c>
      <c r="R1860" t="s">
        <v>8314</v>
      </c>
      <c r="S1860" s="11">
        <f t="shared" si="118"/>
        <v>40666.973541666666</v>
      </c>
      <c r="T1860" s="11">
        <f t="shared" si="119"/>
        <v>40705.125</v>
      </c>
    </row>
    <row r="1861" spans="1:20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16"/>
        <v>1.0138461538461538</v>
      </c>
      <c r="P1861" s="6">
        <f t="shared" si="117"/>
        <v>201.22137404580153</v>
      </c>
      <c r="Q1861" t="s">
        <v>8319</v>
      </c>
      <c r="R1861" t="s">
        <v>8331</v>
      </c>
      <c r="S1861" s="11">
        <f t="shared" si="118"/>
        <v>41719.667986111112</v>
      </c>
      <c r="T1861" s="11">
        <f t="shared" si="119"/>
        <v>41749.667986111112</v>
      </c>
    </row>
    <row r="1862" spans="1:20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16"/>
        <v>1.0137777777777779</v>
      </c>
      <c r="P1862" s="6">
        <f t="shared" si="117"/>
        <v>126.72222222222223</v>
      </c>
      <c r="Q1862" t="s">
        <v>8316</v>
      </c>
      <c r="R1862" t="s">
        <v>8317</v>
      </c>
      <c r="S1862" s="11">
        <f t="shared" si="118"/>
        <v>42697.082673611112</v>
      </c>
      <c r="T1862" s="11">
        <f t="shared" si="119"/>
        <v>42718.665972222225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16"/>
        <v>1.0137499999999999</v>
      </c>
      <c r="P1863" s="6">
        <f t="shared" si="117"/>
        <v>139.82758620689654</v>
      </c>
      <c r="Q1863" t="s">
        <v>8319</v>
      </c>
      <c r="R1863" t="s">
        <v>8331</v>
      </c>
      <c r="S1863" s="11">
        <f t="shared" si="118"/>
        <v>42163.897916666669</v>
      </c>
      <c r="T1863" s="11">
        <f t="shared" si="119"/>
        <v>42208.132638888885</v>
      </c>
    </row>
    <row r="1864" spans="1:20" ht="43.2" x14ac:dyDescent="0.3">
      <c r="A1864">
        <v>3326</v>
      </c>
      <c r="B1864" s="3" t="s">
        <v>3326</v>
      </c>
      <c r="C1864" s="3" t="s">
        <v>7436</v>
      </c>
      <c r="D1864">
        <v>8000</v>
      </c>
      <c r="E1864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t="b">
        <v>0</v>
      </c>
      <c r="L1864">
        <v>57</v>
      </c>
      <c r="M1864" t="b">
        <v>1</v>
      </c>
      <c r="N1864" t="s">
        <v>8271</v>
      </c>
      <c r="O1864" s="5">
        <f t="shared" si="116"/>
        <v>1.0137499999999999</v>
      </c>
      <c r="P1864" s="6">
        <f t="shared" si="117"/>
        <v>142.28070175438597</v>
      </c>
      <c r="Q1864" t="s">
        <v>8316</v>
      </c>
      <c r="R1864" t="s">
        <v>8317</v>
      </c>
      <c r="S1864" s="11">
        <f t="shared" si="118"/>
        <v>42041.714178240742</v>
      </c>
      <c r="T1864" s="11">
        <f t="shared" si="119"/>
        <v>42071.67251157407</v>
      </c>
    </row>
    <row r="1865" spans="1:20" ht="43.2" x14ac:dyDescent="0.3">
      <c r="A1865">
        <v>2938</v>
      </c>
      <c r="B1865" s="3" t="s">
        <v>2938</v>
      </c>
      <c r="C1865" s="3" t="s">
        <v>7048</v>
      </c>
      <c r="D1865">
        <v>4000</v>
      </c>
      <c r="E1865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>
        <v>1420044814</v>
      </c>
      <c r="K1865" t="b">
        <v>0</v>
      </c>
      <c r="L1865">
        <v>32</v>
      </c>
      <c r="M1865" t="b">
        <v>1</v>
      </c>
      <c r="N1865" t="s">
        <v>8305</v>
      </c>
      <c r="O1865" s="5">
        <f t="shared" si="116"/>
        <v>1.0137499999999999</v>
      </c>
      <c r="P1865" s="6">
        <f t="shared" si="117"/>
        <v>126.71875</v>
      </c>
      <c r="Q1865" t="s">
        <v>8316</v>
      </c>
      <c r="R1865" t="s">
        <v>8337</v>
      </c>
      <c r="S1865" s="11">
        <f t="shared" si="118"/>
        <v>42004.703865740739</v>
      </c>
      <c r="T1865" s="11">
        <f t="shared" si="119"/>
        <v>42034.703865740739</v>
      </c>
    </row>
    <row r="1866" spans="1:20" ht="43.2" x14ac:dyDescent="0.3">
      <c r="A1866">
        <v>3519</v>
      </c>
      <c r="B1866" s="3" t="s">
        <v>3518</v>
      </c>
      <c r="C1866" s="3" t="s">
        <v>7629</v>
      </c>
      <c r="D1866">
        <v>2000</v>
      </c>
      <c r="E1866">
        <v>2027</v>
      </c>
      <c r="F1866" t="s">
        <v>8219</v>
      </c>
      <c r="G1866" t="s">
        <v>8225</v>
      </c>
      <c r="H1866" t="s">
        <v>8247</v>
      </c>
      <c r="I1866">
        <v>1425478950</v>
      </c>
      <c r="J1866">
        <v>1422886950</v>
      </c>
      <c r="K1866" t="b">
        <v>0</v>
      </c>
      <c r="L1866">
        <v>28</v>
      </c>
      <c r="M1866" t="b">
        <v>1</v>
      </c>
      <c r="N1866" t="s">
        <v>8271</v>
      </c>
      <c r="O1866" s="5">
        <f t="shared" si="116"/>
        <v>1.0135000000000001</v>
      </c>
      <c r="P1866" s="6">
        <f t="shared" si="117"/>
        <v>72.392857142857139</v>
      </c>
      <c r="Q1866" t="s">
        <v>8316</v>
      </c>
      <c r="R1866" t="s">
        <v>8317</v>
      </c>
      <c r="S1866" s="11">
        <f t="shared" si="118"/>
        <v>42037.598958333328</v>
      </c>
      <c r="T1866" s="11">
        <f t="shared" si="119"/>
        <v>42067.598958333328</v>
      </c>
    </row>
    <row r="1867" spans="1:20" ht="43.2" x14ac:dyDescent="0.3">
      <c r="A1867">
        <v>40</v>
      </c>
      <c r="B1867" s="3" t="s">
        <v>42</v>
      </c>
      <c r="C1867" s="3" t="s">
        <v>4151</v>
      </c>
      <c r="D1867">
        <v>2000</v>
      </c>
      <c r="E1867">
        <v>2027</v>
      </c>
      <c r="F1867" t="s">
        <v>8219</v>
      </c>
      <c r="G1867" t="s">
        <v>8224</v>
      </c>
      <c r="H1867" t="s">
        <v>8246</v>
      </c>
      <c r="I1867">
        <v>1403150400</v>
      </c>
      <c r="J1867">
        <v>1401426488</v>
      </c>
      <c r="K1867" t="b">
        <v>0</v>
      </c>
      <c r="L1867">
        <v>16</v>
      </c>
      <c r="M1867" t="b">
        <v>1</v>
      </c>
      <c r="N1867" t="s">
        <v>8265</v>
      </c>
      <c r="O1867" s="5">
        <f t="shared" si="116"/>
        <v>1.0135000000000001</v>
      </c>
      <c r="P1867" s="6">
        <f t="shared" si="117"/>
        <v>126.6875</v>
      </c>
      <c r="Q1867" t="s">
        <v>8319</v>
      </c>
      <c r="R1867" t="s">
        <v>8333</v>
      </c>
      <c r="S1867" s="11">
        <f t="shared" si="118"/>
        <v>41789.21398148148</v>
      </c>
      <c r="T1867" s="11">
        <f t="shared" si="119"/>
        <v>41809.166666666664</v>
      </c>
    </row>
    <row r="1868" spans="1:20" ht="57.6" x14ac:dyDescent="0.3">
      <c r="A1868">
        <v>796</v>
      </c>
      <c r="B1868" s="3" t="s">
        <v>797</v>
      </c>
      <c r="C1868" s="3" t="s">
        <v>4906</v>
      </c>
      <c r="D1868">
        <v>10000</v>
      </c>
      <c r="E1868">
        <v>10135</v>
      </c>
      <c r="F1868" t="s">
        <v>8219</v>
      </c>
      <c r="G1868" t="s">
        <v>8224</v>
      </c>
      <c r="H1868" t="s">
        <v>8246</v>
      </c>
      <c r="I1868">
        <v>1379279400</v>
      </c>
      <c r="J1868">
        <v>1376687485</v>
      </c>
      <c r="K1868" t="b">
        <v>0</v>
      </c>
      <c r="L1868">
        <v>90</v>
      </c>
      <c r="M1868" t="b">
        <v>1</v>
      </c>
      <c r="N1868" t="s">
        <v>8276</v>
      </c>
      <c r="O1868" s="5">
        <f t="shared" si="116"/>
        <v>1.0135000000000001</v>
      </c>
      <c r="P1868" s="6">
        <f t="shared" si="117"/>
        <v>112.61111111111111</v>
      </c>
      <c r="Q1868" t="s">
        <v>8313</v>
      </c>
      <c r="R1868" t="s">
        <v>8314</v>
      </c>
      <c r="S1868" s="11">
        <f t="shared" si="118"/>
        <v>41502.882928240739</v>
      </c>
      <c r="T1868" s="11">
        <f t="shared" si="119"/>
        <v>41532.881944444445</v>
      </c>
    </row>
    <row r="1869" spans="1:20" ht="57.6" x14ac:dyDescent="0.3">
      <c r="A1869">
        <v>802</v>
      </c>
      <c r="B1869" s="3" t="s">
        <v>803</v>
      </c>
      <c r="C1869" s="3" t="s">
        <v>4912</v>
      </c>
      <c r="D1869">
        <v>6000</v>
      </c>
      <c r="E1869">
        <v>6080</v>
      </c>
      <c r="F1869" t="s">
        <v>8219</v>
      </c>
      <c r="G1869" t="s">
        <v>8224</v>
      </c>
      <c r="H1869" t="s">
        <v>8246</v>
      </c>
      <c r="I1869">
        <v>1347854700</v>
      </c>
      <c r="J1869">
        <v>1343867524</v>
      </c>
      <c r="K1869" t="b">
        <v>0</v>
      </c>
      <c r="L1869">
        <v>75</v>
      </c>
      <c r="M1869" t="b">
        <v>1</v>
      </c>
      <c r="N1869" t="s">
        <v>8276</v>
      </c>
      <c r="O1869" s="5">
        <f t="shared" si="116"/>
        <v>1.0133333333333334</v>
      </c>
      <c r="P1869" s="6">
        <f t="shared" si="117"/>
        <v>81.066666666666663</v>
      </c>
      <c r="Q1869" t="s">
        <v>8313</v>
      </c>
      <c r="R1869" t="s">
        <v>8314</v>
      </c>
      <c r="S1869" s="11">
        <f t="shared" si="118"/>
        <v>41123.022268518522</v>
      </c>
      <c r="T1869" s="11">
        <f t="shared" si="119"/>
        <v>41169.170138888891</v>
      </c>
    </row>
    <row r="1870" spans="1:20" ht="57.6" x14ac:dyDescent="0.3">
      <c r="A1870">
        <v>363</v>
      </c>
      <c r="B1870" s="3" t="s">
        <v>364</v>
      </c>
      <c r="C1870" s="3" t="s">
        <v>4473</v>
      </c>
      <c r="D1870">
        <v>8925</v>
      </c>
      <c r="E1870">
        <v>9044</v>
      </c>
      <c r="F1870" t="s">
        <v>8219</v>
      </c>
      <c r="G1870" t="s">
        <v>8224</v>
      </c>
      <c r="H1870" t="s">
        <v>8246</v>
      </c>
      <c r="I1870">
        <v>1272828120</v>
      </c>
      <c r="J1870">
        <v>1268934736</v>
      </c>
      <c r="K1870" t="b">
        <v>0</v>
      </c>
      <c r="L1870">
        <v>26</v>
      </c>
      <c r="M1870" t="b">
        <v>1</v>
      </c>
      <c r="N1870" t="s">
        <v>8269</v>
      </c>
      <c r="O1870" s="5">
        <f t="shared" si="116"/>
        <v>1.0133333333333334</v>
      </c>
      <c r="P1870" s="6">
        <f t="shared" si="117"/>
        <v>347.84615384615387</v>
      </c>
      <c r="Q1870" t="s">
        <v>8319</v>
      </c>
      <c r="R1870" t="s">
        <v>8331</v>
      </c>
      <c r="S1870" s="11">
        <f t="shared" si="118"/>
        <v>40255.744629629626</v>
      </c>
      <c r="T1870" s="11">
        <f t="shared" si="119"/>
        <v>40300.806944444441</v>
      </c>
    </row>
    <row r="1871" spans="1:20" ht="43.2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16"/>
        <v>1.0133294117647058</v>
      </c>
      <c r="P1871" s="6">
        <f t="shared" si="117"/>
        <v>589.95205479452056</v>
      </c>
      <c r="Q1871" t="s">
        <v>8319</v>
      </c>
      <c r="R1871" t="s">
        <v>8331</v>
      </c>
      <c r="S1871" s="11">
        <f t="shared" si="118"/>
        <v>40870.774409722224</v>
      </c>
      <c r="T1871" s="11">
        <f t="shared" si="119"/>
        <v>40915.774409722224</v>
      </c>
    </row>
    <row r="1872" spans="1:20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16"/>
        <v>1.0133000000000001</v>
      </c>
      <c r="P1872" s="6">
        <f t="shared" si="117"/>
        <v>99.343137254901961</v>
      </c>
      <c r="Q1872" t="s">
        <v>8316</v>
      </c>
      <c r="R1872" t="s">
        <v>8317</v>
      </c>
      <c r="S1872" s="11">
        <f t="shared" si="118"/>
        <v>42561.783877314811</v>
      </c>
      <c r="T1872" s="11">
        <f t="shared" si="119"/>
        <v>42593.165972222225</v>
      </c>
    </row>
    <row r="1873" spans="1:20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16"/>
        <v>1.0132258064516129</v>
      </c>
      <c r="P1873" s="6">
        <f t="shared" si="117"/>
        <v>54.912587412587413</v>
      </c>
      <c r="Q1873" t="s">
        <v>8316</v>
      </c>
      <c r="R1873" t="s">
        <v>8317</v>
      </c>
      <c r="S1873" s="11">
        <f t="shared" si="118"/>
        <v>42400.704537037032</v>
      </c>
      <c r="T1873" s="11">
        <f t="shared" si="119"/>
        <v>42444.875</v>
      </c>
    </row>
    <row r="1874" spans="1:20" ht="43.2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16"/>
        <v>1.0132000000000001</v>
      </c>
      <c r="P1874" s="6">
        <f t="shared" si="117"/>
        <v>53.893617021276597</v>
      </c>
      <c r="Q1874" t="s">
        <v>8313</v>
      </c>
      <c r="R1874" t="s">
        <v>8334</v>
      </c>
      <c r="S1874" s="11">
        <f t="shared" si="118"/>
        <v>41923.838692129626</v>
      </c>
      <c r="T1874" s="11">
        <f t="shared" si="119"/>
        <v>41953.88035879629</v>
      </c>
    </row>
    <row r="1875" spans="1:20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16"/>
        <v>1.0131677953348381</v>
      </c>
      <c r="P1875" s="6">
        <f t="shared" si="117"/>
        <v>299.22222222222223</v>
      </c>
      <c r="Q1875" t="s">
        <v>8324</v>
      </c>
      <c r="R1875" t="s">
        <v>8325</v>
      </c>
      <c r="S1875" s="11">
        <f t="shared" si="118"/>
        <v>42161.770833333328</v>
      </c>
      <c r="T1875" s="11">
        <f t="shared" si="119"/>
        <v>42193.770833333328</v>
      </c>
    </row>
    <row r="1876" spans="1:20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16"/>
        <v>1.013157894736842</v>
      </c>
      <c r="P1876" s="6">
        <f t="shared" si="117"/>
        <v>287.31343283582089</v>
      </c>
      <c r="Q1876" t="s">
        <v>8319</v>
      </c>
      <c r="R1876" t="s">
        <v>8331</v>
      </c>
      <c r="S1876" s="11">
        <f t="shared" si="118"/>
        <v>41019.793032407404</v>
      </c>
      <c r="T1876" s="11">
        <f t="shared" si="119"/>
        <v>41049.793032407404</v>
      </c>
    </row>
    <row r="1877" spans="1:20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16"/>
        <v>1.0130622</v>
      </c>
      <c r="P1877" s="6">
        <f t="shared" si="117"/>
        <v>82.496921824104234</v>
      </c>
      <c r="Q1877" t="s">
        <v>8313</v>
      </c>
      <c r="R1877" t="s">
        <v>8330</v>
      </c>
      <c r="S1877" s="11">
        <f t="shared" si="118"/>
        <v>41851.962916666671</v>
      </c>
      <c r="T1877" s="11">
        <f t="shared" si="119"/>
        <v>41880.041666666664</v>
      </c>
    </row>
    <row r="1878" spans="1:20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16"/>
        <v>1.0129975</v>
      </c>
      <c r="P1878" s="6">
        <f t="shared" si="117"/>
        <v>76.45264150943396</v>
      </c>
      <c r="Q1878" t="s">
        <v>8319</v>
      </c>
      <c r="R1878" t="s">
        <v>8333</v>
      </c>
      <c r="S1878" s="11">
        <f t="shared" si="118"/>
        <v>41842.292997685188</v>
      </c>
      <c r="T1878" s="11">
        <f t="shared" si="119"/>
        <v>41872.292997685188</v>
      </c>
    </row>
    <row r="1879" spans="1:20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16"/>
        <v>1.0128333333333333</v>
      </c>
      <c r="P1879" s="6">
        <f t="shared" si="117"/>
        <v>110.49090909090908</v>
      </c>
      <c r="Q1879" t="s">
        <v>8313</v>
      </c>
      <c r="R1879" t="s">
        <v>8330</v>
      </c>
      <c r="S1879" s="11">
        <f t="shared" si="118"/>
        <v>40763.707546296297</v>
      </c>
      <c r="T1879" s="11">
        <f t="shared" si="119"/>
        <v>40823.707546296297</v>
      </c>
    </row>
    <row r="1880" spans="1:20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16"/>
        <v>1.0126500000000001</v>
      </c>
      <c r="P1880" s="6">
        <f t="shared" si="117"/>
        <v>168.77500000000001</v>
      </c>
      <c r="Q1880" t="s">
        <v>8322</v>
      </c>
      <c r="R1880" t="s">
        <v>8332</v>
      </c>
      <c r="S1880" s="11">
        <f t="shared" si="118"/>
        <v>42382.74009259259</v>
      </c>
      <c r="T1880" s="11">
        <f t="shared" si="119"/>
        <v>42412.74009259259</v>
      </c>
    </row>
    <row r="1881" spans="1:20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16"/>
        <v>1.012576923076923</v>
      </c>
      <c r="P1881" s="6">
        <f t="shared" si="117"/>
        <v>70.771505376344081</v>
      </c>
      <c r="Q1881" t="s">
        <v>8316</v>
      </c>
      <c r="R1881" t="s">
        <v>8317</v>
      </c>
      <c r="S1881" s="11">
        <f t="shared" si="118"/>
        <v>42059.085752314815</v>
      </c>
      <c r="T1881" s="11">
        <f t="shared" si="119"/>
        <v>42089.044085648144</v>
      </c>
    </row>
    <row r="1882" spans="1:20" ht="43.2" x14ac:dyDescent="0.3">
      <c r="A1882">
        <v>3327</v>
      </c>
      <c r="B1882" s="3" t="s">
        <v>3327</v>
      </c>
      <c r="C1882" s="3" t="s">
        <v>7437</v>
      </c>
      <c r="D1882">
        <v>800</v>
      </c>
      <c r="E1882">
        <v>810</v>
      </c>
      <c r="F1882" t="s">
        <v>8219</v>
      </c>
      <c r="G1882" t="s">
        <v>8225</v>
      </c>
      <c r="H1882" t="s">
        <v>8247</v>
      </c>
      <c r="I1882">
        <v>1462697966</v>
      </c>
      <c r="J1882">
        <v>1460105966</v>
      </c>
      <c r="K1882" t="b">
        <v>0</v>
      </c>
      <c r="L1882">
        <v>33</v>
      </c>
      <c r="M1882" t="b">
        <v>1</v>
      </c>
      <c r="N1882" t="s">
        <v>8271</v>
      </c>
      <c r="O1882" s="5">
        <f t="shared" si="116"/>
        <v>1.0125</v>
      </c>
      <c r="P1882" s="6">
        <f t="shared" si="117"/>
        <v>24.545454545454547</v>
      </c>
      <c r="Q1882" t="s">
        <v>8316</v>
      </c>
      <c r="R1882" t="s">
        <v>8317</v>
      </c>
      <c r="S1882" s="11">
        <f t="shared" si="118"/>
        <v>42468.374606481477</v>
      </c>
      <c r="T1882" s="11">
        <f t="shared" si="119"/>
        <v>42498.374606481477</v>
      </c>
    </row>
    <row r="1883" spans="1:20" ht="43.2" x14ac:dyDescent="0.3">
      <c r="A1883">
        <v>3839</v>
      </c>
      <c r="B1883" s="3" t="s">
        <v>3836</v>
      </c>
      <c r="C1883" s="3" t="s">
        <v>7948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1438226724</v>
      </c>
      <c r="J1883">
        <v>1433042724</v>
      </c>
      <c r="K1883" t="b">
        <v>0</v>
      </c>
      <c r="L1883">
        <v>32</v>
      </c>
      <c r="M1883" t="b">
        <v>1</v>
      </c>
      <c r="N1883" t="s">
        <v>8271</v>
      </c>
      <c r="O1883" s="5">
        <f t="shared" si="116"/>
        <v>1.0125</v>
      </c>
      <c r="P1883" s="6">
        <f t="shared" si="117"/>
        <v>63.28125</v>
      </c>
      <c r="Q1883" t="s">
        <v>8316</v>
      </c>
      <c r="R1883" t="s">
        <v>8317</v>
      </c>
      <c r="S1883" s="11">
        <f t="shared" si="118"/>
        <v>42155.142638888887</v>
      </c>
      <c r="T1883" s="11">
        <f t="shared" si="119"/>
        <v>42215.142638888887</v>
      </c>
    </row>
    <row r="1884" spans="1:20" ht="43.2" x14ac:dyDescent="0.3">
      <c r="A1884">
        <v>3809</v>
      </c>
      <c r="B1884" s="3" t="s">
        <v>3806</v>
      </c>
      <c r="C1884" s="3" t="s">
        <v>7919</v>
      </c>
      <c r="D1884">
        <v>2000</v>
      </c>
      <c r="E1884">
        <v>2025</v>
      </c>
      <c r="F1884" t="s">
        <v>8219</v>
      </c>
      <c r="G1884" t="s">
        <v>8225</v>
      </c>
      <c r="H1884" t="s">
        <v>8247</v>
      </c>
      <c r="I1884">
        <v>1406761200</v>
      </c>
      <c r="J1884">
        <v>1402403907</v>
      </c>
      <c r="K1884" t="b">
        <v>0</v>
      </c>
      <c r="L1884">
        <v>38</v>
      </c>
      <c r="M1884" t="b">
        <v>1</v>
      </c>
      <c r="N1884" t="s">
        <v>8271</v>
      </c>
      <c r="O1884" s="5">
        <f t="shared" si="116"/>
        <v>1.0125</v>
      </c>
      <c r="P1884" s="6">
        <f t="shared" si="117"/>
        <v>53.289473684210527</v>
      </c>
      <c r="Q1884" t="s">
        <v>8316</v>
      </c>
      <c r="R1884" t="s">
        <v>8317</v>
      </c>
      <c r="S1884" s="11">
        <f t="shared" si="118"/>
        <v>41800.526701388888</v>
      </c>
      <c r="T1884" s="11">
        <f t="shared" si="119"/>
        <v>41850.958333333336</v>
      </c>
    </row>
    <row r="1885" spans="1:20" ht="57.6" x14ac:dyDescent="0.3">
      <c r="A1885">
        <v>1856</v>
      </c>
      <c r="B1885" s="3" t="s">
        <v>1857</v>
      </c>
      <c r="C1885" s="3" t="s">
        <v>5966</v>
      </c>
      <c r="D1885">
        <v>2000</v>
      </c>
      <c r="E1885">
        <v>2025</v>
      </c>
      <c r="F1885" t="s">
        <v>8219</v>
      </c>
      <c r="G1885" t="s">
        <v>8224</v>
      </c>
      <c r="H1885" t="s">
        <v>8246</v>
      </c>
      <c r="I1885">
        <v>1405715472</v>
      </c>
      <c r="J1885">
        <v>1403901072</v>
      </c>
      <c r="K1885" t="b">
        <v>0</v>
      </c>
      <c r="L1885">
        <v>38</v>
      </c>
      <c r="M1885" t="b">
        <v>1</v>
      </c>
      <c r="N1885" t="s">
        <v>8276</v>
      </c>
      <c r="O1885" s="5">
        <f t="shared" si="116"/>
        <v>1.0125</v>
      </c>
      <c r="P1885" s="6">
        <f t="shared" si="117"/>
        <v>53.289473684210527</v>
      </c>
      <c r="Q1885" t="s">
        <v>8313</v>
      </c>
      <c r="R1885" t="s">
        <v>8314</v>
      </c>
      <c r="S1885" s="11">
        <f t="shared" si="118"/>
        <v>41817.854999999996</v>
      </c>
      <c r="T1885" s="11">
        <f t="shared" si="119"/>
        <v>41838.854999999996</v>
      </c>
    </row>
    <row r="1886" spans="1:20" ht="43.2" x14ac:dyDescent="0.3">
      <c r="A1886">
        <v>1261</v>
      </c>
      <c r="B1886" s="3" t="s">
        <v>1262</v>
      </c>
      <c r="C1886" s="3" t="s">
        <v>5371</v>
      </c>
      <c r="D1886">
        <v>2000</v>
      </c>
      <c r="E1886">
        <v>2025</v>
      </c>
      <c r="F1886" t="s">
        <v>8219</v>
      </c>
      <c r="G1886" t="s">
        <v>8224</v>
      </c>
      <c r="H1886" t="s">
        <v>8246</v>
      </c>
      <c r="I1886">
        <v>1390983227</v>
      </c>
      <c r="J1886">
        <v>1388391227</v>
      </c>
      <c r="K1886" t="b">
        <v>1</v>
      </c>
      <c r="L1886">
        <v>52</v>
      </c>
      <c r="M1886" t="b">
        <v>1</v>
      </c>
      <c r="N1886" t="s">
        <v>8276</v>
      </c>
      <c r="O1886" s="5">
        <f t="shared" si="116"/>
        <v>1.0125</v>
      </c>
      <c r="P1886" s="6">
        <f t="shared" si="117"/>
        <v>38.942307692307693</v>
      </c>
      <c r="Q1886" t="s">
        <v>8313</v>
      </c>
      <c r="R1886" t="s">
        <v>8314</v>
      </c>
      <c r="S1886" s="11">
        <f t="shared" si="118"/>
        <v>41638.342905092592</v>
      </c>
      <c r="T1886" s="11">
        <f t="shared" si="119"/>
        <v>41668.342905092592</v>
      </c>
    </row>
    <row r="1887" spans="1:20" ht="28.8" x14ac:dyDescent="0.3">
      <c r="A1887">
        <v>1608</v>
      </c>
      <c r="B1887" s="3" t="s">
        <v>1609</v>
      </c>
      <c r="C1887" s="3" t="s">
        <v>5718</v>
      </c>
      <c r="D1887">
        <v>1200</v>
      </c>
      <c r="E1887">
        <v>1215</v>
      </c>
      <c r="F1887" t="s">
        <v>8219</v>
      </c>
      <c r="G1887" t="s">
        <v>8224</v>
      </c>
      <c r="H1887" t="s">
        <v>8246</v>
      </c>
      <c r="I1887">
        <v>1388553960</v>
      </c>
      <c r="J1887">
        <v>1385754986</v>
      </c>
      <c r="K1887" t="b">
        <v>0</v>
      </c>
      <c r="L1887">
        <v>23</v>
      </c>
      <c r="M1887" t="b">
        <v>1</v>
      </c>
      <c r="N1887" t="s">
        <v>8276</v>
      </c>
      <c r="O1887" s="5">
        <f t="shared" si="116"/>
        <v>1.0125</v>
      </c>
      <c r="P1887" s="6">
        <f t="shared" si="117"/>
        <v>52.826086956521742</v>
      </c>
      <c r="Q1887" t="s">
        <v>8313</v>
      </c>
      <c r="R1887" t="s">
        <v>8314</v>
      </c>
      <c r="S1887" s="11">
        <f t="shared" si="118"/>
        <v>41607.83085648148</v>
      </c>
      <c r="T1887" s="11">
        <f t="shared" si="119"/>
        <v>41640.226388888892</v>
      </c>
    </row>
    <row r="1888" spans="1:20" ht="43.2" x14ac:dyDescent="0.3">
      <c r="A1888">
        <v>2300</v>
      </c>
      <c r="B1888" s="3" t="s">
        <v>2301</v>
      </c>
      <c r="C1888" s="3" t="s">
        <v>6410</v>
      </c>
      <c r="D1888">
        <v>800</v>
      </c>
      <c r="E1888">
        <v>810</v>
      </c>
      <c r="F1888" t="s">
        <v>8219</v>
      </c>
      <c r="G1888" t="s">
        <v>8224</v>
      </c>
      <c r="H1888" t="s">
        <v>8246</v>
      </c>
      <c r="I1888">
        <v>1340904416</v>
      </c>
      <c r="J1888">
        <v>1339694816</v>
      </c>
      <c r="K1888" t="b">
        <v>0</v>
      </c>
      <c r="L1888">
        <v>7</v>
      </c>
      <c r="M1888" t="b">
        <v>1</v>
      </c>
      <c r="N1888" t="s">
        <v>8276</v>
      </c>
      <c r="O1888" s="5">
        <f t="shared" si="116"/>
        <v>1.0125</v>
      </c>
      <c r="P1888" s="6">
        <f t="shared" si="117"/>
        <v>115.71428571428571</v>
      </c>
      <c r="Q1888" t="s">
        <v>8313</v>
      </c>
      <c r="R1888" t="s">
        <v>8314</v>
      </c>
      <c r="S1888" s="11">
        <f t="shared" si="118"/>
        <v>41074.727037037039</v>
      </c>
      <c r="T1888" s="11">
        <f t="shared" si="119"/>
        <v>41088.727037037039</v>
      </c>
    </row>
    <row r="1889" spans="1:20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16"/>
        <v>1.01248</v>
      </c>
      <c r="P1889" s="6">
        <f t="shared" si="117"/>
        <v>200.88888888888889</v>
      </c>
      <c r="Q1889" t="s">
        <v>8319</v>
      </c>
      <c r="R1889" t="s">
        <v>8331</v>
      </c>
      <c r="S1889" s="11">
        <f t="shared" si="118"/>
        <v>41113.77238425926</v>
      </c>
      <c r="T1889" s="11">
        <f t="shared" si="119"/>
        <v>41143.77238425926</v>
      </c>
    </row>
    <row r="1890" spans="1:20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16"/>
        <v>1.012446</v>
      </c>
      <c r="P1890" s="6">
        <f t="shared" si="117"/>
        <v>44.66673529411765</v>
      </c>
      <c r="Q1890" t="s">
        <v>8322</v>
      </c>
      <c r="R1890" t="s">
        <v>8323</v>
      </c>
      <c r="S1890" s="11">
        <f t="shared" si="118"/>
        <v>41899.645300925928</v>
      </c>
      <c r="T1890" s="11">
        <f t="shared" si="119"/>
        <v>41933</v>
      </c>
    </row>
    <row r="1891" spans="1:20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16"/>
        <v>1.0123076923076924</v>
      </c>
      <c r="P1891" s="6">
        <f t="shared" si="117"/>
        <v>41.125</v>
      </c>
      <c r="Q1891" t="s">
        <v>8316</v>
      </c>
      <c r="R1891" t="s">
        <v>8317</v>
      </c>
      <c r="S1891" s="11">
        <f t="shared" si="118"/>
        <v>42088.723692129628</v>
      </c>
      <c r="T1891" s="11">
        <f t="shared" si="119"/>
        <v>42115.723692129628</v>
      </c>
    </row>
    <row r="1892" spans="1:20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16"/>
        <v>1.0122777777777778</v>
      </c>
      <c r="P1892" s="6">
        <f t="shared" si="117"/>
        <v>109.10778443113773</v>
      </c>
      <c r="Q1892" t="s">
        <v>8313</v>
      </c>
      <c r="R1892" t="s">
        <v>8330</v>
      </c>
      <c r="S1892" s="11">
        <f t="shared" si="118"/>
        <v>41834.695277777777</v>
      </c>
      <c r="T1892" s="11">
        <f t="shared" si="119"/>
        <v>41859.75</v>
      </c>
    </row>
    <row r="1893" spans="1:20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16"/>
        <v>1.0122222222222221</v>
      </c>
      <c r="P1893" s="6">
        <f t="shared" si="117"/>
        <v>159.82456140350877</v>
      </c>
      <c r="Q1893" t="s">
        <v>8319</v>
      </c>
      <c r="R1893" t="s">
        <v>8333</v>
      </c>
      <c r="S1893" s="11">
        <f t="shared" si="118"/>
        <v>42516.047071759262</v>
      </c>
      <c r="T1893" s="11">
        <f t="shared" si="119"/>
        <v>42556.047071759262</v>
      </c>
    </row>
    <row r="1894" spans="1:20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16"/>
        <v>1.012</v>
      </c>
      <c r="P1894" s="6">
        <f t="shared" si="117"/>
        <v>79.89473684210526</v>
      </c>
      <c r="Q1894" t="s">
        <v>8316</v>
      </c>
      <c r="R1894" t="s">
        <v>8317</v>
      </c>
      <c r="S1894" s="11">
        <f t="shared" si="118"/>
        <v>41927.873784722222</v>
      </c>
      <c r="T1894" s="11">
        <f t="shared" si="119"/>
        <v>41950.770833333336</v>
      </c>
    </row>
    <row r="1895" spans="1:20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16"/>
        <v>1.0119047619047619</v>
      </c>
      <c r="P1895" s="6">
        <f t="shared" si="117"/>
        <v>47.222222222222221</v>
      </c>
      <c r="Q1895" t="s">
        <v>8313</v>
      </c>
      <c r="R1895" t="s">
        <v>8326</v>
      </c>
      <c r="S1895" s="11">
        <f t="shared" si="118"/>
        <v>42299.776770833334</v>
      </c>
      <c r="T1895" s="11">
        <f t="shared" si="119"/>
        <v>42310.333333333328</v>
      </c>
    </row>
    <row r="1896" spans="1:20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16"/>
        <v>1.0119</v>
      </c>
      <c r="P1896" s="6">
        <f t="shared" si="117"/>
        <v>146.65217391304347</v>
      </c>
      <c r="Q1896" t="s">
        <v>8319</v>
      </c>
      <c r="R1896" t="s">
        <v>8331</v>
      </c>
      <c r="S1896" s="11">
        <f t="shared" si="118"/>
        <v>42101.682372685187</v>
      </c>
      <c r="T1896" s="11">
        <f t="shared" si="119"/>
        <v>42139.791666666672</v>
      </c>
    </row>
    <row r="1897" spans="1:20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16"/>
        <v>1.0118888888888888</v>
      </c>
      <c r="P1897" s="6">
        <f t="shared" si="117"/>
        <v>254.38547486033519</v>
      </c>
      <c r="Q1897" t="s">
        <v>8319</v>
      </c>
      <c r="R1897" t="s">
        <v>8331</v>
      </c>
      <c r="S1897" s="11">
        <f t="shared" si="118"/>
        <v>40194.920046296298</v>
      </c>
      <c r="T1897" s="11">
        <f t="shared" si="119"/>
        <v>40231.916666666664</v>
      </c>
    </row>
    <row r="1898" spans="1:20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16"/>
        <v>1.0118750000000001</v>
      </c>
      <c r="P1898" s="6">
        <f t="shared" si="117"/>
        <v>74.953703703703709</v>
      </c>
      <c r="Q1898" t="s">
        <v>8313</v>
      </c>
      <c r="R1898" t="s">
        <v>8314</v>
      </c>
      <c r="S1898" s="11">
        <f t="shared" si="118"/>
        <v>41579.847997685189</v>
      </c>
      <c r="T1898" s="11">
        <f t="shared" si="119"/>
        <v>41609.889664351853</v>
      </c>
    </row>
    <row r="1899" spans="1:20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16"/>
        <v>1.0116833333333335</v>
      </c>
      <c r="P1899" s="6">
        <f t="shared" si="117"/>
        <v>97.904838709677421</v>
      </c>
      <c r="Q1899" t="s">
        <v>8319</v>
      </c>
      <c r="R1899" t="s">
        <v>8331</v>
      </c>
      <c r="S1899" s="11">
        <f t="shared" si="118"/>
        <v>42047.128564814819</v>
      </c>
      <c r="T1899" s="11">
        <f t="shared" si="119"/>
        <v>42077.086898148147</v>
      </c>
    </row>
    <row r="1900" spans="1:20" ht="43.2" x14ac:dyDescent="0.3">
      <c r="A1900">
        <v>3003</v>
      </c>
      <c r="B1900" s="3" t="s">
        <v>3003</v>
      </c>
      <c r="C1900" s="3" t="s">
        <v>7113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1456811940</v>
      </c>
      <c r="J1900">
        <v>1454098976</v>
      </c>
      <c r="K1900" t="b">
        <v>0</v>
      </c>
      <c r="L1900">
        <v>17</v>
      </c>
      <c r="M1900" t="b">
        <v>1</v>
      </c>
      <c r="N1900" t="s">
        <v>8303</v>
      </c>
      <c r="O1900" s="5">
        <f t="shared" si="116"/>
        <v>1.0116666666666667</v>
      </c>
      <c r="P1900" s="6">
        <f t="shared" si="117"/>
        <v>178.52941176470588</v>
      </c>
      <c r="Q1900" t="s">
        <v>8316</v>
      </c>
      <c r="R1900" t="s">
        <v>8329</v>
      </c>
      <c r="S1900" s="11">
        <f t="shared" si="118"/>
        <v>42398.849259259259</v>
      </c>
      <c r="T1900" s="11">
        <f t="shared" si="119"/>
        <v>42430.249305555553</v>
      </c>
    </row>
    <row r="1901" spans="1:20" ht="43.2" x14ac:dyDescent="0.3">
      <c r="A1901">
        <v>3008</v>
      </c>
      <c r="B1901" s="3" t="s">
        <v>3008</v>
      </c>
      <c r="C1901" s="3" t="s">
        <v>7118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1453352719</v>
      </c>
      <c r="J1901">
        <v>1450760719</v>
      </c>
      <c r="K1901" t="b">
        <v>0</v>
      </c>
      <c r="L1901">
        <v>26</v>
      </c>
      <c r="M1901" t="b">
        <v>1</v>
      </c>
      <c r="N1901" t="s">
        <v>8303</v>
      </c>
      <c r="O1901" s="5">
        <f t="shared" si="116"/>
        <v>1.0116666666666667</v>
      </c>
      <c r="P1901" s="6">
        <f t="shared" si="117"/>
        <v>116.73076923076923</v>
      </c>
      <c r="Q1901" t="s">
        <v>8316</v>
      </c>
      <c r="R1901" t="s">
        <v>8329</v>
      </c>
      <c r="S1901" s="11">
        <f t="shared" si="118"/>
        <v>42360.212025462963</v>
      </c>
      <c r="T1901" s="11">
        <f t="shared" si="119"/>
        <v>42390.212025462963</v>
      </c>
    </row>
    <row r="1902" spans="1:20" ht="28.8" x14ac:dyDescent="0.3">
      <c r="A1902">
        <v>2789</v>
      </c>
      <c r="B1902" s="3" t="s">
        <v>2789</v>
      </c>
      <c r="C1902" s="3" t="s">
        <v>6899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1426132800</v>
      </c>
      <c r="J1902">
        <v>1424477934</v>
      </c>
      <c r="K1902" t="b">
        <v>0</v>
      </c>
      <c r="L1902">
        <v>24</v>
      </c>
      <c r="M1902" t="b">
        <v>1</v>
      </c>
      <c r="N1902" t="s">
        <v>8271</v>
      </c>
      <c r="O1902" s="5">
        <f t="shared" si="116"/>
        <v>1.0116666666666667</v>
      </c>
      <c r="P1902" s="6">
        <f t="shared" si="117"/>
        <v>126.45833333333333</v>
      </c>
      <c r="Q1902" t="s">
        <v>8316</v>
      </c>
      <c r="R1902" t="s">
        <v>8317</v>
      </c>
      <c r="S1902" s="11">
        <f t="shared" si="118"/>
        <v>42056.013124999998</v>
      </c>
      <c r="T1902" s="11">
        <f t="shared" si="119"/>
        <v>42075.166666666672</v>
      </c>
    </row>
    <row r="1903" spans="1:20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16"/>
        <v>1.0115151515151515</v>
      </c>
      <c r="P1903" s="6">
        <f t="shared" si="117"/>
        <v>45.108108108108105</v>
      </c>
      <c r="Q1903" t="s">
        <v>8316</v>
      </c>
      <c r="R1903" t="s">
        <v>8317</v>
      </c>
      <c r="S1903" s="11">
        <f t="shared" si="118"/>
        <v>42733.50136574074</v>
      </c>
      <c r="T1903" s="11">
        <f t="shared" si="119"/>
        <v>42753.50136574074</v>
      </c>
    </row>
    <row r="1904" spans="1:20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16"/>
        <v>1.0115000000000001</v>
      </c>
      <c r="P1904" s="6">
        <f t="shared" si="117"/>
        <v>103.21428571428571</v>
      </c>
      <c r="Q1904" t="s">
        <v>8316</v>
      </c>
      <c r="R1904" t="s">
        <v>8317</v>
      </c>
      <c r="S1904" s="11">
        <f t="shared" si="118"/>
        <v>42037.791238425925</v>
      </c>
      <c r="T1904" s="11">
        <f t="shared" si="119"/>
        <v>42067.791238425925</v>
      </c>
    </row>
    <row r="1905" spans="1:20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16"/>
        <v>1.0114333333333334</v>
      </c>
      <c r="P1905" s="6">
        <f t="shared" si="117"/>
        <v>123.34552845528455</v>
      </c>
      <c r="Q1905" t="s">
        <v>8327</v>
      </c>
      <c r="R1905" t="s">
        <v>8328</v>
      </c>
      <c r="S1905" s="11">
        <f t="shared" si="118"/>
        <v>41789.896805555552</v>
      </c>
      <c r="T1905" s="11">
        <f t="shared" si="119"/>
        <v>41819.896805555552</v>
      </c>
    </row>
    <row r="1906" spans="1:20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16"/>
        <v>1.0114285714285713</v>
      </c>
      <c r="P1906" s="6">
        <f t="shared" si="117"/>
        <v>51.304347826086953</v>
      </c>
      <c r="Q1906" t="s">
        <v>8313</v>
      </c>
      <c r="R1906" t="s">
        <v>8326</v>
      </c>
      <c r="S1906" s="11">
        <f t="shared" si="118"/>
        <v>41452.060601851852</v>
      </c>
      <c r="T1906" s="11">
        <f t="shared" si="119"/>
        <v>41482.060601851852</v>
      </c>
    </row>
    <row r="1907" spans="1:20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16"/>
        <v>1.0113333333333334</v>
      </c>
      <c r="P1907" s="6">
        <f t="shared" si="117"/>
        <v>131.91304347826087</v>
      </c>
      <c r="Q1907" t="s">
        <v>8316</v>
      </c>
      <c r="R1907" t="s">
        <v>8317</v>
      </c>
      <c r="S1907" s="11">
        <f t="shared" si="118"/>
        <v>41862.864675925928</v>
      </c>
      <c r="T1907" s="11">
        <f t="shared" si="119"/>
        <v>41876.864675925928</v>
      </c>
    </row>
    <row r="1908" spans="1:20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16"/>
        <v>1.0111111111111111</v>
      </c>
      <c r="P1908" s="6">
        <f t="shared" si="117"/>
        <v>267.64705882352939</v>
      </c>
      <c r="Q1908" t="s">
        <v>8316</v>
      </c>
      <c r="R1908" t="s">
        <v>8337</v>
      </c>
      <c r="S1908" s="11">
        <f t="shared" si="118"/>
        <v>41771.814791666664</v>
      </c>
      <c r="T1908" s="11">
        <f t="shared" si="119"/>
        <v>41801.814791666664</v>
      </c>
    </row>
    <row r="1909" spans="1:20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16"/>
        <v>1.0109999999999999</v>
      </c>
      <c r="P1909" s="6">
        <f t="shared" si="117"/>
        <v>168.5</v>
      </c>
      <c r="Q1909" t="s">
        <v>8324</v>
      </c>
      <c r="R1909" t="s">
        <v>8325</v>
      </c>
      <c r="S1909" s="11">
        <f t="shared" si="118"/>
        <v>42515.866446759261</v>
      </c>
      <c r="T1909" s="11">
        <f t="shared" si="119"/>
        <v>42530.866446759261</v>
      </c>
    </row>
    <row r="1910" spans="1:20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16"/>
        <v>1.0109999999999999</v>
      </c>
      <c r="P1910" s="6">
        <f t="shared" si="117"/>
        <v>93.611111111111114</v>
      </c>
      <c r="Q1910" t="s">
        <v>8316</v>
      </c>
      <c r="R1910" t="s">
        <v>8317</v>
      </c>
      <c r="S1910" s="11">
        <f t="shared" si="118"/>
        <v>41806.395428240743</v>
      </c>
      <c r="T1910" s="11">
        <f t="shared" si="119"/>
        <v>41843.458333333336</v>
      </c>
    </row>
    <row r="1911" spans="1:20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16"/>
        <v>1.0106666666666666</v>
      </c>
      <c r="P1911" s="6">
        <f t="shared" si="117"/>
        <v>42.111111111111114</v>
      </c>
      <c r="Q1911" t="s">
        <v>8313</v>
      </c>
      <c r="R1911" t="s">
        <v>8314</v>
      </c>
      <c r="S1911" s="11">
        <f t="shared" si="118"/>
        <v>41453.688530092593</v>
      </c>
      <c r="T1911" s="11">
        <f t="shared" si="119"/>
        <v>41513.688530092593</v>
      </c>
    </row>
    <row r="1912" spans="1:20" ht="43.2" x14ac:dyDescent="0.3">
      <c r="A1912">
        <v>3377</v>
      </c>
      <c r="B1912" s="3" t="s">
        <v>3376</v>
      </c>
      <c r="C1912" s="3" t="s">
        <v>7487</v>
      </c>
      <c r="D1912">
        <v>8000</v>
      </c>
      <c r="E1912">
        <v>8084</v>
      </c>
      <c r="F1912" t="s">
        <v>8219</v>
      </c>
      <c r="G1912" t="s">
        <v>8225</v>
      </c>
      <c r="H1912" t="s">
        <v>8247</v>
      </c>
      <c r="I1912">
        <v>1426870560</v>
      </c>
      <c r="J1912">
        <v>1424280899</v>
      </c>
      <c r="K1912" t="b">
        <v>0</v>
      </c>
      <c r="L1912">
        <v>77</v>
      </c>
      <c r="M1912" t="b">
        <v>1</v>
      </c>
      <c r="N1912" t="s">
        <v>8271</v>
      </c>
      <c r="O1912" s="5">
        <f t="shared" si="116"/>
        <v>1.0105</v>
      </c>
      <c r="P1912" s="6">
        <f t="shared" si="117"/>
        <v>104.98701298701299</v>
      </c>
      <c r="Q1912" t="s">
        <v>8316</v>
      </c>
      <c r="R1912" t="s">
        <v>8317</v>
      </c>
      <c r="S1912" s="11">
        <f t="shared" si="118"/>
        <v>42053.732627314821</v>
      </c>
      <c r="T1912" s="11">
        <f t="shared" si="119"/>
        <v>42083.705555555556</v>
      </c>
    </row>
    <row r="1913" spans="1:20" ht="43.2" x14ac:dyDescent="0.3">
      <c r="A1913">
        <v>411</v>
      </c>
      <c r="B1913" s="3" t="s">
        <v>412</v>
      </c>
      <c r="C1913" s="3" t="s">
        <v>4521</v>
      </c>
      <c r="D1913">
        <v>30000</v>
      </c>
      <c r="E1913">
        <v>30315</v>
      </c>
      <c r="F1913" t="s">
        <v>8219</v>
      </c>
      <c r="G1913" t="s">
        <v>8224</v>
      </c>
      <c r="H1913" t="s">
        <v>8246</v>
      </c>
      <c r="I1913">
        <v>1387688400</v>
      </c>
      <c r="J1913">
        <v>1384920804</v>
      </c>
      <c r="K1913" t="b">
        <v>0</v>
      </c>
      <c r="L1913">
        <v>241</v>
      </c>
      <c r="M1913" t="b">
        <v>1</v>
      </c>
      <c r="N1913" t="s">
        <v>8269</v>
      </c>
      <c r="O1913" s="5">
        <f t="shared" si="116"/>
        <v>1.0105</v>
      </c>
      <c r="P1913" s="6">
        <f t="shared" si="117"/>
        <v>125.78838174273859</v>
      </c>
      <c r="Q1913" t="s">
        <v>8319</v>
      </c>
      <c r="R1913" t="s">
        <v>8331</v>
      </c>
      <c r="S1913" s="11">
        <f t="shared" si="118"/>
        <v>41598.17597222222</v>
      </c>
      <c r="T1913" s="11">
        <f t="shared" si="119"/>
        <v>41630.208333333336</v>
      </c>
    </row>
    <row r="1914" spans="1:20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16"/>
        <v>1.0103500000000001</v>
      </c>
      <c r="P1914" s="6">
        <f t="shared" si="117"/>
        <v>39.91506172839506</v>
      </c>
      <c r="Q1914" t="s">
        <v>8324</v>
      </c>
      <c r="R1914" t="s">
        <v>8325</v>
      </c>
      <c r="S1914" s="11">
        <f t="shared" si="118"/>
        <v>41809.385162037033</v>
      </c>
      <c r="T1914" s="11">
        <f t="shared" si="119"/>
        <v>41839.385162037033</v>
      </c>
    </row>
    <row r="1915" spans="1:20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16"/>
        <v>1.0102</v>
      </c>
      <c r="P1915" s="6">
        <f t="shared" si="117"/>
        <v>41.743801652892564</v>
      </c>
      <c r="Q1915" t="s">
        <v>8309</v>
      </c>
      <c r="R1915" t="s">
        <v>8310</v>
      </c>
      <c r="S1915" s="11">
        <f t="shared" si="118"/>
        <v>42303.617488425924</v>
      </c>
      <c r="T1915" s="11">
        <f t="shared" si="119"/>
        <v>42333.659155092595</v>
      </c>
    </row>
    <row r="1916" spans="1:20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16"/>
        <v>1.010154</v>
      </c>
      <c r="P1916" s="6">
        <f t="shared" si="117"/>
        <v>55.502967032967035</v>
      </c>
      <c r="Q1916" t="s">
        <v>8316</v>
      </c>
      <c r="R1916" t="s">
        <v>8337</v>
      </c>
      <c r="S1916" s="11">
        <f t="shared" si="118"/>
        <v>41739.525300925925</v>
      </c>
      <c r="T1916" s="11">
        <f t="shared" si="119"/>
        <v>41764.525300925925</v>
      </c>
    </row>
    <row r="1917" spans="1:20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16"/>
        <v>1.0101333333333333</v>
      </c>
      <c r="P1917" s="6">
        <f t="shared" si="117"/>
        <v>270.57142857142856</v>
      </c>
      <c r="Q1917" t="s">
        <v>8309</v>
      </c>
      <c r="R1917" t="s">
        <v>8318</v>
      </c>
      <c r="S1917" s="11">
        <f t="shared" si="118"/>
        <v>41143.81821759259</v>
      </c>
      <c r="T1917" s="11">
        <f t="shared" si="119"/>
        <v>41173.81821759259</v>
      </c>
    </row>
    <row r="1918" spans="1:20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16"/>
        <v>1.0100533333333332</v>
      </c>
      <c r="P1918" s="6">
        <f t="shared" si="117"/>
        <v>38.848205128205123</v>
      </c>
      <c r="Q1918" t="s">
        <v>8313</v>
      </c>
      <c r="R1918" t="s">
        <v>8330</v>
      </c>
      <c r="S1918" s="11">
        <f t="shared" si="118"/>
        <v>41022.645185185182</v>
      </c>
      <c r="T1918" s="11">
        <f t="shared" si="119"/>
        <v>41052.645185185182</v>
      </c>
    </row>
    <row r="1919" spans="1:20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16"/>
        <v>1.01004125</v>
      </c>
      <c r="P1919" s="6">
        <f t="shared" si="117"/>
        <v>87.829673913043479</v>
      </c>
      <c r="Q1919" t="s">
        <v>8313</v>
      </c>
      <c r="R1919" t="s">
        <v>8314</v>
      </c>
      <c r="S1919" s="11">
        <f t="shared" si="118"/>
        <v>40536.111550925925</v>
      </c>
      <c r="T1919" s="11">
        <f t="shared" si="119"/>
        <v>40626.069884259261</v>
      </c>
    </row>
    <row r="1920" spans="1:20" ht="43.2" x14ac:dyDescent="0.3">
      <c r="A1920">
        <v>1284</v>
      </c>
      <c r="B1920" s="3" t="s">
        <v>1285</v>
      </c>
      <c r="C1920" s="3" t="s">
        <v>5394</v>
      </c>
      <c r="D1920">
        <v>2000</v>
      </c>
      <c r="E1920">
        <v>2020</v>
      </c>
      <c r="F1920" t="s">
        <v>8219</v>
      </c>
      <c r="G1920" t="s">
        <v>8224</v>
      </c>
      <c r="H1920" t="s">
        <v>8246</v>
      </c>
      <c r="I1920">
        <v>1483203540</v>
      </c>
      <c r="J1920">
        <v>1481175482</v>
      </c>
      <c r="K1920" t="b">
        <v>0</v>
      </c>
      <c r="L1920">
        <v>31</v>
      </c>
      <c r="M1920" t="b">
        <v>1</v>
      </c>
      <c r="N1920" t="s">
        <v>8271</v>
      </c>
      <c r="O1920" s="5">
        <f t="shared" si="116"/>
        <v>1.01</v>
      </c>
      <c r="P1920" s="6">
        <f t="shared" si="117"/>
        <v>65.161290322580641</v>
      </c>
      <c r="Q1920" t="s">
        <v>8316</v>
      </c>
      <c r="R1920" t="s">
        <v>8317</v>
      </c>
      <c r="S1920" s="11">
        <f t="shared" si="118"/>
        <v>42712.23474537037</v>
      </c>
      <c r="T1920" s="11">
        <f t="shared" si="119"/>
        <v>42735.707638888889</v>
      </c>
    </row>
    <row r="1921" spans="1:20" ht="43.2" x14ac:dyDescent="0.3">
      <c r="A1921">
        <v>3474</v>
      </c>
      <c r="B1921" s="3" t="s">
        <v>3473</v>
      </c>
      <c r="C1921" s="3" t="s">
        <v>7584</v>
      </c>
      <c r="D1921">
        <v>2000</v>
      </c>
      <c r="E1921">
        <v>2020</v>
      </c>
      <c r="F1921" t="s">
        <v>8219</v>
      </c>
      <c r="G1921" t="s">
        <v>8225</v>
      </c>
      <c r="H1921" t="s">
        <v>8247</v>
      </c>
      <c r="I1921">
        <v>1469016131</v>
      </c>
      <c r="J1921">
        <v>1466424131</v>
      </c>
      <c r="K1921" t="b">
        <v>0</v>
      </c>
      <c r="L1921">
        <v>39</v>
      </c>
      <c r="M1921" t="b">
        <v>1</v>
      </c>
      <c r="N1921" t="s">
        <v>8271</v>
      </c>
      <c r="O1921" s="5">
        <f t="shared" si="116"/>
        <v>1.01</v>
      </c>
      <c r="P1921" s="6">
        <f t="shared" si="117"/>
        <v>51.794871794871796</v>
      </c>
      <c r="Q1921" t="s">
        <v>8316</v>
      </c>
      <c r="R1921" t="s">
        <v>8317</v>
      </c>
      <c r="S1921" s="11">
        <f t="shared" si="118"/>
        <v>42541.501516203702</v>
      </c>
      <c r="T1921" s="11">
        <f t="shared" si="119"/>
        <v>42571.501516203702</v>
      </c>
    </row>
    <row r="1922" spans="1:20" ht="43.2" x14ac:dyDescent="0.3">
      <c r="A1922">
        <v>3320</v>
      </c>
      <c r="B1922" s="3" t="s">
        <v>3320</v>
      </c>
      <c r="C1922" s="3" t="s">
        <v>7430</v>
      </c>
      <c r="D1922">
        <v>2500</v>
      </c>
      <c r="E1922">
        <v>2525</v>
      </c>
      <c r="F1922" t="s">
        <v>8219</v>
      </c>
      <c r="G1922" t="s">
        <v>8224</v>
      </c>
      <c r="H1922" t="s">
        <v>8246</v>
      </c>
      <c r="I1922">
        <v>1466557557</v>
      </c>
      <c r="J1922">
        <v>1463965557</v>
      </c>
      <c r="K1922" t="b">
        <v>0</v>
      </c>
      <c r="L1922">
        <v>38</v>
      </c>
      <c r="M1922" t="b">
        <v>1</v>
      </c>
      <c r="N1922" t="s">
        <v>8271</v>
      </c>
      <c r="O1922" s="5">
        <f t="shared" ref="O1922:O1985" si="120">IFERROR(E1922/D1922,0)</f>
        <v>1.01</v>
      </c>
      <c r="P1922" s="6">
        <f t="shared" ref="P1922:P1985" si="121">IFERROR(E1922/L1922,0)</f>
        <v>66.44736842105263</v>
      </c>
      <c r="Q1922" t="s">
        <v>8316</v>
      </c>
      <c r="R1922" t="s">
        <v>8317</v>
      </c>
      <c r="S1922" s="11">
        <f t="shared" ref="S1922:S1985" si="122">(((J1922/60)/60)/24)+DATE(1970,1,1)</f>
        <v>42513.045798611114</v>
      </c>
      <c r="T1922" s="11">
        <f t="shared" ref="T1922:T1985" si="123">(((I1922/60)/60)/24)+DATE(1970,1,1)</f>
        <v>42543.045798611114</v>
      </c>
    </row>
    <row r="1923" spans="1:20" ht="57.6" x14ac:dyDescent="0.3">
      <c r="A1923">
        <v>54</v>
      </c>
      <c r="B1923" s="3" t="s">
        <v>56</v>
      </c>
      <c r="C1923" s="3" t="s">
        <v>4165</v>
      </c>
      <c r="D1923">
        <v>10000</v>
      </c>
      <c r="E1923">
        <v>10100</v>
      </c>
      <c r="F1923" t="s">
        <v>8219</v>
      </c>
      <c r="G1923" t="s">
        <v>8224</v>
      </c>
      <c r="H1923" t="s">
        <v>8246</v>
      </c>
      <c r="I1923">
        <v>1451063221</v>
      </c>
      <c r="J1923">
        <v>1448471221</v>
      </c>
      <c r="K1923" t="b">
        <v>0</v>
      </c>
      <c r="L1923">
        <v>52</v>
      </c>
      <c r="M1923" t="b">
        <v>1</v>
      </c>
      <c r="N1923" t="s">
        <v>8265</v>
      </c>
      <c r="O1923" s="5">
        <f t="shared" si="120"/>
        <v>1.01</v>
      </c>
      <c r="P1923" s="6">
        <f t="shared" si="121"/>
        <v>194.23076923076923</v>
      </c>
      <c r="Q1923" t="s">
        <v>8319</v>
      </c>
      <c r="R1923" t="s">
        <v>8333</v>
      </c>
      <c r="S1923" s="11">
        <f t="shared" si="122"/>
        <v>42333.713206018518</v>
      </c>
      <c r="T1923" s="11">
        <f t="shared" si="123"/>
        <v>42363.713206018518</v>
      </c>
    </row>
    <row r="1924" spans="1:20" ht="57.6" x14ac:dyDescent="0.3">
      <c r="A1924">
        <v>3437</v>
      </c>
      <c r="B1924" s="3" t="s">
        <v>3436</v>
      </c>
      <c r="C1924" s="3" t="s">
        <v>7547</v>
      </c>
      <c r="D1924">
        <v>3000</v>
      </c>
      <c r="E1924">
        <v>3030</v>
      </c>
      <c r="F1924" t="s">
        <v>8219</v>
      </c>
      <c r="G1924" t="s">
        <v>8224</v>
      </c>
      <c r="H1924" t="s">
        <v>8246</v>
      </c>
      <c r="I1924">
        <v>1440003820</v>
      </c>
      <c r="J1924">
        <v>1437411820</v>
      </c>
      <c r="K1924" t="b">
        <v>0</v>
      </c>
      <c r="L1924">
        <v>36</v>
      </c>
      <c r="M1924" t="b">
        <v>1</v>
      </c>
      <c r="N1924" t="s">
        <v>8271</v>
      </c>
      <c r="O1924" s="5">
        <f t="shared" si="120"/>
        <v>1.01</v>
      </c>
      <c r="P1924" s="6">
        <f t="shared" si="121"/>
        <v>84.166666666666671</v>
      </c>
      <c r="Q1924" t="s">
        <v>8316</v>
      </c>
      <c r="R1924" t="s">
        <v>8317</v>
      </c>
      <c r="S1924" s="11">
        <f t="shared" si="122"/>
        <v>42205.710879629631</v>
      </c>
      <c r="T1924" s="11">
        <f t="shared" si="123"/>
        <v>42235.710879629631</v>
      </c>
    </row>
    <row r="1925" spans="1:20" ht="43.2" x14ac:dyDescent="0.3">
      <c r="A1925">
        <v>3618</v>
      </c>
      <c r="B1925" s="3" t="s">
        <v>3616</v>
      </c>
      <c r="C1925" s="3" t="s">
        <v>7728</v>
      </c>
      <c r="D1925">
        <v>2000</v>
      </c>
      <c r="E1925">
        <v>2020</v>
      </c>
      <c r="F1925" t="s">
        <v>8219</v>
      </c>
      <c r="G1925" t="s">
        <v>8225</v>
      </c>
      <c r="H1925" t="s">
        <v>8247</v>
      </c>
      <c r="I1925">
        <v>1433343850</v>
      </c>
      <c r="J1925">
        <v>1430751850</v>
      </c>
      <c r="K1925" t="b">
        <v>0</v>
      </c>
      <c r="L1925">
        <v>56</v>
      </c>
      <c r="M1925" t="b">
        <v>1</v>
      </c>
      <c r="N1925" t="s">
        <v>8271</v>
      </c>
      <c r="O1925" s="5">
        <f t="shared" si="120"/>
        <v>1.01</v>
      </c>
      <c r="P1925" s="6">
        <f t="shared" si="121"/>
        <v>36.071428571428569</v>
      </c>
      <c r="Q1925" t="s">
        <v>8316</v>
      </c>
      <c r="R1925" t="s">
        <v>8317</v>
      </c>
      <c r="S1925" s="11">
        <f t="shared" si="122"/>
        <v>42128.627893518518</v>
      </c>
      <c r="T1925" s="11">
        <f t="shared" si="123"/>
        <v>42158.627893518518</v>
      </c>
    </row>
    <row r="1926" spans="1:20" x14ac:dyDescent="0.3">
      <c r="A1926">
        <v>3467</v>
      </c>
      <c r="B1926" s="3" t="s">
        <v>3466</v>
      </c>
      <c r="C1926" s="3" t="s">
        <v>7577</v>
      </c>
      <c r="D1926">
        <v>3000</v>
      </c>
      <c r="E1926">
        <v>3030</v>
      </c>
      <c r="F1926" t="s">
        <v>8219</v>
      </c>
      <c r="G1926" t="s">
        <v>8224</v>
      </c>
      <c r="H1926" t="s">
        <v>8246</v>
      </c>
      <c r="I1926">
        <v>1426864032</v>
      </c>
      <c r="J1926">
        <v>1424275632</v>
      </c>
      <c r="K1926" t="b">
        <v>0</v>
      </c>
      <c r="L1926">
        <v>47</v>
      </c>
      <c r="M1926" t="b">
        <v>1</v>
      </c>
      <c r="N1926" t="s">
        <v>8271</v>
      </c>
      <c r="O1926" s="5">
        <f t="shared" si="120"/>
        <v>1.01</v>
      </c>
      <c r="P1926" s="6">
        <f t="shared" si="121"/>
        <v>64.468085106382972</v>
      </c>
      <c r="Q1926" t="s">
        <v>8316</v>
      </c>
      <c r="R1926" t="s">
        <v>8317</v>
      </c>
      <c r="S1926" s="11">
        <f t="shared" si="122"/>
        <v>42053.671666666662</v>
      </c>
      <c r="T1926" s="11">
        <f t="shared" si="123"/>
        <v>42083.630000000005</v>
      </c>
    </row>
    <row r="1927" spans="1:20" ht="43.2" x14ac:dyDescent="0.3">
      <c r="A1927">
        <v>3357</v>
      </c>
      <c r="B1927" s="3" t="s">
        <v>3356</v>
      </c>
      <c r="C1927" s="3" t="s">
        <v>7467</v>
      </c>
      <c r="D1927">
        <v>2000</v>
      </c>
      <c r="E1927">
        <v>2020</v>
      </c>
      <c r="F1927" t="s">
        <v>8219</v>
      </c>
      <c r="G1927" t="s">
        <v>8225</v>
      </c>
      <c r="H1927" t="s">
        <v>8247</v>
      </c>
      <c r="I1927">
        <v>1406887310</v>
      </c>
      <c r="J1927">
        <v>1404295310</v>
      </c>
      <c r="K1927" t="b">
        <v>0</v>
      </c>
      <c r="L1927">
        <v>21</v>
      </c>
      <c r="M1927" t="b">
        <v>1</v>
      </c>
      <c r="N1927" t="s">
        <v>8271</v>
      </c>
      <c r="O1927" s="5">
        <f t="shared" si="120"/>
        <v>1.01</v>
      </c>
      <c r="P1927" s="6">
        <f t="shared" si="121"/>
        <v>96.19047619047619</v>
      </c>
      <c r="Q1927" t="s">
        <v>8316</v>
      </c>
      <c r="R1927" t="s">
        <v>8317</v>
      </c>
      <c r="S1927" s="11">
        <f t="shared" si="122"/>
        <v>41822.417939814812</v>
      </c>
      <c r="T1927" s="11">
        <f t="shared" si="123"/>
        <v>41852.417939814812</v>
      </c>
    </row>
    <row r="1928" spans="1:20" ht="28.8" x14ac:dyDescent="0.3">
      <c r="A1928">
        <v>3157</v>
      </c>
      <c r="B1928" s="3" t="s">
        <v>3157</v>
      </c>
      <c r="C1928" s="3" t="s">
        <v>7267</v>
      </c>
      <c r="D1928">
        <v>4000</v>
      </c>
      <c r="E1928">
        <v>4040</v>
      </c>
      <c r="F1928" t="s">
        <v>8219</v>
      </c>
      <c r="G1928" t="s">
        <v>8224</v>
      </c>
      <c r="H1928" t="s">
        <v>8246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8271</v>
      </c>
      <c r="O1928" s="5">
        <f t="shared" si="120"/>
        <v>1.01</v>
      </c>
      <c r="P1928" s="6">
        <f t="shared" si="121"/>
        <v>98.536585365853654</v>
      </c>
      <c r="Q1928" t="s">
        <v>8316</v>
      </c>
      <c r="R1928" t="s">
        <v>8317</v>
      </c>
      <c r="S1928" s="11">
        <f t="shared" si="122"/>
        <v>41829.788252314815</v>
      </c>
      <c r="T1928" s="11">
        <f t="shared" si="123"/>
        <v>41839.208333333336</v>
      </c>
    </row>
    <row r="1929" spans="1:20" ht="28.8" x14ac:dyDescent="0.3">
      <c r="A1929">
        <v>1826</v>
      </c>
      <c r="B1929" s="3" t="s">
        <v>1827</v>
      </c>
      <c r="C1929" s="3" t="s">
        <v>5936</v>
      </c>
      <c r="D1929">
        <v>2000</v>
      </c>
      <c r="E1929">
        <v>2020</v>
      </c>
      <c r="F1929" t="s">
        <v>8219</v>
      </c>
      <c r="G1929" t="s">
        <v>8224</v>
      </c>
      <c r="H1929" t="s">
        <v>8246</v>
      </c>
      <c r="I1929">
        <v>1392675017</v>
      </c>
      <c r="J1929">
        <v>1390083017</v>
      </c>
      <c r="K1929" t="b">
        <v>0</v>
      </c>
      <c r="L1929">
        <v>38</v>
      </c>
      <c r="M1929" t="b">
        <v>1</v>
      </c>
      <c r="N1929" t="s">
        <v>8276</v>
      </c>
      <c r="O1929" s="5">
        <f t="shared" si="120"/>
        <v>1.01</v>
      </c>
      <c r="P1929" s="6">
        <f t="shared" si="121"/>
        <v>53.157894736842103</v>
      </c>
      <c r="Q1929" t="s">
        <v>8313</v>
      </c>
      <c r="R1929" t="s">
        <v>8314</v>
      </c>
      <c r="S1929" s="11">
        <f t="shared" si="122"/>
        <v>41657.923807870371</v>
      </c>
      <c r="T1929" s="11">
        <f t="shared" si="123"/>
        <v>41687.923807870371</v>
      </c>
    </row>
    <row r="1930" spans="1:20" ht="57.6" x14ac:dyDescent="0.3">
      <c r="A1930">
        <v>3150</v>
      </c>
      <c r="B1930" s="3" t="s">
        <v>3150</v>
      </c>
      <c r="C1930" s="3" t="s">
        <v>7260</v>
      </c>
      <c r="D1930">
        <v>3500</v>
      </c>
      <c r="E1930">
        <v>3535</v>
      </c>
      <c r="F1930" t="s">
        <v>8219</v>
      </c>
      <c r="G1930" t="s">
        <v>8224</v>
      </c>
      <c r="H1930" t="s">
        <v>8246</v>
      </c>
      <c r="I1930">
        <v>1295928000</v>
      </c>
      <c r="J1930">
        <v>1288160403</v>
      </c>
      <c r="K1930" t="b">
        <v>1</v>
      </c>
      <c r="L1930">
        <v>104</v>
      </c>
      <c r="M1930" t="b">
        <v>1</v>
      </c>
      <c r="N1930" t="s">
        <v>8271</v>
      </c>
      <c r="O1930" s="5">
        <f t="shared" si="120"/>
        <v>1.01</v>
      </c>
      <c r="P1930" s="6">
        <f t="shared" si="121"/>
        <v>33.990384615384613</v>
      </c>
      <c r="Q1930" t="s">
        <v>8316</v>
      </c>
      <c r="R1930" t="s">
        <v>8317</v>
      </c>
      <c r="S1930" s="11">
        <f t="shared" si="122"/>
        <v>40478.263923611114</v>
      </c>
      <c r="T1930" s="11">
        <f t="shared" si="123"/>
        <v>40568.166666666664</v>
      </c>
    </row>
    <row r="1931" spans="1:20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20"/>
        <v>1.0095190476190474</v>
      </c>
      <c r="P1931" s="6">
        <f t="shared" si="121"/>
        <v>78.518148148148143</v>
      </c>
      <c r="Q1931" t="s">
        <v>8316</v>
      </c>
      <c r="R1931" t="s">
        <v>8317</v>
      </c>
      <c r="S1931" s="11">
        <f t="shared" si="122"/>
        <v>42497.275706018518</v>
      </c>
      <c r="T1931" s="11">
        <f t="shared" si="123"/>
        <v>42535.904861111107</v>
      </c>
    </row>
    <row r="1932" spans="1:20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20"/>
        <v>1.0093333333333334</v>
      </c>
      <c r="P1932" s="6">
        <f t="shared" si="121"/>
        <v>147.70731707317074</v>
      </c>
      <c r="Q1932" t="s">
        <v>8319</v>
      </c>
      <c r="R1932" t="s">
        <v>8333</v>
      </c>
      <c r="S1932" s="11">
        <f t="shared" si="122"/>
        <v>41808.02648148148</v>
      </c>
      <c r="T1932" s="11">
        <f t="shared" si="123"/>
        <v>41833.582638888889</v>
      </c>
    </row>
    <row r="1933" spans="1:20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20"/>
        <v>1.009304</v>
      </c>
      <c r="P1933" s="6">
        <f t="shared" si="121"/>
        <v>109.70695652173914</v>
      </c>
      <c r="Q1933" t="s">
        <v>8313</v>
      </c>
      <c r="R1933" t="s">
        <v>8314</v>
      </c>
      <c r="S1933" s="11">
        <f t="shared" si="122"/>
        <v>41524.056921296295</v>
      </c>
      <c r="T1933" s="11">
        <f t="shared" si="123"/>
        <v>41554.056921296295</v>
      </c>
    </row>
    <row r="1934" spans="1:20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20"/>
        <v>1.00925</v>
      </c>
      <c r="P1934" s="6">
        <f t="shared" si="121"/>
        <v>45.875</v>
      </c>
      <c r="Q1934" t="s">
        <v>8313</v>
      </c>
      <c r="R1934" t="s">
        <v>8314</v>
      </c>
      <c r="S1934" s="11">
        <f t="shared" si="122"/>
        <v>41774.737060185187</v>
      </c>
      <c r="T1934" s="11">
        <f t="shared" si="123"/>
        <v>41807.737060185187</v>
      </c>
    </row>
    <row r="1935" spans="1:20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20"/>
        <v>1.0092000000000001</v>
      </c>
      <c r="P1935" s="6">
        <f t="shared" si="121"/>
        <v>162.7741935483871</v>
      </c>
      <c r="Q1935" t="s">
        <v>8316</v>
      </c>
      <c r="R1935" t="s">
        <v>8337</v>
      </c>
      <c r="S1935" s="11">
        <f t="shared" si="122"/>
        <v>42101.584074074075</v>
      </c>
      <c r="T1935" s="11">
        <f t="shared" si="123"/>
        <v>42131.584074074075</v>
      </c>
    </row>
    <row r="1936" spans="1:20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20"/>
        <v>1.0090416666666666</v>
      </c>
      <c r="P1936" s="6">
        <f t="shared" si="121"/>
        <v>526.45652173913038</v>
      </c>
      <c r="Q1936" t="s">
        <v>8313</v>
      </c>
      <c r="R1936" t="s">
        <v>8330</v>
      </c>
      <c r="S1936" s="11">
        <f t="shared" si="122"/>
        <v>41136.777812500004</v>
      </c>
      <c r="T1936" s="11">
        <f t="shared" si="123"/>
        <v>41184.777812500004</v>
      </c>
    </row>
    <row r="1937" spans="1:20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20"/>
        <v>1.009027027027027</v>
      </c>
      <c r="P1937" s="6">
        <f t="shared" si="121"/>
        <v>90.616504854368927</v>
      </c>
      <c r="Q1937" t="s">
        <v>8319</v>
      </c>
      <c r="R1937" t="s">
        <v>8331</v>
      </c>
      <c r="S1937" s="11">
        <f t="shared" si="122"/>
        <v>40763.717256944445</v>
      </c>
      <c r="T1937" s="11">
        <f t="shared" si="123"/>
        <v>40794.125</v>
      </c>
    </row>
    <row r="1938" spans="1:20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20"/>
        <v>1.008955223880597</v>
      </c>
      <c r="P1938" s="6">
        <f t="shared" si="121"/>
        <v>41.728395061728392</v>
      </c>
      <c r="Q1938" t="s">
        <v>8313</v>
      </c>
      <c r="R1938" t="s">
        <v>8330</v>
      </c>
      <c r="S1938" s="11">
        <f t="shared" si="122"/>
        <v>41067.949212962965</v>
      </c>
      <c r="T1938" s="11">
        <f t="shared" si="123"/>
        <v>41100.991666666669</v>
      </c>
    </row>
    <row r="1939" spans="1:20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20"/>
        <v>1.0088571428571429</v>
      </c>
      <c r="P1939" s="6">
        <f t="shared" si="121"/>
        <v>90.538461538461533</v>
      </c>
      <c r="Q1939" t="s">
        <v>8316</v>
      </c>
      <c r="R1939" t="s">
        <v>8337</v>
      </c>
      <c r="S1939" s="11">
        <f t="shared" si="122"/>
        <v>42553.583425925928</v>
      </c>
      <c r="T1939" s="11">
        <f t="shared" si="123"/>
        <v>42611.708333333328</v>
      </c>
    </row>
    <row r="1940" spans="1:20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20"/>
        <v>1.0088571428571429</v>
      </c>
      <c r="P1940" s="6">
        <f t="shared" si="121"/>
        <v>46.768211920529801</v>
      </c>
      <c r="Q1940" t="s">
        <v>8316</v>
      </c>
      <c r="R1940" t="s">
        <v>8317</v>
      </c>
      <c r="S1940" s="11">
        <f t="shared" si="122"/>
        <v>40883.949317129627</v>
      </c>
      <c r="T1940" s="11">
        <f t="shared" si="123"/>
        <v>40939.708333333336</v>
      </c>
    </row>
    <row r="1941" spans="1:20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20"/>
        <v>1.00880375</v>
      </c>
      <c r="P1941" s="6">
        <f t="shared" si="121"/>
        <v>116.96275362318841</v>
      </c>
      <c r="Q1941" t="s">
        <v>8313</v>
      </c>
      <c r="R1941" t="s">
        <v>8330</v>
      </c>
      <c r="S1941" s="11">
        <f t="shared" si="122"/>
        <v>41591.964537037034</v>
      </c>
      <c r="T1941" s="11">
        <f t="shared" si="123"/>
        <v>41640.964537037034</v>
      </c>
    </row>
    <row r="1942" spans="1:20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20"/>
        <v>1.0087999999999999</v>
      </c>
      <c r="P1942" s="6">
        <f t="shared" si="121"/>
        <v>162.70967741935485</v>
      </c>
      <c r="Q1942" t="s">
        <v>8316</v>
      </c>
      <c r="R1942" t="s">
        <v>8329</v>
      </c>
      <c r="S1942" s="11">
        <f t="shared" si="122"/>
        <v>42564.95380787037</v>
      </c>
      <c r="T1942" s="11">
        <f t="shared" si="123"/>
        <v>42609.95380787037</v>
      </c>
    </row>
    <row r="1943" spans="1:20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20"/>
        <v>1.00875</v>
      </c>
      <c r="P1943" s="6">
        <f t="shared" si="121"/>
        <v>72.053571428571431</v>
      </c>
      <c r="Q1943" t="s">
        <v>8316</v>
      </c>
      <c r="R1943" t="s">
        <v>8317</v>
      </c>
      <c r="S1943" s="11">
        <f t="shared" si="122"/>
        <v>41752.83457175926</v>
      </c>
      <c r="T1943" s="11">
        <f t="shared" si="123"/>
        <v>41782.83457175926</v>
      </c>
    </row>
    <row r="1944" spans="1:20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20"/>
        <v>1.0086153846153847</v>
      </c>
      <c r="P1944" s="6">
        <f t="shared" si="121"/>
        <v>211.48387096774192</v>
      </c>
      <c r="Q1944" t="s">
        <v>8324</v>
      </c>
      <c r="R1944" t="s">
        <v>8325</v>
      </c>
      <c r="S1944" s="11">
        <f t="shared" si="122"/>
        <v>42138.506377314814</v>
      </c>
      <c r="T1944" s="11">
        <f t="shared" si="123"/>
        <v>42168.506377314814</v>
      </c>
    </row>
    <row r="1945" spans="1:20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20"/>
        <v>1.0085714285714287</v>
      </c>
      <c r="P1945" s="6">
        <f t="shared" si="121"/>
        <v>88.25</v>
      </c>
      <c r="Q1945" t="s">
        <v>8316</v>
      </c>
      <c r="R1945" t="s">
        <v>8317</v>
      </c>
      <c r="S1945" s="11">
        <f t="shared" si="122"/>
        <v>41820.62809027778</v>
      </c>
      <c r="T1945" s="11">
        <f t="shared" si="123"/>
        <v>41841.165972222225</v>
      </c>
    </row>
    <row r="1946" spans="1:20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20"/>
        <v>1.0085533333333332</v>
      </c>
      <c r="P1946" s="6">
        <f t="shared" si="121"/>
        <v>63.03458333333333</v>
      </c>
      <c r="Q1946" t="s">
        <v>8313</v>
      </c>
      <c r="R1946" t="s">
        <v>8314</v>
      </c>
      <c r="S1946" s="11">
        <f t="shared" si="122"/>
        <v>40978.125046296293</v>
      </c>
      <c r="T1946" s="11">
        <f t="shared" si="123"/>
        <v>41038.083379629628</v>
      </c>
    </row>
    <row r="1947" spans="1:20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20"/>
        <v>1.0085</v>
      </c>
      <c r="P1947" s="6">
        <f t="shared" si="121"/>
        <v>63.829113924050631</v>
      </c>
      <c r="Q1947" t="s">
        <v>8316</v>
      </c>
      <c r="R1947" t="s">
        <v>8317</v>
      </c>
      <c r="S1947" s="11">
        <f t="shared" si="122"/>
        <v>42753.205625000002</v>
      </c>
      <c r="T1947" s="11">
        <f t="shared" si="123"/>
        <v>42783.670138888891</v>
      </c>
    </row>
    <row r="1948" spans="1:20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20"/>
        <v>1.0084615384615385</v>
      </c>
      <c r="P1948" s="6">
        <f t="shared" si="121"/>
        <v>43.7</v>
      </c>
      <c r="Q1948" t="s">
        <v>8313</v>
      </c>
      <c r="R1948" t="s">
        <v>8335</v>
      </c>
      <c r="S1948" s="11">
        <f t="shared" si="122"/>
        <v>42228.634328703702</v>
      </c>
      <c r="T1948" s="11">
        <f t="shared" si="123"/>
        <v>42285.165972222225</v>
      </c>
    </row>
    <row r="1949" spans="1:20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20"/>
        <v>1.0084571428571429</v>
      </c>
      <c r="P1949" s="6">
        <f t="shared" si="121"/>
        <v>271.50769230769231</v>
      </c>
      <c r="Q1949" t="s">
        <v>8327</v>
      </c>
      <c r="R1949" t="s">
        <v>8328</v>
      </c>
      <c r="S1949" s="11">
        <f t="shared" si="122"/>
        <v>42770.201481481476</v>
      </c>
      <c r="T1949" s="11">
        <f t="shared" si="123"/>
        <v>42805.201481481476</v>
      </c>
    </row>
    <row r="1950" spans="1:20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20"/>
        <v>1.0084</v>
      </c>
      <c r="P1950" s="6">
        <f t="shared" si="121"/>
        <v>256.37288135593218</v>
      </c>
      <c r="Q1950" t="s">
        <v>8316</v>
      </c>
      <c r="R1950" t="s">
        <v>8317</v>
      </c>
      <c r="S1950" s="11">
        <f t="shared" si="122"/>
        <v>42772.833379629628</v>
      </c>
      <c r="T1950" s="11">
        <f t="shared" si="123"/>
        <v>42806.875</v>
      </c>
    </row>
    <row r="1951" spans="1:20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20"/>
        <v>1.00824</v>
      </c>
      <c r="P1951" s="6">
        <f t="shared" si="121"/>
        <v>1008.24</v>
      </c>
      <c r="Q1951" t="s">
        <v>8316</v>
      </c>
      <c r="R1951" t="s">
        <v>8317</v>
      </c>
      <c r="S1951" s="11">
        <f t="shared" si="122"/>
        <v>42116.710752314815</v>
      </c>
      <c r="T1951" s="11">
        <f t="shared" si="123"/>
        <v>42146.710752314815</v>
      </c>
    </row>
    <row r="1952" spans="1:20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20"/>
        <v>1.0082</v>
      </c>
      <c r="P1952" s="6">
        <f t="shared" si="121"/>
        <v>88.438596491228068</v>
      </c>
      <c r="Q1952" t="s">
        <v>8313</v>
      </c>
      <c r="R1952" t="s">
        <v>8335</v>
      </c>
      <c r="S1952" s="11">
        <f t="shared" si="122"/>
        <v>41068.520474537036</v>
      </c>
      <c r="T1952" s="11">
        <f t="shared" si="123"/>
        <v>41098.520474537036</v>
      </c>
    </row>
    <row r="1953" spans="1:20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20"/>
        <v>1.0080333333333333</v>
      </c>
      <c r="P1953" s="6">
        <f t="shared" si="121"/>
        <v>95.699367088607602</v>
      </c>
      <c r="Q1953" t="s">
        <v>8319</v>
      </c>
      <c r="R1953" t="s">
        <v>8331</v>
      </c>
      <c r="S1953" s="11">
        <f t="shared" si="122"/>
        <v>41589.676886574074</v>
      </c>
      <c r="T1953" s="11">
        <f t="shared" si="123"/>
        <v>41619.676886574074</v>
      </c>
    </row>
    <row r="1954" spans="1:20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20"/>
        <v>1.008</v>
      </c>
      <c r="P1954" s="6">
        <f t="shared" si="121"/>
        <v>35.492957746478872</v>
      </c>
      <c r="Q1954" t="s">
        <v>8316</v>
      </c>
      <c r="R1954" t="s">
        <v>8317</v>
      </c>
      <c r="S1954" s="11">
        <f t="shared" si="122"/>
        <v>42144.041851851856</v>
      </c>
      <c r="T1954" s="11">
        <f t="shared" si="123"/>
        <v>42174.041851851856</v>
      </c>
    </row>
    <row r="1955" spans="1:20" ht="57.6" x14ac:dyDescent="0.3">
      <c r="A1955">
        <v>3721</v>
      </c>
      <c r="B1955" s="3" t="s">
        <v>3718</v>
      </c>
      <c r="C1955" s="3" t="s">
        <v>7831</v>
      </c>
      <c r="D1955">
        <v>5000</v>
      </c>
      <c r="E1955">
        <v>5040</v>
      </c>
      <c r="F1955" t="s">
        <v>8219</v>
      </c>
      <c r="G1955" t="s">
        <v>8224</v>
      </c>
      <c r="H1955" t="s">
        <v>8246</v>
      </c>
      <c r="I1955">
        <v>1415230084</v>
      </c>
      <c r="J1955">
        <v>1413412084</v>
      </c>
      <c r="K1955" t="b">
        <v>0</v>
      </c>
      <c r="L1955">
        <v>44</v>
      </c>
      <c r="M1955" t="b">
        <v>1</v>
      </c>
      <c r="N1955" t="s">
        <v>8271</v>
      </c>
      <c r="O1955" s="5">
        <f t="shared" si="120"/>
        <v>1.008</v>
      </c>
      <c r="P1955" s="6">
        <f t="shared" si="121"/>
        <v>114.54545454545455</v>
      </c>
      <c r="Q1955" t="s">
        <v>8316</v>
      </c>
      <c r="R1955" t="s">
        <v>8317</v>
      </c>
      <c r="S1955" s="11">
        <f t="shared" si="122"/>
        <v>41927.936157407406</v>
      </c>
      <c r="T1955" s="11">
        <f t="shared" si="123"/>
        <v>41948.977824074071</v>
      </c>
    </row>
    <row r="1956" spans="1:20" ht="43.2" x14ac:dyDescent="0.3">
      <c r="A1956">
        <v>3699</v>
      </c>
      <c r="B1956" s="3" t="s">
        <v>3696</v>
      </c>
      <c r="C1956" s="3" t="s">
        <v>7809</v>
      </c>
      <c r="D1956">
        <v>2500</v>
      </c>
      <c r="E1956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8271</v>
      </c>
      <c r="O1956" s="5">
        <f t="shared" si="120"/>
        <v>1.008</v>
      </c>
      <c r="P1956" s="6">
        <f t="shared" si="121"/>
        <v>63</v>
      </c>
      <c r="Q1956" t="s">
        <v>8316</v>
      </c>
      <c r="R1956" t="s">
        <v>8317</v>
      </c>
      <c r="S1956" s="11">
        <f t="shared" si="122"/>
        <v>41897.602037037039</v>
      </c>
      <c r="T1956" s="11">
        <f t="shared" si="123"/>
        <v>41927.602037037039</v>
      </c>
    </row>
    <row r="1957" spans="1:20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20"/>
        <v>1.0079166666666666</v>
      </c>
      <c r="P1957" s="6">
        <f t="shared" si="121"/>
        <v>60.475000000000001</v>
      </c>
      <c r="Q1957" t="s">
        <v>8316</v>
      </c>
      <c r="R1957" t="s">
        <v>8317</v>
      </c>
      <c r="S1957" s="11">
        <f t="shared" si="122"/>
        <v>42068.888391203705</v>
      </c>
      <c r="T1957" s="11">
        <f t="shared" si="123"/>
        <v>42098.846724537041</v>
      </c>
    </row>
    <row r="1958" spans="1:20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20"/>
        <v>1.0078823529411765</v>
      </c>
      <c r="P1958" s="6">
        <f t="shared" si="121"/>
        <v>125.98529411764706</v>
      </c>
      <c r="Q1958" t="s">
        <v>8327</v>
      </c>
      <c r="R1958" t="s">
        <v>8328</v>
      </c>
      <c r="S1958" s="11">
        <f t="shared" si="122"/>
        <v>42704.187118055561</v>
      </c>
      <c r="T1958" s="11">
        <f t="shared" si="123"/>
        <v>42738.178472222222</v>
      </c>
    </row>
    <row r="1959" spans="1:20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20"/>
        <v>1.0078754285714286</v>
      </c>
      <c r="P1959" s="6">
        <f t="shared" si="121"/>
        <v>131.13620817843866</v>
      </c>
      <c r="Q1959" t="s">
        <v>8316</v>
      </c>
      <c r="R1959" t="s">
        <v>8317</v>
      </c>
      <c r="S1959" s="11">
        <f t="shared" si="122"/>
        <v>42252.474351851852</v>
      </c>
      <c r="T1959" s="11">
        <f t="shared" si="123"/>
        <v>42276.165972222225</v>
      </c>
    </row>
    <row r="1960" spans="1:20" ht="43.2" x14ac:dyDescent="0.3">
      <c r="A1960">
        <v>3727</v>
      </c>
      <c r="B1960" s="3" t="s">
        <v>3724</v>
      </c>
      <c r="C1960" s="3" t="s">
        <v>7837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1476939300</v>
      </c>
      <c r="J1960">
        <v>1474273294</v>
      </c>
      <c r="K1960" t="b">
        <v>0</v>
      </c>
      <c r="L1960">
        <v>33</v>
      </c>
      <c r="M1960" t="b">
        <v>1</v>
      </c>
      <c r="N1960" t="s">
        <v>8271</v>
      </c>
      <c r="O1960" s="5">
        <f t="shared" si="120"/>
        <v>1.0075000000000001</v>
      </c>
      <c r="P1960" s="6">
        <f t="shared" si="121"/>
        <v>61.060606060606062</v>
      </c>
      <c r="Q1960" t="s">
        <v>8316</v>
      </c>
      <c r="R1960" t="s">
        <v>8317</v>
      </c>
      <c r="S1960" s="11">
        <f t="shared" si="122"/>
        <v>42632.348310185189</v>
      </c>
      <c r="T1960" s="11">
        <f t="shared" si="123"/>
        <v>42663.204861111109</v>
      </c>
    </row>
    <row r="1961" spans="1:20" ht="43.2" x14ac:dyDescent="0.3">
      <c r="A1961">
        <v>3520</v>
      </c>
      <c r="B1961" s="3" t="s">
        <v>3519</v>
      </c>
      <c r="C1961" s="3" t="s">
        <v>7630</v>
      </c>
      <c r="D1961">
        <v>2000</v>
      </c>
      <c r="E1961">
        <v>2015</v>
      </c>
      <c r="F1961" t="s">
        <v>8219</v>
      </c>
      <c r="G1961" t="s">
        <v>8225</v>
      </c>
      <c r="H1961" t="s">
        <v>8247</v>
      </c>
      <c r="I1961">
        <v>1441547220</v>
      </c>
      <c r="J1961">
        <v>1439322412</v>
      </c>
      <c r="K1961" t="b">
        <v>0</v>
      </c>
      <c r="L1961">
        <v>21</v>
      </c>
      <c r="M1961" t="b">
        <v>1</v>
      </c>
      <c r="N1961" t="s">
        <v>8271</v>
      </c>
      <c r="O1961" s="5">
        <f t="shared" si="120"/>
        <v>1.0075000000000001</v>
      </c>
      <c r="P1961" s="6">
        <f t="shared" si="121"/>
        <v>95.952380952380949</v>
      </c>
      <c r="Q1961" t="s">
        <v>8316</v>
      </c>
      <c r="R1961" t="s">
        <v>8317</v>
      </c>
      <c r="S1961" s="11">
        <f t="shared" si="122"/>
        <v>42227.824212962965</v>
      </c>
      <c r="T1961" s="11">
        <f t="shared" si="123"/>
        <v>42253.57430555555</v>
      </c>
    </row>
    <row r="1962" spans="1:20" ht="43.2" x14ac:dyDescent="0.3">
      <c r="A1962">
        <v>3717</v>
      </c>
      <c r="B1962" s="3" t="s">
        <v>3714</v>
      </c>
      <c r="C1962" s="3" t="s">
        <v>7827</v>
      </c>
      <c r="D1962">
        <v>4000</v>
      </c>
      <c r="E1962">
        <v>4030</v>
      </c>
      <c r="F1962" t="s">
        <v>8219</v>
      </c>
      <c r="G1962" t="s">
        <v>8225</v>
      </c>
      <c r="H1962" t="s">
        <v>8247</v>
      </c>
      <c r="I1962">
        <v>1431204449</v>
      </c>
      <c r="J1962">
        <v>1428526049</v>
      </c>
      <c r="K1962" t="b">
        <v>0</v>
      </c>
      <c r="L1962">
        <v>13</v>
      </c>
      <c r="M1962" t="b">
        <v>1</v>
      </c>
      <c r="N1962" t="s">
        <v>8271</v>
      </c>
      <c r="O1962" s="5">
        <f t="shared" si="120"/>
        <v>1.0075000000000001</v>
      </c>
      <c r="P1962" s="6">
        <f t="shared" si="121"/>
        <v>310</v>
      </c>
      <c r="Q1962" t="s">
        <v>8316</v>
      </c>
      <c r="R1962" t="s">
        <v>8317</v>
      </c>
      <c r="S1962" s="11">
        <f t="shared" si="122"/>
        <v>42102.866307870368</v>
      </c>
      <c r="T1962" s="11">
        <f t="shared" si="123"/>
        <v>42133.866307870368</v>
      </c>
    </row>
    <row r="1963" spans="1:20" ht="43.2" x14ac:dyDescent="0.3">
      <c r="A1963">
        <v>2119</v>
      </c>
      <c r="B1963" s="3" t="s">
        <v>2120</v>
      </c>
      <c r="C1963" s="3" t="s">
        <v>6229</v>
      </c>
      <c r="D1963">
        <v>2000</v>
      </c>
      <c r="E1963">
        <v>2015</v>
      </c>
      <c r="F1963" t="s">
        <v>8219</v>
      </c>
      <c r="G1963" t="s">
        <v>8224</v>
      </c>
      <c r="H1963" t="s">
        <v>8246</v>
      </c>
      <c r="I1963">
        <v>1345086445</v>
      </c>
      <c r="J1963">
        <v>1342494445</v>
      </c>
      <c r="K1963" t="b">
        <v>0</v>
      </c>
      <c r="L1963">
        <v>22</v>
      </c>
      <c r="M1963" t="b">
        <v>1</v>
      </c>
      <c r="N1963" t="s">
        <v>8279</v>
      </c>
      <c r="O1963" s="5">
        <f t="shared" si="120"/>
        <v>1.0075000000000001</v>
      </c>
      <c r="P1963" s="6">
        <f t="shared" si="121"/>
        <v>91.590909090909093</v>
      </c>
      <c r="Q1963" t="s">
        <v>8313</v>
      </c>
      <c r="R1963" t="s">
        <v>8330</v>
      </c>
      <c r="S1963" s="11">
        <f t="shared" si="122"/>
        <v>41107.130150462966</v>
      </c>
      <c r="T1963" s="11">
        <f t="shared" si="123"/>
        <v>41137.130150462966</v>
      </c>
    </row>
    <row r="1964" spans="1:20" ht="43.2" x14ac:dyDescent="0.3">
      <c r="A1964">
        <v>1651</v>
      </c>
      <c r="B1964" s="3" t="s">
        <v>1652</v>
      </c>
      <c r="C1964" s="3" t="s">
        <v>5761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1303801140</v>
      </c>
      <c r="J1964">
        <v>1300916220</v>
      </c>
      <c r="K1964" t="b">
        <v>0</v>
      </c>
      <c r="L1964">
        <v>20</v>
      </c>
      <c r="M1964" t="b">
        <v>1</v>
      </c>
      <c r="N1964" t="s">
        <v>8292</v>
      </c>
      <c r="O1964" s="5">
        <f t="shared" si="120"/>
        <v>1.0075000000000001</v>
      </c>
      <c r="P1964" s="6">
        <f t="shared" si="121"/>
        <v>100.75</v>
      </c>
      <c r="Q1964" t="s">
        <v>8313</v>
      </c>
      <c r="R1964" t="s">
        <v>8321</v>
      </c>
      <c r="S1964" s="11">
        <f t="shared" si="122"/>
        <v>40625.900694444441</v>
      </c>
      <c r="T1964" s="11">
        <f t="shared" si="123"/>
        <v>40659.290972222225</v>
      </c>
    </row>
    <row r="1965" spans="1:20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20"/>
        <v>1.0074285714285713</v>
      </c>
      <c r="P1965" s="6">
        <f t="shared" si="121"/>
        <v>76.652173913043484</v>
      </c>
      <c r="Q1965" t="s">
        <v>8316</v>
      </c>
      <c r="R1965" t="s">
        <v>8317</v>
      </c>
      <c r="S1965" s="11">
        <f t="shared" si="122"/>
        <v>42559.431203703702</v>
      </c>
      <c r="T1965" s="11">
        <f t="shared" si="123"/>
        <v>42583.957638888889</v>
      </c>
    </row>
    <row r="1966" spans="1:20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20"/>
        <v>1.0073333333333334</v>
      </c>
      <c r="P1966" s="6">
        <f t="shared" si="121"/>
        <v>215.85714285714286</v>
      </c>
      <c r="Q1966" t="s">
        <v>8319</v>
      </c>
      <c r="R1966" t="s">
        <v>8331</v>
      </c>
      <c r="S1966" s="11">
        <f t="shared" si="122"/>
        <v>40924.650868055556</v>
      </c>
      <c r="T1966" s="11">
        <f t="shared" si="123"/>
        <v>40954.650868055556</v>
      </c>
    </row>
    <row r="1967" spans="1:20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20"/>
        <v>1.007161125319693</v>
      </c>
      <c r="P1967" s="6">
        <f t="shared" si="121"/>
        <v>53.945205479452056</v>
      </c>
      <c r="Q1967" t="s">
        <v>8316</v>
      </c>
      <c r="R1967" t="s">
        <v>8329</v>
      </c>
      <c r="S1967" s="11">
        <f t="shared" si="122"/>
        <v>41780.745254629634</v>
      </c>
      <c r="T1967" s="11">
        <f t="shared" si="123"/>
        <v>41810.917361111111</v>
      </c>
    </row>
    <row r="1968" spans="1:20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20"/>
        <v>1.0071428571428571</v>
      </c>
      <c r="P1968" s="6">
        <f t="shared" si="121"/>
        <v>103.17073170731707</v>
      </c>
      <c r="Q1968" t="s">
        <v>8316</v>
      </c>
      <c r="R1968" t="s">
        <v>8329</v>
      </c>
      <c r="S1968" s="11">
        <f t="shared" si="122"/>
        <v>42163.29833333334</v>
      </c>
      <c r="T1968" s="11">
        <f t="shared" si="123"/>
        <v>42205.916666666672</v>
      </c>
    </row>
    <row r="1969" spans="1:20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20"/>
        <v>1.0071428571428571</v>
      </c>
      <c r="P1969" s="6">
        <f t="shared" si="121"/>
        <v>33.571428571428569</v>
      </c>
      <c r="Q1969" t="s">
        <v>8316</v>
      </c>
      <c r="R1969" t="s">
        <v>8317</v>
      </c>
      <c r="S1969" s="11">
        <f t="shared" si="122"/>
        <v>41821.698599537034</v>
      </c>
      <c r="T1969" s="11">
        <f t="shared" si="123"/>
        <v>41851.698599537034</v>
      </c>
    </row>
    <row r="1970" spans="1:20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20"/>
        <v>1.0071379999999999</v>
      </c>
      <c r="P1970" s="6">
        <f t="shared" si="121"/>
        <v>25.692295918367346</v>
      </c>
      <c r="Q1970" t="s">
        <v>8316</v>
      </c>
      <c r="R1970" t="s">
        <v>8317</v>
      </c>
      <c r="S1970" s="11">
        <f t="shared" si="122"/>
        <v>41827.909942129627</v>
      </c>
      <c r="T1970" s="11">
        <f t="shared" si="123"/>
        <v>41857.897222222222</v>
      </c>
    </row>
    <row r="1971" spans="1:20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20"/>
        <v>1.0070033333333335</v>
      </c>
      <c r="P1971" s="6">
        <f t="shared" si="121"/>
        <v>53.469203539823013</v>
      </c>
      <c r="Q1971" t="s">
        <v>8313</v>
      </c>
      <c r="R1971" t="s">
        <v>8330</v>
      </c>
      <c r="S1971" s="11">
        <f t="shared" si="122"/>
        <v>40502.815868055557</v>
      </c>
      <c r="T1971" s="11">
        <f t="shared" si="123"/>
        <v>40544.207638888889</v>
      </c>
    </row>
    <row r="1972" spans="1:20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20"/>
        <v>1.0069999999999999</v>
      </c>
      <c r="P1972" s="6">
        <f t="shared" si="121"/>
        <v>115.08571428571429</v>
      </c>
      <c r="Q1972" t="s">
        <v>8313</v>
      </c>
      <c r="R1972" t="s">
        <v>8330</v>
      </c>
      <c r="S1972" s="11">
        <f t="shared" si="122"/>
        <v>40860.67050925926</v>
      </c>
      <c r="T1972" s="11">
        <f t="shared" si="123"/>
        <v>40891.207638888889</v>
      </c>
    </row>
    <row r="1973" spans="1:20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20"/>
        <v>1.0069333333333335</v>
      </c>
      <c r="P1973" s="6">
        <f t="shared" si="121"/>
        <v>137.30909090909091</v>
      </c>
      <c r="Q1973" t="s">
        <v>8313</v>
      </c>
      <c r="R1973" t="s">
        <v>8314</v>
      </c>
      <c r="S1973" s="11">
        <f t="shared" si="122"/>
        <v>40747.012881944444</v>
      </c>
      <c r="T1973" s="11">
        <f t="shared" si="123"/>
        <v>40756.291666666664</v>
      </c>
    </row>
    <row r="1974" spans="1:20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20"/>
        <v>1.0067894736842105</v>
      </c>
      <c r="P1974" s="6">
        <f t="shared" si="121"/>
        <v>135.66666666666666</v>
      </c>
      <c r="Q1974" t="s">
        <v>8324</v>
      </c>
      <c r="R1974" t="s">
        <v>8325</v>
      </c>
      <c r="S1974" s="11">
        <f t="shared" si="122"/>
        <v>42052.628703703704</v>
      </c>
      <c r="T1974" s="11">
        <f t="shared" si="123"/>
        <v>42082.587037037039</v>
      </c>
    </row>
    <row r="1975" spans="1:20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20"/>
        <v>1.0067349999999999</v>
      </c>
      <c r="P1975" s="6">
        <f t="shared" si="121"/>
        <v>26.148961038961041</v>
      </c>
      <c r="Q1975" t="s">
        <v>8313</v>
      </c>
      <c r="R1975" t="s">
        <v>8321</v>
      </c>
      <c r="S1975" s="11">
        <f t="shared" si="122"/>
        <v>42553.54414351852</v>
      </c>
      <c r="T1975" s="11">
        <f t="shared" si="123"/>
        <v>42583.54414351852</v>
      </c>
    </row>
    <row r="1976" spans="1:20" ht="43.2" x14ac:dyDescent="0.3">
      <c r="A1976">
        <v>3501</v>
      </c>
      <c r="B1976" s="3" t="s">
        <v>3500</v>
      </c>
      <c r="C1976" s="3" t="s">
        <v>7611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1441995595</v>
      </c>
      <c r="J1976">
        <v>1439835595</v>
      </c>
      <c r="K1976" t="b">
        <v>0</v>
      </c>
      <c r="L1976">
        <v>42</v>
      </c>
      <c r="M1976" t="b">
        <v>1</v>
      </c>
      <c r="N1976" t="s">
        <v>8271</v>
      </c>
      <c r="O1976" s="5">
        <f t="shared" si="120"/>
        <v>1.0066666666666666</v>
      </c>
      <c r="P1976" s="6">
        <f t="shared" si="121"/>
        <v>35.952380952380949</v>
      </c>
      <c r="Q1976" t="s">
        <v>8316</v>
      </c>
      <c r="R1976" t="s">
        <v>8317</v>
      </c>
      <c r="S1976" s="11">
        <f t="shared" si="122"/>
        <v>42233.763831018514</v>
      </c>
      <c r="T1976" s="11">
        <f t="shared" si="123"/>
        <v>42258.763831018514</v>
      </c>
    </row>
    <row r="1977" spans="1:20" ht="43.2" x14ac:dyDescent="0.3">
      <c r="A1977">
        <v>17</v>
      </c>
      <c r="B1977" s="3" t="s">
        <v>19</v>
      </c>
      <c r="C1977" s="3" t="s">
        <v>4128</v>
      </c>
      <c r="D1977">
        <v>1500</v>
      </c>
      <c r="E1977">
        <v>1510</v>
      </c>
      <c r="F1977" t="s">
        <v>8219</v>
      </c>
      <c r="G1977" t="s">
        <v>8225</v>
      </c>
      <c r="H1977" t="s">
        <v>8247</v>
      </c>
      <c r="I1977">
        <v>1415126022</v>
      </c>
      <c r="J1977">
        <v>1412530422</v>
      </c>
      <c r="K1977" t="b">
        <v>0</v>
      </c>
      <c r="L1977">
        <v>36</v>
      </c>
      <c r="M1977" t="b">
        <v>1</v>
      </c>
      <c r="N1977" t="s">
        <v>8265</v>
      </c>
      <c r="O1977" s="5">
        <f t="shared" si="120"/>
        <v>1.0066666666666666</v>
      </c>
      <c r="P1977" s="6">
        <f t="shared" si="121"/>
        <v>41.944444444444443</v>
      </c>
      <c r="Q1977" t="s">
        <v>8319</v>
      </c>
      <c r="R1977" t="s">
        <v>8333</v>
      </c>
      <c r="S1977" s="11">
        <f t="shared" si="122"/>
        <v>41917.731736111113</v>
      </c>
      <c r="T1977" s="11">
        <f t="shared" si="123"/>
        <v>41947.773402777777</v>
      </c>
    </row>
    <row r="1978" spans="1:20" ht="28.8" x14ac:dyDescent="0.3">
      <c r="A1978">
        <v>3658</v>
      </c>
      <c r="B1978" s="3" t="s">
        <v>3655</v>
      </c>
      <c r="C1978" s="3" t="s">
        <v>7768</v>
      </c>
      <c r="D1978">
        <v>1500</v>
      </c>
      <c r="E1978">
        <v>1510</v>
      </c>
      <c r="F1978" t="s">
        <v>8219</v>
      </c>
      <c r="G1978" t="s">
        <v>8224</v>
      </c>
      <c r="H1978" t="s">
        <v>8246</v>
      </c>
      <c r="I1978">
        <v>1404273540</v>
      </c>
      <c r="J1978">
        <v>1400272580</v>
      </c>
      <c r="K1978" t="b">
        <v>0</v>
      </c>
      <c r="L1978">
        <v>20</v>
      </c>
      <c r="M1978" t="b">
        <v>1</v>
      </c>
      <c r="N1978" t="s">
        <v>8271</v>
      </c>
      <c r="O1978" s="5">
        <f t="shared" si="120"/>
        <v>1.0066666666666666</v>
      </c>
      <c r="P1978" s="6">
        <f t="shared" si="121"/>
        <v>75.5</v>
      </c>
      <c r="Q1978" t="s">
        <v>8316</v>
      </c>
      <c r="R1978" t="s">
        <v>8317</v>
      </c>
      <c r="S1978" s="11">
        <f t="shared" si="122"/>
        <v>41775.858564814815</v>
      </c>
      <c r="T1978" s="11">
        <f t="shared" si="123"/>
        <v>41822.165972222225</v>
      </c>
    </row>
    <row r="1979" spans="1:20" ht="43.2" x14ac:dyDescent="0.3">
      <c r="A1979">
        <v>1652</v>
      </c>
      <c r="B1979" s="3" t="s">
        <v>1653</v>
      </c>
      <c r="C1979" s="3" t="s">
        <v>5762</v>
      </c>
      <c r="D1979">
        <v>4500</v>
      </c>
      <c r="E1979">
        <v>4530</v>
      </c>
      <c r="F1979" t="s">
        <v>8219</v>
      </c>
      <c r="G1979" t="s">
        <v>8224</v>
      </c>
      <c r="H1979" t="s">
        <v>8246</v>
      </c>
      <c r="I1979">
        <v>1385297393</v>
      </c>
      <c r="J1979">
        <v>1382701793</v>
      </c>
      <c r="K1979" t="b">
        <v>0</v>
      </c>
      <c r="L1979">
        <v>70</v>
      </c>
      <c r="M1979" t="b">
        <v>1</v>
      </c>
      <c r="N1979" t="s">
        <v>8292</v>
      </c>
      <c r="O1979" s="5">
        <f t="shared" si="120"/>
        <v>1.0066666666666666</v>
      </c>
      <c r="P1979" s="6">
        <f t="shared" si="121"/>
        <v>64.714285714285708</v>
      </c>
      <c r="Q1979" t="s">
        <v>8313</v>
      </c>
      <c r="R1979" t="s">
        <v>8321</v>
      </c>
      <c r="S1979" s="11">
        <f t="shared" si="122"/>
        <v>41572.492974537039</v>
      </c>
      <c r="T1979" s="11">
        <f t="shared" si="123"/>
        <v>41602.534641203703</v>
      </c>
    </row>
    <row r="1980" spans="1:20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20"/>
        <v>1.0066250000000001</v>
      </c>
      <c r="P1980" s="6">
        <f t="shared" si="121"/>
        <v>83.885416666666671</v>
      </c>
      <c r="Q1980" t="s">
        <v>8313</v>
      </c>
      <c r="R1980" t="s">
        <v>8314</v>
      </c>
      <c r="S1980" s="11">
        <f t="shared" si="122"/>
        <v>40555.325937499998</v>
      </c>
      <c r="T1980" s="11">
        <f t="shared" si="123"/>
        <v>40605.325937499998</v>
      </c>
    </row>
    <row r="1981" spans="1:20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20"/>
        <v>1.0065</v>
      </c>
      <c r="P1981" s="6">
        <f t="shared" si="121"/>
        <v>145.86956521739131</v>
      </c>
      <c r="Q1981" t="s">
        <v>8316</v>
      </c>
      <c r="R1981" t="s">
        <v>8317</v>
      </c>
      <c r="S1981" s="11">
        <f t="shared" si="122"/>
        <v>42626.7503125</v>
      </c>
      <c r="T1981" s="11">
        <f t="shared" si="123"/>
        <v>42656.7503125</v>
      </c>
    </row>
    <row r="1982" spans="1:20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20"/>
        <v>1.00644</v>
      </c>
      <c r="P1982" s="6">
        <f t="shared" si="121"/>
        <v>25.161000000000001</v>
      </c>
      <c r="Q1982" t="s">
        <v>8316</v>
      </c>
      <c r="R1982" t="s">
        <v>8317</v>
      </c>
      <c r="S1982" s="11">
        <f t="shared" si="122"/>
        <v>42535.049849537041</v>
      </c>
      <c r="T1982" s="11">
        <f t="shared" si="123"/>
        <v>42556.049849537041</v>
      </c>
    </row>
    <row r="1983" spans="1:20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20"/>
        <v>1.0064</v>
      </c>
      <c r="P1983" s="6">
        <f t="shared" si="121"/>
        <v>141.74647887323943</v>
      </c>
      <c r="Q1983" t="s">
        <v>8319</v>
      </c>
      <c r="R1983" t="s">
        <v>8331</v>
      </c>
      <c r="S1983" s="11">
        <f t="shared" si="122"/>
        <v>42089.72802083334</v>
      </c>
      <c r="T1983" s="11">
        <f t="shared" si="123"/>
        <v>42125.165972222225</v>
      </c>
    </row>
    <row r="1984" spans="1:20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20"/>
        <v>1.0063392857142857</v>
      </c>
      <c r="P1984" s="6">
        <f t="shared" si="121"/>
        <v>216.75</v>
      </c>
      <c r="Q1984" t="s">
        <v>8319</v>
      </c>
      <c r="R1984" t="s">
        <v>8331</v>
      </c>
      <c r="S1984" s="11">
        <f t="shared" si="122"/>
        <v>42178.282372685186</v>
      </c>
      <c r="T1984" s="11">
        <f t="shared" si="123"/>
        <v>42208.282372685186</v>
      </c>
    </row>
    <row r="1985" spans="1:20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20"/>
        <v>1.0063375000000001</v>
      </c>
      <c r="P1985" s="6">
        <f t="shared" si="121"/>
        <v>35.003043478260871</v>
      </c>
      <c r="Q1985" t="s">
        <v>8309</v>
      </c>
      <c r="R1985" t="s">
        <v>8310</v>
      </c>
      <c r="S1985" s="11">
        <f t="shared" si="122"/>
        <v>40102.918055555558</v>
      </c>
      <c r="T1985" s="11">
        <f t="shared" si="123"/>
        <v>40140.249305555553</v>
      </c>
    </row>
    <row r="1986" spans="1:20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24">IFERROR(E1986/D1986,0)</f>
        <v>1.0061</v>
      </c>
      <c r="P1986" s="6">
        <f t="shared" ref="P1986:P2049" si="125">IFERROR(E1986/L1986,0)</f>
        <v>104.25906735751295</v>
      </c>
      <c r="Q1986" t="s">
        <v>8319</v>
      </c>
      <c r="R1986" t="s">
        <v>8331</v>
      </c>
      <c r="S1986" s="11">
        <f t="shared" ref="S1986:S2049" si="126">(((J1986/60)/60)/24)+DATE(1970,1,1)</f>
        <v>40865.042256944449</v>
      </c>
      <c r="T1986" s="11">
        <f t="shared" ref="T1986:T2049" si="127">(((I1986/60)/60)/24)+DATE(1970,1,1)</f>
        <v>40895.040972222225</v>
      </c>
    </row>
    <row r="1987" spans="1:20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24"/>
        <v>1.0060706666666666</v>
      </c>
      <c r="P1987" s="6">
        <f t="shared" si="125"/>
        <v>97.993896103896105</v>
      </c>
      <c r="Q1987" t="s">
        <v>8313</v>
      </c>
      <c r="R1987" t="s">
        <v>8314</v>
      </c>
      <c r="S1987" s="11">
        <f t="shared" si="126"/>
        <v>40869.675173611111</v>
      </c>
      <c r="T1987" s="11">
        <f t="shared" si="127"/>
        <v>40929.342361111114</v>
      </c>
    </row>
    <row r="1988" spans="1:20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24"/>
        <v>1.0060606060606061</v>
      </c>
      <c r="P1988" s="6">
        <f t="shared" si="125"/>
        <v>55.333333333333336</v>
      </c>
      <c r="Q1988" t="s">
        <v>8316</v>
      </c>
      <c r="R1988" t="s">
        <v>8317</v>
      </c>
      <c r="S1988" s="11">
        <f t="shared" si="126"/>
        <v>42372.693055555559</v>
      </c>
      <c r="T1988" s="11">
        <f t="shared" si="127"/>
        <v>42402.693055555559</v>
      </c>
    </row>
    <row r="1989" spans="1:20" ht="43.2" x14ac:dyDescent="0.3">
      <c r="A1989">
        <v>3236</v>
      </c>
      <c r="B1989" s="3" t="s">
        <v>3236</v>
      </c>
      <c r="C1989" s="3" t="s">
        <v>7346</v>
      </c>
      <c r="D1989">
        <v>20000</v>
      </c>
      <c r="E1989">
        <v>20120</v>
      </c>
      <c r="F1989" t="s">
        <v>8219</v>
      </c>
      <c r="G1989" t="s">
        <v>8224</v>
      </c>
      <c r="H1989" t="s">
        <v>8246</v>
      </c>
      <c r="I1989">
        <v>1482962433</v>
      </c>
      <c r="J1989">
        <v>1480370433</v>
      </c>
      <c r="K1989" t="b">
        <v>0</v>
      </c>
      <c r="L1989">
        <v>110</v>
      </c>
      <c r="M1989" t="b">
        <v>1</v>
      </c>
      <c r="N1989" t="s">
        <v>8271</v>
      </c>
      <c r="O1989" s="5">
        <f t="shared" si="124"/>
        <v>1.006</v>
      </c>
      <c r="P1989" s="6">
        <f t="shared" si="125"/>
        <v>182.90909090909091</v>
      </c>
      <c r="Q1989" t="s">
        <v>8316</v>
      </c>
      <c r="R1989" t="s">
        <v>8317</v>
      </c>
      <c r="S1989" s="11">
        <f t="shared" si="126"/>
        <v>42702.917048611111</v>
      </c>
      <c r="T1989" s="11">
        <f t="shared" si="127"/>
        <v>42732.917048611111</v>
      </c>
    </row>
    <row r="1990" spans="1:20" ht="28.8" x14ac:dyDescent="0.3">
      <c r="A1990">
        <v>2297</v>
      </c>
      <c r="B1990" s="3" t="s">
        <v>2298</v>
      </c>
      <c r="C1990" s="3" t="s">
        <v>6407</v>
      </c>
      <c r="D1990">
        <v>1000</v>
      </c>
      <c r="E1990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8276</v>
      </c>
      <c r="O1990" s="5">
        <f t="shared" si="124"/>
        <v>1.006</v>
      </c>
      <c r="P1990" s="6">
        <f t="shared" si="125"/>
        <v>52.94736842105263</v>
      </c>
      <c r="Q1990" t="s">
        <v>8313</v>
      </c>
      <c r="R1990" t="s">
        <v>8314</v>
      </c>
      <c r="S1990" s="11">
        <f t="shared" si="126"/>
        <v>40948.042233796295</v>
      </c>
      <c r="T1990" s="11">
        <f t="shared" si="127"/>
        <v>40982.165972222225</v>
      </c>
    </row>
    <row r="1991" spans="1:20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24"/>
        <v>1.0058763157894737</v>
      </c>
      <c r="P1991" s="6">
        <f t="shared" si="125"/>
        <v>47.189259259259259</v>
      </c>
      <c r="Q1991" t="s">
        <v>8313</v>
      </c>
      <c r="R1991" t="s">
        <v>8321</v>
      </c>
      <c r="S1991" s="11">
        <f t="shared" si="126"/>
        <v>41737.684664351851</v>
      </c>
      <c r="T1991" s="11">
        <f t="shared" si="127"/>
        <v>41782.684664351851</v>
      </c>
    </row>
    <row r="1992" spans="1:20" ht="43.2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24"/>
        <v>1.0057142857142858</v>
      </c>
      <c r="P1992" s="6">
        <f t="shared" si="125"/>
        <v>234.66666666666666</v>
      </c>
      <c r="Q1992" t="s">
        <v>8316</v>
      </c>
      <c r="R1992" t="s">
        <v>8329</v>
      </c>
      <c r="S1992" s="11">
        <f t="shared" si="126"/>
        <v>42170.846446759257</v>
      </c>
      <c r="T1992" s="11">
        <f t="shared" si="127"/>
        <v>42230.846446759257</v>
      </c>
    </row>
    <row r="1993" spans="1:20" ht="43.2" x14ac:dyDescent="0.3">
      <c r="A1993">
        <v>3240</v>
      </c>
      <c r="B1993" s="3" t="s">
        <v>3240</v>
      </c>
      <c r="C1993" s="3" t="s">
        <v>7350</v>
      </c>
      <c r="D1993">
        <v>3000</v>
      </c>
      <c r="E1993">
        <v>3017</v>
      </c>
      <c r="F1993" t="s">
        <v>8219</v>
      </c>
      <c r="G1993" t="s">
        <v>8225</v>
      </c>
      <c r="H1993" t="s">
        <v>8247</v>
      </c>
      <c r="I1993">
        <v>1487286000</v>
      </c>
      <c r="J1993">
        <v>1484843948</v>
      </c>
      <c r="K1993" t="b">
        <v>0</v>
      </c>
      <c r="L1993">
        <v>34</v>
      </c>
      <c r="M1993" t="b">
        <v>1</v>
      </c>
      <c r="N1993" t="s">
        <v>8271</v>
      </c>
      <c r="O1993" s="5">
        <f t="shared" si="124"/>
        <v>1.0056666666666667</v>
      </c>
      <c r="P1993" s="6">
        <f t="shared" si="125"/>
        <v>88.735294117647058</v>
      </c>
      <c r="Q1993" t="s">
        <v>8316</v>
      </c>
      <c r="R1993" t="s">
        <v>8317</v>
      </c>
      <c r="S1993" s="11">
        <f t="shared" si="126"/>
        <v>42754.693842592591</v>
      </c>
      <c r="T1993" s="11">
        <f t="shared" si="127"/>
        <v>42782.958333333328</v>
      </c>
    </row>
    <row r="1994" spans="1:20" x14ac:dyDescent="0.3">
      <c r="A1994">
        <v>659</v>
      </c>
      <c r="B1994" s="3" t="s">
        <v>660</v>
      </c>
      <c r="C1994" s="3" t="s">
        <v>4769</v>
      </c>
      <c r="D1994">
        <v>3000</v>
      </c>
      <c r="E1994">
        <v>3017</v>
      </c>
      <c r="F1994" t="s">
        <v>8219</v>
      </c>
      <c r="G1994" t="s">
        <v>8224</v>
      </c>
      <c r="H1994" t="s">
        <v>8246</v>
      </c>
      <c r="I1994">
        <v>1440339295</v>
      </c>
      <c r="J1994">
        <v>1437747295</v>
      </c>
      <c r="K1994" t="b">
        <v>0</v>
      </c>
      <c r="L1994">
        <v>21</v>
      </c>
      <c r="M1994" t="b">
        <v>1</v>
      </c>
      <c r="N1994" t="s">
        <v>8273</v>
      </c>
      <c r="O1994" s="5">
        <f t="shared" si="124"/>
        <v>1.0056666666666667</v>
      </c>
      <c r="P1994" s="6">
        <f t="shared" si="125"/>
        <v>143.66666666666666</v>
      </c>
      <c r="Q1994" t="s">
        <v>8309</v>
      </c>
      <c r="R1994" t="s">
        <v>8315</v>
      </c>
      <c r="S1994" s="11">
        <f t="shared" si="126"/>
        <v>42209.593692129631</v>
      </c>
      <c r="T1994" s="11">
        <f t="shared" si="127"/>
        <v>42239.593692129631</v>
      </c>
    </row>
    <row r="1995" spans="1:20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24"/>
        <v>1.0055555555555555</v>
      </c>
      <c r="P1995" s="6">
        <f t="shared" si="125"/>
        <v>60.333333333333336</v>
      </c>
      <c r="Q1995" t="s">
        <v>8316</v>
      </c>
      <c r="R1995" t="s">
        <v>8317</v>
      </c>
      <c r="S1995" s="11">
        <f t="shared" si="126"/>
        <v>41802.62090277778</v>
      </c>
      <c r="T1995" s="11">
        <f t="shared" si="127"/>
        <v>41822.62090277778</v>
      </c>
    </row>
    <row r="1996" spans="1:20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24"/>
        <v>1.00528</v>
      </c>
      <c r="P1996" s="6">
        <f t="shared" si="125"/>
        <v>239.35238095238094</v>
      </c>
      <c r="Q1996" t="s">
        <v>8309</v>
      </c>
      <c r="R1996" t="s">
        <v>8315</v>
      </c>
      <c r="S1996" s="11">
        <f t="shared" si="126"/>
        <v>41956.017488425925</v>
      </c>
      <c r="T1996" s="11">
        <f t="shared" si="127"/>
        <v>41986.017488425925</v>
      </c>
    </row>
    <row r="1997" spans="1:20" ht="43.2" x14ac:dyDescent="0.3">
      <c r="A1997">
        <v>3038</v>
      </c>
      <c r="B1997" s="3" t="s">
        <v>3038</v>
      </c>
      <c r="C1997" s="3" t="s">
        <v>7148</v>
      </c>
      <c r="D1997">
        <v>1000</v>
      </c>
      <c r="E1997">
        <v>1005</v>
      </c>
      <c r="F1997" t="s">
        <v>8219</v>
      </c>
      <c r="G1997" t="s">
        <v>8224</v>
      </c>
      <c r="H1997" t="s">
        <v>8246</v>
      </c>
      <c r="I1997">
        <v>1457071397</v>
      </c>
      <c r="J1997">
        <v>1451887397</v>
      </c>
      <c r="K1997" t="b">
        <v>0</v>
      </c>
      <c r="L1997">
        <v>27</v>
      </c>
      <c r="M1997" t="b">
        <v>1</v>
      </c>
      <c r="N1997" t="s">
        <v>8303</v>
      </c>
      <c r="O1997" s="5">
        <f t="shared" si="124"/>
        <v>1.0049999999999999</v>
      </c>
      <c r="P1997" s="6">
        <f t="shared" si="125"/>
        <v>37.222222222222221</v>
      </c>
      <c r="Q1997" t="s">
        <v>8316</v>
      </c>
      <c r="R1997" t="s">
        <v>8329</v>
      </c>
      <c r="S1997" s="11">
        <f t="shared" si="126"/>
        <v>42373.252280092594</v>
      </c>
      <c r="T1997" s="11">
        <f t="shared" si="127"/>
        <v>42433.252280092594</v>
      </c>
    </row>
    <row r="1998" spans="1:20" ht="28.8" x14ac:dyDescent="0.3">
      <c r="A1998">
        <v>3564</v>
      </c>
      <c r="B1998" s="3" t="s">
        <v>3563</v>
      </c>
      <c r="C1998" s="3" t="s">
        <v>7674</v>
      </c>
      <c r="D1998">
        <v>1000</v>
      </c>
      <c r="E1998">
        <v>1005</v>
      </c>
      <c r="F1998" t="s">
        <v>8219</v>
      </c>
      <c r="G1998" t="s">
        <v>8225</v>
      </c>
      <c r="H1998" t="s">
        <v>8247</v>
      </c>
      <c r="I1998">
        <v>1444060800</v>
      </c>
      <c r="J1998">
        <v>1440082649</v>
      </c>
      <c r="K1998" t="b">
        <v>0</v>
      </c>
      <c r="L1998">
        <v>17</v>
      </c>
      <c r="M1998" t="b">
        <v>1</v>
      </c>
      <c r="N1998" t="s">
        <v>8271</v>
      </c>
      <c r="O1998" s="5">
        <f t="shared" si="124"/>
        <v>1.0049999999999999</v>
      </c>
      <c r="P1998" s="6">
        <f t="shared" si="125"/>
        <v>59.117647058823529</v>
      </c>
      <c r="Q1998" t="s">
        <v>8316</v>
      </c>
      <c r="R1998" t="s">
        <v>8317</v>
      </c>
      <c r="S1998" s="11">
        <f t="shared" si="126"/>
        <v>42236.623252314821</v>
      </c>
      <c r="T1998" s="11">
        <f t="shared" si="127"/>
        <v>42282.666666666672</v>
      </c>
    </row>
    <row r="1999" spans="1:20" ht="43.2" x14ac:dyDescent="0.3">
      <c r="A1999">
        <v>3653</v>
      </c>
      <c r="B1999" s="3" t="s">
        <v>3650</v>
      </c>
      <c r="C1999" s="3" t="s">
        <v>7763</v>
      </c>
      <c r="D1999">
        <v>2000</v>
      </c>
      <c r="E1999">
        <v>2010</v>
      </c>
      <c r="F1999" t="s">
        <v>8219</v>
      </c>
      <c r="G1999" t="s">
        <v>8225</v>
      </c>
      <c r="H1999" t="s">
        <v>8247</v>
      </c>
      <c r="I1999">
        <v>1438764207</v>
      </c>
      <c r="J1999">
        <v>1436172207</v>
      </c>
      <c r="K1999" t="b">
        <v>0</v>
      </c>
      <c r="L1999">
        <v>33</v>
      </c>
      <c r="M1999" t="b">
        <v>1</v>
      </c>
      <c r="N1999" t="s">
        <v>8271</v>
      </c>
      <c r="O1999" s="5">
        <f t="shared" si="124"/>
        <v>1.0049999999999999</v>
      </c>
      <c r="P1999" s="6">
        <f t="shared" si="125"/>
        <v>60.909090909090907</v>
      </c>
      <c r="Q1999" t="s">
        <v>8316</v>
      </c>
      <c r="R1999" t="s">
        <v>8317</v>
      </c>
      <c r="S1999" s="11">
        <f t="shared" si="126"/>
        <v>42191.363506944443</v>
      </c>
      <c r="T1999" s="11">
        <f t="shared" si="127"/>
        <v>42221.363506944443</v>
      </c>
    </row>
    <row r="2000" spans="1:20" ht="43.2" x14ac:dyDescent="0.3">
      <c r="A2000">
        <v>3588</v>
      </c>
      <c r="B2000" s="3" t="s">
        <v>3587</v>
      </c>
      <c r="C2000" s="3" t="s">
        <v>7698</v>
      </c>
      <c r="D2000">
        <v>200</v>
      </c>
      <c r="E2000">
        <v>201</v>
      </c>
      <c r="F2000" t="s">
        <v>8219</v>
      </c>
      <c r="G2000" t="s">
        <v>8225</v>
      </c>
      <c r="H2000" t="s">
        <v>8247</v>
      </c>
      <c r="I2000">
        <v>1430348400</v>
      </c>
      <c r="J2000">
        <v>1428436410</v>
      </c>
      <c r="K2000" t="b">
        <v>0</v>
      </c>
      <c r="L2000">
        <v>11</v>
      </c>
      <c r="M2000" t="b">
        <v>1</v>
      </c>
      <c r="N2000" t="s">
        <v>8271</v>
      </c>
      <c r="O2000" s="5">
        <f t="shared" si="124"/>
        <v>1.0049999999999999</v>
      </c>
      <c r="P2000" s="6">
        <f t="shared" si="125"/>
        <v>18.272727272727273</v>
      </c>
      <c r="Q2000" t="s">
        <v>8316</v>
      </c>
      <c r="R2000" t="s">
        <v>8317</v>
      </c>
      <c r="S2000" s="11">
        <f t="shared" si="126"/>
        <v>42101.828819444447</v>
      </c>
      <c r="T2000" s="11">
        <f t="shared" si="127"/>
        <v>42123.958333333328</v>
      </c>
    </row>
    <row r="2001" spans="1:20" ht="43.2" x14ac:dyDescent="0.3">
      <c r="A2001">
        <v>10</v>
      </c>
      <c r="B2001" s="3" t="s">
        <v>12</v>
      </c>
      <c r="C2001" s="3" t="s">
        <v>4121</v>
      </c>
      <c r="D2001">
        <v>3000</v>
      </c>
      <c r="E2001">
        <v>3015</v>
      </c>
      <c r="F2001" t="s">
        <v>8219</v>
      </c>
      <c r="G2001" t="s">
        <v>8224</v>
      </c>
      <c r="H2001" t="s">
        <v>8246</v>
      </c>
      <c r="I2001">
        <v>1403660279</v>
      </c>
      <c r="J2001">
        <v>1400636279</v>
      </c>
      <c r="K2001" t="b">
        <v>0</v>
      </c>
      <c r="L2001">
        <v>19</v>
      </c>
      <c r="M2001" t="b">
        <v>1</v>
      </c>
      <c r="N2001" t="s">
        <v>8265</v>
      </c>
      <c r="O2001" s="5">
        <f t="shared" si="124"/>
        <v>1.0049999999999999</v>
      </c>
      <c r="P2001" s="6">
        <f t="shared" si="125"/>
        <v>158.68421052631578</v>
      </c>
      <c r="Q2001" t="s">
        <v>8319</v>
      </c>
      <c r="R2001" t="s">
        <v>8333</v>
      </c>
      <c r="S2001" s="11">
        <f t="shared" si="126"/>
        <v>41780.068043981482</v>
      </c>
      <c r="T2001" s="11">
        <f t="shared" si="127"/>
        <v>41815.068043981482</v>
      </c>
    </row>
    <row r="2002" spans="1:20" x14ac:dyDescent="0.3">
      <c r="A2002">
        <v>106</v>
      </c>
      <c r="B2002" s="3" t="s">
        <v>108</v>
      </c>
      <c r="C2002" s="3" t="s">
        <v>4217</v>
      </c>
      <c r="D2002">
        <v>5000</v>
      </c>
      <c r="E2002">
        <v>5025</v>
      </c>
      <c r="F2002" t="s">
        <v>8219</v>
      </c>
      <c r="G2002" t="s">
        <v>8224</v>
      </c>
      <c r="H2002" t="s">
        <v>8246</v>
      </c>
      <c r="I2002">
        <v>1333391901</v>
      </c>
      <c r="J2002">
        <v>1332182301</v>
      </c>
      <c r="K2002" t="b">
        <v>0</v>
      </c>
      <c r="L2002">
        <v>27</v>
      </c>
      <c r="M2002" t="b">
        <v>1</v>
      </c>
      <c r="N2002" t="s">
        <v>8266</v>
      </c>
      <c r="O2002" s="5">
        <f t="shared" si="124"/>
        <v>1.0049999999999999</v>
      </c>
      <c r="P2002" s="6">
        <f t="shared" si="125"/>
        <v>186.11111111111111</v>
      </c>
      <c r="Q2002" t="s">
        <v>8319</v>
      </c>
      <c r="R2002" t="s">
        <v>8320</v>
      </c>
      <c r="S2002" s="11">
        <f t="shared" si="126"/>
        <v>40987.776631944449</v>
      </c>
      <c r="T2002" s="11">
        <f t="shared" si="127"/>
        <v>41001.776631944449</v>
      </c>
    </row>
    <row r="2003" spans="1:20" ht="43.2" x14ac:dyDescent="0.3">
      <c r="A2003">
        <v>1634</v>
      </c>
      <c r="B2003" s="3" t="s">
        <v>1635</v>
      </c>
      <c r="C2003" s="3" t="s">
        <v>5744</v>
      </c>
      <c r="D2003">
        <v>2000</v>
      </c>
      <c r="E2003">
        <v>2010</v>
      </c>
      <c r="F2003" t="s">
        <v>8219</v>
      </c>
      <c r="G2003" t="s">
        <v>8224</v>
      </c>
      <c r="H2003" t="s">
        <v>8246</v>
      </c>
      <c r="I2003">
        <v>1306994340</v>
      </c>
      <c r="J2003">
        <v>1303706001</v>
      </c>
      <c r="K2003" t="b">
        <v>0</v>
      </c>
      <c r="L2003">
        <v>32</v>
      </c>
      <c r="M2003" t="b">
        <v>1</v>
      </c>
      <c r="N2003" t="s">
        <v>8276</v>
      </c>
      <c r="O2003" s="5">
        <f t="shared" si="124"/>
        <v>1.0049999999999999</v>
      </c>
      <c r="P2003" s="6">
        <f t="shared" si="125"/>
        <v>62.8125</v>
      </c>
      <c r="Q2003" t="s">
        <v>8313</v>
      </c>
      <c r="R2003" t="s">
        <v>8314</v>
      </c>
      <c r="S2003" s="11">
        <f t="shared" si="126"/>
        <v>40658.189826388887</v>
      </c>
      <c r="T2003" s="11">
        <f t="shared" si="127"/>
        <v>40696.249305555553</v>
      </c>
    </row>
    <row r="2004" spans="1:20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24"/>
        <v>1.0049377777777779</v>
      </c>
      <c r="P2004" s="6">
        <f t="shared" si="125"/>
        <v>167.48962962962963</v>
      </c>
      <c r="Q2004" t="s">
        <v>8319</v>
      </c>
      <c r="R2004" t="s">
        <v>8320</v>
      </c>
      <c r="S2004" s="11">
        <f t="shared" si="126"/>
        <v>40248.834999999999</v>
      </c>
      <c r="T2004" s="11">
        <f t="shared" si="127"/>
        <v>40338.791666666664</v>
      </c>
    </row>
    <row r="2005" spans="1:20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24"/>
        <v>1.0047999999999999</v>
      </c>
      <c r="P2005" s="6">
        <f t="shared" si="125"/>
        <v>122.53658536585365</v>
      </c>
      <c r="Q2005" t="s">
        <v>8316</v>
      </c>
      <c r="R2005" t="s">
        <v>8317</v>
      </c>
      <c r="S2005" s="11">
        <f t="shared" si="126"/>
        <v>41982.688611111109</v>
      </c>
      <c r="T2005" s="11">
        <f t="shared" si="127"/>
        <v>42012.688611111109</v>
      </c>
    </row>
    <row r="2006" spans="1:20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24"/>
        <v>1.0047368421052632</v>
      </c>
      <c r="P2006" s="6">
        <f t="shared" si="125"/>
        <v>190.9</v>
      </c>
      <c r="Q2006" t="s">
        <v>8313</v>
      </c>
      <c r="R2006" t="s">
        <v>8314</v>
      </c>
      <c r="S2006" s="11">
        <f t="shared" si="126"/>
        <v>41620.87667824074</v>
      </c>
      <c r="T2006" s="11">
        <f t="shared" si="127"/>
        <v>41650.87667824074</v>
      </c>
    </row>
    <row r="2007" spans="1:20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24"/>
        <v>1.0046666666666666</v>
      </c>
      <c r="P2007" s="6">
        <f t="shared" si="125"/>
        <v>107.64285714285714</v>
      </c>
      <c r="Q2007" t="s">
        <v>8309</v>
      </c>
      <c r="R2007" t="s">
        <v>8315</v>
      </c>
      <c r="S2007" s="11">
        <f t="shared" si="126"/>
        <v>42675.690393518518</v>
      </c>
      <c r="T2007" s="11">
        <f t="shared" si="127"/>
        <v>42705.732060185182</v>
      </c>
    </row>
    <row r="2008" spans="1:20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24"/>
        <v>1.0045999999999999</v>
      </c>
      <c r="P2008" s="6">
        <f t="shared" si="125"/>
        <v>93.018518518518519</v>
      </c>
      <c r="Q2008" t="s">
        <v>8319</v>
      </c>
      <c r="R2008" t="s">
        <v>8331</v>
      </c>
      <c r="S2008" s="11">
        <f t="shared" si="126"/>
        <v>40933.856921296298</v>
      </c>
      <c r="T2008" s="11">
        <f t="shared" si="127"/>
        <v>40963.856921296298</v>
      </c>
    </row>
    <row r="2009" spans="1:20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24"/>
        <v>1.0045454545454546</v>
      </c>
      <c r="P2009" s="6">
        <f t="shared" si="125"/>
        <v>67.65306122448979</v>
      </c>
      <c r="Q2009" t="s">
        <v>8316</v>
      </c>
      <c r="R2009" t="s">
        <v>8317</v>
      </c>
      <c r="S2009" s="11">
        <f t="shared" si="126"/>
        <v>42171.725416666668</v>
      </c>
      <c r="T2009" s="11">
        <f t="shared" si="127"/>
        <v>42201.725416666668</v>
      </c>
    </row>
    <row r="2010" spans="1:20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24"/>
        <v>1.0045454545454546</v>
      </c>
      <c r="P2010" s="6">
        <f t="shared" si="125"/>
        <v>110.5</v>
      </c>
      <c r="Q2010" t="s">
        <v>8316</v>
      </c>
      <c r="R2010" t="s">
        <v>8317</v>
      </c>
      <c r="S2010" s="11">
        <f t="shared" si="126"/>
        <v>41808.649583333332</v>
      </c>
      <c r="T2010" s="11">
        <f t="shared" si="127"/>
        <v>41868.649583333332</v>
      </c>
    </row>
    <row r="2011" spans="1:20" ht="43.2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24"/>
        <v>1.0044999999999999</v>
      </c>
      <c r="P2011" s="6">
        <f t="shared" si="125"/>
        <v>65.868852459016395</v>
      </c>
      <c r="Q2011" t="s">
        <v>8316</v>
      </c>
      <c r="R2011" t="s">
        <v>8317</v>
      </c>
      <c r="S2011" s="11">
        <f t="shared" si="126"/>
        <v>42561.154664351852</v>
      </c>
      <c r="T2011" s="11">
        <f t="shared" si="127"/>
        <v>42592.166666666672</v>
      </c>
    </row>
    <row r="2012" spans="1:20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24"/>
        <v>1.0044999999999999</v>
      </c>
      <c r="P2012" s="6">
        <f t="shared" si="125"/>
        <v>215.25</v>
      </c>
      <c r="Q2012" t="s">
        <v>8316</v>
      </c>
      <c r="R2012" t="s">
        <v>8337</v>
      </c>
      <c r="S2012" s="11">
        <f t="shared" si="126"/>
        <v>42016.981574074074</v>
      </c>
      <c r="T2012" s="11">
        <f t="shared" si="127"/>
        <v>42045.332638888889</v>
      </c>
    </row>
    <row r="2013" spans="1:20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24"/>
        <v>1.0044440000000001</v>
      </c>
      <c r="P2013" s="6">
        <f t="shared" si="125"/>
        <v>41.851833333333339</v>
      </c>
      <c r="Q2013" t="s">
        <v>8313</v>
      </c>
      <c r="R2013" t="s">
        <v>8314</v>
      </c>
      <c r="S2013" s="11">
        <f t="shared" si="126"/>
        <v>41555.873645833337</v>
      </c>
      <c r="T2013" s="11">
        <f t="shared" si="127"/>
        <v>41585.915312500001</v>
      </c>
    </row>
    <row r="2014" spans="1:20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24"/>
        <v>1.004375</v>
      </c>
      <c r="P2014" s="6">
        <f t="shared" si="125"/>
        <v>110.06849315068493</v>
      </c>
      <c r="Q2014" t="s">
        <v>8319</v>
      </c>
      <c r="R2014" t="s">
        <v>8331</v>
      </c>
      <c r="S2014" s="11">
        <f t="shared" si="126"/>
        <v>41394.842442129629</v>
      </c>
      <c r="T2014" s="11">
        <f t="shared" si="127"/>
        <v>41454.842442129629</v>
      </c>
    </row>
    <row r="2015" spans="1:20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24"/>
        <v>1.0043200000000001</v>
      </c>
      <c r="P2015" s="6">
        <f t="shared" si="125"/>
        <v>126.8080808080808</v>
      </c>
      <c r="Q2015" t="s">
        <v>8313</v>
      </c>
      <c r="R2015" t="s">
        <v>8314</v>
      </c>
      <c r="S2015" s="11">
        <f t="shared" si="126"/>
        <v>41186.306527777779</v>
      </c>
      <c r="T2015" s="11">
        <f t="shared" si="127"/>
        <v>41211.306527777779</v>
      </c>
    </row>
    <row r="2016" spans="1:20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24"/>
        <v>1.0041666666666667</v>
      </c>
      <c r="P2016" s="6">
        <f t="shared" si="125"/>
        <v>89.925373134328353</v>
      </c>
      <c r="Q2016" t="s">
        <v>8324</v>
      </c>
      <c r="R2016" t="s">
        <v>8325</v>
      </c>
      <c r="S2016" s="11">
        <f t="shared" si="126"/>
        <v>42586.925636574073</v>
      </c>
      <c r="T2016" s="11">
        <f t="shared" si="127"/>
        <v>42609.165972222225</v>
      </c>
    </row>
    <row r="2017" spans="1:20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24"/>
        <v>1.0041</v>
      </c>
      <c r="P2017" s="6">
        <f t="shared" si="125"/>
        <v>118.12941176470588</v>
      </c>
      <c r="Q2017" t="s">
        <v>8316</v>
      </c>
      <c r="R2017" t="s">
        <v>8317</v>
      </c>
      <c r="S2017" s="11">
        <f t="shared" si="126"/>
        <v>41834.953865740739</v>
      </c>
      <c r="T2017" s="11">
        <f t="shared" si="127"/>
        <v>41879.953865740739</v>
      </c>
    </row>
    <row r="2018" spans="1:20" ht="57.6" x14ac:dyDescent="0.3">
      <c r="A2018">
        <v>2531</v>
      </c>
      <c r="B2018" s="3" t="s">
        <v>2531</v>
      </c>
      <c r="C2018" s="3" t="s">
        <v>6641</v>
      </c>
      <c r="D2018">
        <v>4500</v>
      </c>
      <c r="E2018">
        <v>4518</v>
      </c>
      <c r="F2018" t="s">
        <v>8219</v>
      </c>
      <c r="G2018" t="s">
        <v>8224</v>
      </c>
      <c r="H2018" t="s">
        <v>8246</v>
      </c>
      <c r="I2018">
        <v>1439611140</v>
      </c>
      <c r="J2018">
        <v>1437668354</v>
      </c>
      <c r="K2018" t="b">
        <v>0</v>
      </c>
      <c r="L2018">
        <v>61</v>
      </c>
      <c r="M2018" t="b">
        <v>1</v>
      </c>
      <c r="N2018" t="s">
        <v>8300</v>
      </c>
      <c r="O2018" s="5">
        <f t="shared" si="124"/>
        <v>1.004</v>
      </c>
      <c r="P2018" s="6">
        <f t="shared" si="125"/>
        <v>74.06557377049181</v>
      </c>
      <c r="Q2018" t="s">
        <v>8313</v>
      </c>
      <c r="R2018" t="s">
        <v>8335</v>
      </c>
      <c r="S2018" s="11">
        <f t="shared" si="126"/>
        <v>42208.680023148147</v>
      </c>
      <c r="T2018" s="11">
        <f t="shared" si="127"/>
        <v>42231.165972222225</v>
      </c>
    </row>
    <row r="2019" spans="1:20" ht="43.2" x14ac:dyDescent="0.3">
      <c r="A2019">
        <v>3545</v>
      </c>
      <c r="B2019" s="3" t="s">
        <v>3544</v>
      </c>
      <c r="C2019" s="3" t="s">
        <v>7655</v>
      </c>
      <c r="D2019">
        <v>250</v>
      </c>
      <c r="E2019">
        <v>251</v>
      </c>
      <c r="F2019" t="s">
        <v>8219</v>
      </c>
      <c r="G2019" t="s">
        <v>8224</v>
      </c>
      <c r="H2019" t="s">
        <v>8246</v>
      </c>
      <c r="I2019">
        <v>1428780159</v>
      </c>
      <c r="J2019">
        <v>1426188159</v>
      </c>
      <c r="K2019" t="b">
        <v>0</v>
      </c>
      <c r="L2019">
        <v>8</v>
      </c>
      <c r="M2019" t="b">
        <v>1</v>
      </c>
      <c r="N2019" t="s">
        <v>8271</v>
      </c>
      <c r="O2019" s="5">
        <f t="shared" si="124"/>
        <v>1.004</v>
      </c>
      <c r="P2019" s="6">
        <f t="shared" si="125"/>
        <v>31.375</v>
      </c>
      <c r="Q2019" t="s">
        <v>8316</v>
      </c>
      <c r="R2019" t="s">
        <v>8317</v>
      </c>
      <c r="S2019" s="11">
        <f t="shared" si="126"/>
        <v>42075.807395833333</v>
      </c>
      <c r="T2019" s="11">
        <f t="shared" si="127"/>
        <v>42105.807395833333</v>
      </c>
    </row>
    <row r="2020" spans="1:20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24"/>
        <v>1.004</v>
      </c>
      <c r="P2020" s="6">
        <f t="shared" si="125"/>
        <v>103.35294117647059</v>
      </c>
      <c r="Q2020" t="s">
        <v>8316</v>
      </c>
      <c r="R2020" t="s">
        <v>8317</v>
      </c>
      <c r="S2020" s="11">
        <f t="shared" si="126"/>
        <v>41862.83997685185</v>
      </c>
      <c r="T2020" s="11">
        <f t="shared" si="127"/>
        <v>41892.83997685185</v>
      </c>
    </row>
    <row r="2021" spans="1:20" ht="28.8" x14ac:dyDescent="0.3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5">
        <f t="shared" si="124"/>
        <v>1.004</v>
      </c>
      <c r="P2021" s="6">
        <f t="shared" si="125"/>
        <v>31.375</v>
      </c>
      <c r="Q2021" t="s">
        <v>8319</v>
      </c>
      <c r="R2021" t="s">
        <v>8320</v>
      </c>
      <c r="S2021" s="11">
        <f t="shared" si="126"/>
        <v>40706.297442129631</v>
      </c>
      <c r="T2021" s="11">
        <f t="shared" si="127"/>
        <v>40736.297442129631</v>
      </c>
    </row>
    <row r="2022" spans="1:20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24"/>
        <v>1.0039275000000001</v>
      </c>
      <c r="P2022" s="6">
        <f t="shared" si="125"/>
        <v>34.91921739130435</v>
      </c>
      <c r="Q2022" t="s">
        <v>8316</v>
      </c>
      <c r="R2022" t="s">
        <v>8317</v>
      </c>
      <c r="S2022" s="11">
        <f t="shared" si="126"/>
        <v>42734.789444444439</v>
      </c>
      <c r="T2022" s="11">
        <f t="shared" si="127"/>
        <v>42767.979861111111</v>
      </c>
    </row>
    <row r="2023" spans="1:20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24"/>
        <v>1.003825</v>
      </c>
      <c r="P2023" s="6">
        <f t="shared" si="125"/>
        <v>550.04109589041093</v>
      </c>
      <c r="Q2023" t="s">
        <v>8316</v>
      </c>
      <c r="R2023" t="s">
        <v>8317</v>
      </c>
      <c r="S2023" s="11">
        <f t="shared" si="126"/>
        <v>41887.292187500003</v>
      </c>
      <c r="T2023" s="11">
        <f t="shared" si="127"/>
        <v>41917.292187500003</v>
      </c>
    </row>
    <row r="2024" spans="1:20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24"/>
        <v>1.0037894736842106</v>
      </c>
      <c r="P2024" s="6">
        <f t="shared" si="125"/>
        <v>98.30927835051547</v>
      </c>
      <c r="Q2024" t="s">
        <v>8316</v>
      </c>
      <c r="R2024" t="s">
        <v>8317</v>
      </c>
      <c r="S2024" s="11">
        <f t="shared" si="126"/>
        <v>42254.264687499999</v>
      </c>
      <c r="T2024" s="11">
        <f t="shared" si="127"/>
        <v>42279.958333333328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24"/>
        <v>1.0036639999999999</v>
      </c>
      <c r="P2025" s="6">
        <f t="shared" si="125"/>
        <v>169.85083076923075</v>
      </c>
      <c r="Q2025" t="s">
        <v>8319</v>
      </c>
      <c r="R2025" t="s">
        <v>8331</v>
      </c>
      <c r="S2025" s="11">
        <f t="shared" si="126"/>
        <v>42459.780844907407</v>
      </c>
      <c r="T2025" s="11">
        <f t="shared" si="127"/>
        <v>42489.780844907407</v>
      </c>
    </row>
    <row r="2026" spans="1:20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24"/>
        <v>1.00352</v>
      </c>
      <c r="P2026" s="6">
        <f t="shared" si="125"/>
        <v>115.08256880733946</v>
      </c>
      <c r="Q2026" t="s">
        <v>8316</v>
      </c>
      <c r="R2026" t="s">
        <v>8329</v>
      </c>
      <c r="S2026" s="11">
        <f t="shared" si="126"/>
        <v>42576.278715277775</v>
      </c>
      <c r="T2026" s="11">
        <f t="shared" si="127"/>
        <v>42606.278715277775</v>
      </c>
    </row>
    <row r="2027" spans="1:20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24"/>
        <v>1.0035142857142858</v>
      </c>
      <c r="P2027" s="6">
        <f t="shared" si="125"/>
        <v>262.11194029850748</v>
      </c>
      <c r="Q2027" t="s">
        <v>8316</v>
      </c>
      <c r="R2027" t="s">
        <v>8317</v>
      </c>
      <c r="S2027" s="11">
        <f t="shared" si="126"/>
        <v>42219.665173611109</v>
      </c>
      <c r="T2027" s="11">
        <f t="shared" si="127"/>
        <v>42257.165972222225</v>
      </c>
    </row>
    <row r="2028" spans="1:20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24"/>
        <v>1.0035000000000001</v>
      </c>
      <c r="P2028" s="6">
        <f t="shared" si="125"/>
        <v>169.6056338028169</v>
      </c>
      <c r="Q2028" t="s">
        <v>8319</v>
      </c>
      <c r="R2028" t="s">
        <v>8333</v>
      </c>
      <c r="S2028" s="11">
        <f t="shared" si="126"/>
        <v>42324.96393518518</v>
      </c>
      <c r="T2028" s="11">
        <f t="shared" si="127"/>
        <v>42354.96393518518</v>
      </c>
    </row>
    <row r="2029" spans="1:20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24"/>
        <v>1.0035000000000001</v>
      </c>
      <c r="P2029" s="6">
        <f t="shared" si="125"/>
        <v>143.35714285714286</v>
      </c>
      <c r="Q2029" t="s">
        <v>8322</v>
      </c>
      <c r="R2029" t="s">
        <v>8332</v>
      </c>
      <c r="S2029" s="11">
        <f t="shared" si="126"/>
        <v>42321.626296296294</v>
      </c>
      <c r="T2029" s="11">
        <f t="shared" si="127"/>
        <v>42351.626296296294</v>
      </c>
    </row>
    <row r="2030" spans="1:20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24"/>
        <v>1.0035000000000001</v>
      </c>
      <c r="P2030" s="6">
        <f t="shared" si="125"/>
        <v>52.815789473684212</v>
      </c>
      <c r="Q2030" t="s">
        <v>8313</v>
      </c>
      <c r="R2030" t="s">
        <v>8330</v>
      </c>
      <c r="S2030" s="11">
        <f t="shared" si="126"/>
        <v>41759.670937499999</v>
      </c>
      <c r="T2030" s="11">
        <f t="shared" si="127"/>
        <v>41787.207638888889</v>
      </c>
    </row>
    <row r="2031" spans="1:20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24"/>
        <v>1.0033493333333334</v>
      </c>
      <c r="P2031" s="6">
        <f t="shared" si="125"/>
        <v>156.77333333333334</v>
      </c>
      <c r="Q2031" t="s">
        <v>8313</v>
      </c>
      <c r="R2031" t="s">
        <v>8321</v>
      </c>
      <c r="S2031" s="11">
        <f t="shared" si="126"/>
        <v>41226.928842592592</v>
      </c>
      <c r="T2031" s="11">
        <f t="shared" si="127"/>
        <v>41256.928842592592</v>
      </c>
    </row>
    <row r="2032" spans="1:20" ht="43.2" x14ac:dyDescent="0.3">
      <c r="A2032">
        <v>3701</v>
      </c>
      <c r="B2032" s="3" t="s">
        <v>3698</v>
      </c>
      <c r="C2032" s="3" t="s">
        <v>7811</v>
      </c>
      <c r="D2032">
        <v>1500</v>
      </c>
      <c r="E2032">
        <v>1505</v>
      </c>
      <c r="F2032" t="s">
        <v>8219</v>
      </c>
      <c r="G2032" t="s">
        <v>8225</v>
      </c>
      <c r="H2032" t="s">
        <v>8247</v>
      </c>
      <c r="I2032">
        <v>1433422793</v>
      </c>
      <c r="J2032">
        <v>1430830793</v>
      </c>
      <c r="K2032" t="b">
        <v>0</v>
      </c>
      <c r="L2032">
        <v>39</v>
      </c>
      <c r="M2032" t="b">
        <v>1</v>
      </c>
      <c r="N2032" t="s">
        <v>8271</v>
      </c>
      <c r="O2032" s="5">
        <f t="shared" si="124"/>
        <v>1.0033333333333334</v>
      </c>
      <c r="P2032" s="6">
        <f t="shared" si="125"/>
        <v>38.589743589743591</v>
      </c>
      <c r="Q2032" t="s">
        <v>8316</v>
      </c>
      <c r="R2032" t="s">
        <v>8317</v>
      </c>
      <c r="S2032" s="11">
        <f t="shared" si="126"/>
        <v>42129.541585648149</v>
      </c>
      <c r="T2032" s="11">
        <f t="shared" si="127"/>
        <v>42159.541585648149</v>
      </c>
    </row>
    <row r="2033" spans="1:20" ht="28.8" x14ac:dyDescent="0.3">
      <c r="A2033">
        <v>1849</v>
      </c>
      <c r="B2033" s="3" t="s">
        <v>1850</v>
      </c>
      <c r="C2033" s="3" t="s">
        <v>5959</v>
      </c>
      <c r="D2033">
        <v>300</v>
      </c>
      <c r="E2033">
        <v>301</v>
      </c>
      <c r="F2033" t="s">
        <v>8219</v>
      </c>
      <c r="G2033" t="s">
        <v>8224</v>
      </c>
      <c r="H2033" t="s">
        <v>8246</v>
      </c>
      <c r="I2033">
        <v>1350505059</v>
      </c>
      <c r="J2033">
        <v>1347913059</v>
      </c>
      <c r="K2033" t="b">
        <v>0</v>
      </c>
      <c r="L2033">
        <v>8</v>
      </c>
      <c r="M2033" t="b">
        <v>1</v>
      </c>
      <c r="N2033" t="s">
        <v>8276</v>
      </c>
      <c r="O2033" s="5">
        <f t="shared" si="124"/>
        <v>1.0033333333333334</v>
      </c>
      <c r="P2033" s="6">
        <f t="shared" si="125"/>
        <v>37.625</v>
      </c>
      <c r="Q2033" t="s">
        <v>8313</v>
      </c>
      <c r="R2033" t="s">
        <v>8314</v>
      </c>
      <c r="S2033" s="11">
        <f t="shared" si="126"/>
        <v>41169.845590277779</v>
      </c>
      <c r="T2033" s="11">
        <f t="shared" si="127"/>
        <v>41199.845590277779</v>
      </c>
    </row>
    <row r="2034" spans="1:20" ht="43.2" x14ac:dyDescent="0.3">
      <c r="A2034">
        <v>2098</v>
      </c>
      <c r="B2034" s="3" t="s">
        <v>2099</v>
      </c>
      <c r="C2034" s="3" t="s">
        <v>6208</v>
      </c>
      <c r="D2034">
        <v>6000</v>
      </c>
      <c r="E2034">
        <v>6020</v>
      </c>
      <c r="F2034" t="s">
        <v>8219</v>
      </c>
      <c r="G2034" t="s">
        <v>8224</v>
      </c>
      <c r="H2034" t="s">
        <v>8246</v>
      </c>
      <c r="I2034">
        <v>1331174635</v>
      </c>
      <c r="J2034">
        <v>1328582635</v>
      </c>
      <c r="K2034" t="b">
        <v>0</v>
      </c>
      <c r="L2034">
        <v>32</v>
      </c>
      <c r="M2034" t="b">
        <v>1</v>
      </c>
      <c r="N2034" t="s">
        <v>8279</v>
      </c>
      <c r="O2034" s="5">
        <f t="shared" si="124"/>
        <v>1.0033333333333334</v>
      </c>
      <c r="P2034" s="6">
        <f t="shared" si="125"/>
        <v>188.125</v>
      </c>
      <c r="Q2034" t="s">
        <v>8313</v>
      </c>
      <c r="R2034" t="s">
        <v>8330</v>
      </c>
      <c r="S2034" s="11">
        <f t="shared" si="126"/>
        <v>40946.11383101852</v>
      </c>
      <c r="T2034" s="11">
        <f t="shared" si="127"/>
        <v>40976.11383101852</v>
      </c>
    </row>
    <row r="2035" spans="1:20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24"/>
        <v>1.00325</v>
      </c>
      <c r="P2035" s="6">
        <f t="shared" si="125"/>
        <v>100.325</v>
      </c>
      <c r="Q2035" t="s">
        <v>8313</v>
      </c>
      <c r="R2035" t="s">
        <v>8335</v>
      </c>
      <c r="S2035" s="11">
        <f t="shared" si="126"/>
        <v>41058.844571759262</v>
      </c>
      <c r="T2035" s="11">
        <f t="shared" si="127"/>
        <v>41088.844571759262</v>
      </c>
    </row>
    <row r="2036" spans="1:20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24"/>
        <v>1.0032000000000001</v>
      </c>
      <c r="P2036" s="6">
        <f t="shared" si="125"/>
        <v>79.61904761904762</v>
      </c>
      <c r="Q2036" t="s">
        <v>8316</v>
      </c>
      <c r="R2036" t="s">
        <v>8317</v>
      </c>
      <c r="S2036" s="11">
        <f t="shared" si="126"/>
        <v>41827.674143518518</v>
      </c>
      <c r="T2036" s="11">
        <f t="shared" si="127"/>
        <v>41854.958333333336</v>
      </c>
    </row>
    <row r="2037" spans="1:20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24"/>
        <v>1.003125</v>
      </c>
      <c r="P2037" s="6">
        <f t="shared" si="125"/>
        <v>42.8</v>
      </c>
      <c r="Q2037" t="s">
        <v>8313</v>
      </c>
      <c r="R2037" t="s">
        <v>8330</v>
      </c>
      <c r="S2037" s="11">
        <f t="shared" si="126"/>
        <v>40687.021597222221</v>
      </c>
      <c r="T2037" s="11">
        <f t="shared" si="127"/>
        <v>40729.021597222221</v>
      </c>
    </row>
    <row r="2038" spans="1:20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24"/>
        <v>1.0031000000000001</v>
      </c>
      <c r="P2038" s="6">
        <f t="shared" si="125"/>
        <v>110.23076923076923</v>
      </c>
      <c r="Q2038" t="s">
        <v>8316</v>
      </c>
      <c r="R2038" t="s">
        <v>8317</v>
      </c>
      <c r="S2038" s="11">
        <f t="shared" si="126"/>
        <v>41791.492777777778</v>
      </c>
      <c r="T2038" s="11">
        <f t="shared" si="127"/>
        <v>41836.492777777778</v>
      </c>
    </row>
    <row r="2039" spans="1:20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24"/>
        <v>1.0029999999999999</v>
      </c>
      <c r="P2039" s="6">
        <f t="shared" si="125"/>
        <v>45.590909090909093</v>
      </c>
      <c r="Q2039" t="s">
        <v>8316</v>
      </c>
      <c r="R2039" t="s">
        <v>8329</v>
      </c>
      <c r="S2039" s="11">
        <f t="shared" si="126"/>
        <v>42390.838738425926</v>
      </c>
      <c r="T2039" s="11">
        <f t="shared" si="127"/>
        <v>42420.838738425926</v>
      </c>
    </row>
    <row r="2040" spans="1:20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24"/>
        <v>1.002909090909091</v>
      </c>
      <c r="P2040" s="6">
        <f t="shared" si="125"/>
        <v>69.822784810126578</v>
      </c>
      <c r="Q2040" t="s">
        <v>8316</v>
      </c>
      <c r="R2040" t="s">
        <v>8317</v>
      </c>
      <c r="S2040" s="11">
        <f t="shared" si="126"/>
        <v>42466.558796296296</v>
      </c>
      <c r="T2040" s="11">
        <f t="shared" si="127"/>
        <v>42490.165972222225</v>
      </c>
    </row>
    <row r="2041" spans="1:20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24"/>
        <v>1.0028571428571429</v>
      </c>
      <c r="P2041" s="6">
        <f t="shared" si="125"/>
        <v>35.1</v>
      </c>
      <c r="Q2041" t="s">
        <v>8316</v>
      </c>
      <c r="R2041" t="s">
        <v>8337</v>
      </c>
      <c r="S2041" s="11">
        <f t="shared" si="126"/>
        <v>42167.534791666665</v>
      </c>
      <c r="T2041" s="11">
        <f t="shared" si="127"/>
        <v>42196.165972222225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24"/>
        <v>1.0027777777777778</v>
      </c>
      <c r="P2042" s="6">
        <f t="shared" si="125"/>
        <v>150.41666666666666</v>
      </c>
      <c r="Q2042" t="s">
        <v>8316</v>
      </c>
      <c r="R2042" t="s">
        <v>8317</v>
      </c>
      <c r="S2042" s="11">
        <f t="shared" si="126"/>
        <v>42017.88045138889</v>
      </c>
      <c r="T2042" s="11">
        <f t="shared" si="127"/>
        <v>42044.1875</v>
      </c>
    </row>
    <row r="2043" spans="1:20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24"/>
        <v>1.0026999999999999</v>
      </c>
      <c r="P2043" s="6">
        <f t="shared" si="125"/>
        <v>92.842592592592595</v>
      </c>
      <c r="Q2043" t="s">
        <v>8316</v>
      </c>
      <c r="R2043" t="s">
        <v>8317</v>
      </c>
      <c r="S2043" s="11">
        <f t="shared" si="126"/>
        <v>42028.496562500004</v>
      </c>
      <c r="T2043" s="11">
        <f t="shared" si="127"/>
        <v>42058.496562500004</v>
      </c>
    </row>
    <row r="2044" spans="1:20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24"/>
        <v>1.0026666666666666</v>
      </c>
      <c r="P2044" s="6">
        <f t="shared" si="125"/>
        <v>81.739130434782609</v>
      </c>
      <c r="Q2044" t="s">
        <v>8313</v>
      </c>
      <c r="R2044" t="s">
        <v>8314</v>
      </c>
      <c r="S2044" s="11">
        <f t="shared" si="126"/>
        <v>42049.733240740738</v>
      </c>
      <c r="T2044" s="11">
        <f t="shared" si="127"/>
        <v>42079.691574074073</v>
      </c>
    </row>
    <row r="2045" spans="1:20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24"/>
        <v>1.0026489999999999</v>
      </c>
      <c r="P2045" s="6">
        <f t="shared" si="125"/>
        <v>48.437149758454105</v>
      </c>
      <c r="Q2045" t="s">
        <v>8316</v>
      </c>
      <c r="R2045" t="s">
        <v>8317</v>
      </c>
      <c r="S2045" s="11">
        <f t="shared" si="126"/>
        <v>42505.774479166663</v>
      </c>
      <c r="T2045" s="11">
        <f t="shared" si="127"/>
        <v>42541.958333333328</v>
      </c>
    </row>
    <row r="2046" spans="1:20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24"/>
        <v>1.0026315789473683</v>
      </c>
      <c r="P2046" s="6">
        <f t="shared" si="125"/>
        <v>134.1549295774648</v>
      </c>
      <c r="Q2046" t="s">
        <v>8316</v>
      </c>
      <c r="R2046" t="s">
        <v>8317</v>
      </c>
      <c r="S2046" s="11">
        <f t="shared" si="126"/>
        <v>41776.063136574077</v>
      </c>
      <c r="T2046" s="11">
        <f t="shared" si="127"/>
        <v>41807.125</v>
      </c>
    </row>
    <row r="2047" spans="1:20" ht="43.2" x14ac:dyDescent="0.3">
      <c r="A2047">
        <v>3373</v>
      </c>
      <c r="B2047" s="3" t="s">
        <v>3372</v>
      </c>
      <c r="C2047" s="3" t="s">
        <v>7483</v>
      </c>
      <c r="D2047">
        <v>2000</v>
      </c>
      <c r="E2047">
        <v>2005</v>
      </c>
      <c r="F2047" t="s">
        <v>8219</v>
      </c>
      <c r="G2047" t="s">
        <v>8225</v>
      </c>
      <c r="H2047" t="s">
        <v>8247</v>
      </c>
      <c r="I2047">
        <v>1437235200</v>
      </c>
      <c r="J2047">
        <v>1435177840</v>
      </c>
      <c r="K2047" t="b">
        <v>0</v>
      </c>
      <c r="L2047">
        <v>30</v>
      </c>
      <c r="M2047" t="b">
        <v>1</v>
      </c>
      <c r="N2047" t="s">
        <v>8271</v>
      </c>
      <c r="O2047" s="5">
        <f t="shared" si="124"/>
        <v>1.0024999999999999</v>
      </c>
      <c r="P2047" s="6">
        <f t="shared" si="125"/>
        <v>66.833333333333329</v>
      </c>
      <c r="Q2047" t="s">
        <v>8316</v>
      </c>
      <c r="R2047" t="s">
        <v>8317</v>
      </c>
      <c r="S2047" s="11">
        <f t="shared" si="126"/>
        <v>42179.854629629626</v>
      </c>
      <c r="T2047" s="11">
        <f t="shared" si="127"/>
        <v>42203.666666666672</v>
      </c>
    </row>
    <row r="2048" spans="1:20" ht="43.2" x14ac:dyDescent="0.3">
      <c r="A2048">
        <v>3775</v>
      </c>
      <c r="B2048" s="3" t="s">
        <v>3772</v>
      </c>
      <c r="C2048" s="3" t="s">
        <v>7885</v>
      </c>
      <c r="D2048">
        <v>2000</v>
      </c>
      <c r="E2048">
        <v>2005</v>
      </c>
      <c r="F2048" t="s">
        <v>8219</v>
      </c>
      <c r="G2048" t="s">
        <v>8224</v>
      </c>
      <c r="H2048" t="s">
        <v>8246</v>
      </c>
      <c r="I2048">
        <v>1428552000</v>
      </c>
      <c r="J2048">
        <v>1426199843</v>
      </c>
      <c r="K2048" t="b">
        <v>0</v>
      </c>
      <c r="L2048">
        <v>14</v>
      </c>
      <c r="M2048" t="b">
        <v>1</v>
      </c>
      <c r="N2048" t="s">
        <v>8305</v>
      </c>
      <c r="O2048" s="5">
        <f t="shared" si="124"/>
        <v>1.0024999999999999</v>
      </c>
      <c r="P2048" s="6">
        <f t="shared" si="125"/>
        <v>143.21428571428572</v>
      </c>
      <c r="Q2048" t="s">
        <v>8316</v>
      </c>
      <c r="R2048" t="s">
        <v>8337</v>
      </c>
      <c r="S2048" s="11">
        <f t="shared" si="126"/>
        <v>42075.942627314813</v>
      </c>
      <c r="T2048" s="11">
        <f t="shared" si="127"/>
        <v>42103.166666666672</v>
      </c>
    </row>
    <row r="2049" spans="1:20" ht="43.2" x14ac:dyDescent="0.3">
      <c r="A2049">
        <v>2539</v>
      </c>
      <c r="B2049" s="3" t="s">
        <v>2539</v>
      </c>
      <c r="C2049" s="3" t="s">
        <v>6649</v>
      </c>
      <c r="D2049">
        <v>10000</v>
      </c>
      <c r="E2049">
        <v>10025</v>
      </c>
      <c r="F2049" t="s">
        <v>8219</v>
      </c>
      <c r="G2049" t="s">
        <v>8224</v>
      </c>
      <c r="H2049" t="s">
        <v>8246</v>
      </c>
      <c r="I2049">
        <v>1422913152</v>
      </c>
      <c r="J2049">
        <v>1417729152</v>
      </c>
      <c r="K2049" t="b">
        <v>0</v>
      </c>
      <c r="L2049">
        <v>59</v>
      </c>
      <c r="M2049" t="b">
        <v>1</v>
      </c>
      <c r="N2049" t="s">
        <v>8300</v>
      </c>
      <c r="O2049" s="5">
        <f t="shared" si="124"/>
        <v>1.0024999999999999</v>
      </c>
      <c r="P2049" s="6">
        <f t="shared" si="125"/>
        <v>169.91525423728814</v>
      </c>
      <c r="Q2049" t="s">
        <v>8313</v>
      </c>
      <c r="R2049" t="s">
        <v>8335</v>
      </c>
      <c r="S2049" s="11">
        <f t="shared" si="126"/>
        <v>41977.902222222227</v>
      </c>
      <c r="T2049" s="11">
        <f t="shared" si="127"/>
        <v>42037.902222222227</v>
      </c>
    </row>
    <row r="2050" spans="1:20" ht="43.2" x14ac:dyDescent="0.3">
      <c r="A2050">
        <v>748</v>
      </c>
      <c r="B2050" s="3" t="s">
        <v>749</v>
      </c>
      <c r="C2050" s="3" t="s">
        <v>4858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1407701966</v>
      </c>
      <c r="J2050">
        <v>1405109966</v>
      </c>
      <c r="K2050" t="b">
        <v>0</v>
      </c>
      <c r="L2050">
        <v>44</v>
      </c>
      <c r="M2050" t="b">
        <v>1</v>
      </c>
      <c r="N2050" t="s">
        <v>8274</v>
      </c>
      <c r="O2050" s="5">
        <f t="shared" ref="O2050:O2113" si="128">IFERROR(E2050/D2050,0)</f>
        <v>1.0024999999999999</v>
      </c>
      <c r="P2050" s="6">
        <f t="shared" ref="P2050:P2113" si="129">IFERROR(E2050/L2050,0)</f>
        <v>45.56818181818182</v>
      </c>
      <c r="Q2050" t="s">
        <v>8322</v>
      </c>
      <c r="R2050" t="s">
        <v>8332</v>
      </c>
      <c r="S2050" s="11">
        <f t="shared" ref="S2050:S2113" si="130">(((J2050/60)/60)/24)+DATE(1970,1,1)</f>
        <v>41831.846828703703</v>
      </c>
      <c r="T2050" s="11">
        <f t="shared" ref="T2050:T2113" si="131">(((I2050/60)/60)/24)+DATE(1970,1,1)</f>
        <v>41861.846828703703</v>
      </c>
    </row>
    <row r="2051" spans="1:20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28"/>
        <v>1.0024761904761905</v>
      </c>
      <c r="P2051" s="6">
        <f t="shared" si="129"/>
        <v>202.42307692307693</v>
      </c>
      <c r="Q2051" t="s">
        <v>8319</v>
      </c>
      <c r="R2051" t="s">
        <v>8331</v>
      </c>
      <c r="S2051" s="11">
        <f t="shared" si="130"/>
        <v>41360.970601851855</v>
      </c>
      <c r="T2051" s="11">
        <f t="shared" si="131"/>
        <v>41372.189583333333</v>
      </c>
    </row>
    <row r="2052" spans="1:20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28"/>
        <v>1.0024604569420035</v>
      </c>
      <c r="P2052" s="6">
        <f t="shared" si="129"/>
        <v>320.44943820224717</v>
      </c>
      <c r="Q2052" t="s">
        <v>8319</v>
      </c>
      <c r="R2052" t="s">
        <v>8333</v>
      </c>
      <c r="S2052" s="11">
        <f t="shared" si="130"/>
        <v>42461.627511574072</v>
      </c>
      <c r="T2052" s="11">
        <f t="shared" si="131"/>
        <v>42503.165972222225</v>
      </c>
    </row>
    <row r="2053" spans="1:20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28"/>
        <v>1.0024500000000001</v>
      </c>
      <c r="P2053" s="6">
        <f t="shared" si="129"/>
        <v>200.49</v>
      </c>
      <c r="Q2053" t="s">
        <v>8316</v>
      </c>
      <c r="R2053" t="s">
        <v>8317</v>
      </c>
      <c r="S2053" s="11">
        <f t="shared" si="130"/>
        <v>41787.218229166669</v>
      </c>
      <c r="T2053" s="11">
        <f t="shared" si="131"/>
        <v>41817.218229166669</v>
      </c>
    </row>
    <row r="2054" spans="1:20" ht="43.2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28"/>
        <v>1.0024444444444445</v>
      </c>
      <c r="P2054" s="6">
        <f t="shared" si="129"/>
        <v>65.376811594202906</v>
      </c>
      <c r="Q2054" t="s">
        <v>8316</v>
      </c>
      <c r="R2054" t="s">
        <v>8317</v>
      </c>
      <c r="S2054" s="11">
        <f t="shared" si="130"/>
        <v>42208.84646990741</v>
      </c>
      <c r="T2054" s="11">
        <f t="shared" si="131"/>
        <v>42238.84646990741</v>
      </c>
    </row>
    <row r="2055" spans="1:20" ht="43.2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28"/>
        <v>1.0024166666666667</v>
      </c>
      <c r="P2055" s="6">
        <f t="shared" si="129"/>
        <v>171.84285714285716</v>
      </c>
      <c r="Q2055" t="s">
        <v>8319</v>
      </c>
      <c r="R2055" t="s">
        <v>8333</v>
      </c>
      <c r="S2055" s="11">
        <f t="shared" si="130"/>
        <v>41760.796423611115</v>
      </c>
      <c r="T2055" s="11">
        <f t="shared" si="131"/>
        <v>41806.229166666664</v>
      </c>
    </row>
    <row r="2056" spans="1:20" ht="43.2" x14ac:dyDescent="0.3">
      <c r="A2056">
        <v>3829</v>
      </c>
      <c r="B2056" s="3" t="s">
        <v>3826</v>
      </c>
      <c r="C2056" s="3" t="s">
        <v>7938</v>
      </c>
      <c r="D2056">
        <v>500</v>
      </c>
      <c r="E2056">
        <v>501</v>
      </c>
      <c r="F2056" t="s">
        <v>8219</v>
      </c>
      <c r="G2056" t="s">
        <v>8224</v>
      </c>
      <c r="H2056" t="s">
        <v>8246</v>
      </c>
      <c r="I2056">
        <v>1472676371</v>
      </c>
      <c r="J2056">
        <v>1470948371</v>
      </c>
      <c r="K2056" t="b">
        <v>0</v>
      </c>
      <c r="L2056">
        <v>8</v>
      </c>
      <c r="M2056" t="b">
        <v>1</v>
      </c>
      <c r="N2056" t="s">
        <v>8271</v>
      </c>
      <c r="O2056" s="5">
        <f t="shared" si="128"/>
        <v>1.002</v>
      </c>
      <c r="P2056" s="6">
        <f t="shared" si="129"/>
        <v>62.625</v>
      </c>
      <c r="Q2056" t="s">
        <v>8316</v>
      </c>
      <c r="R2056" t="s">
        <v>8317</v>
      </c>
      <c r="S2056" s="11">
        <f t="shared" si="130"/>
        <v>42593.865405092598</v>
      </c>
      <c r="T2056" s="11">
        <f t="shared" si="131"/>
        <v>42613.865405092598</v>
      </c>
    </row>
    <row r="2057" spans="1:20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28"/>
        <v>1.002</v>
      </c>
      <c r="P2057" s="6">
        <f t="shared" si="129"/>
        <v>117.88235294117646</v>
      </c>
      <c r="Q2057" t="s">
        <v>8316</v>
      </c>
      <c r="R2057" t="s">
        <v>8317</v>
      </c>
      <c r="S2057" s="11">
        <f t="shared" si="130"/>
        <v>42482.43478009259</v>
      </c>
      <c r="T2057" s="11">
        <f t="shared" si="131"/>
        <v>42506.43478009259</v>
      </c>
    </row>
    <row r="2058" spans="1:20" ht="43.2" x14ac:dyDescent="0.3">
      <c r="A2058">
        <v>20</v>
      </c>
      <c r="B2058" s="3" t="s">
        <v>22</v>
      </c>
      <c r="C2058" s="3" t="s">
        <v>4131</v>
      </c>
      <c r="D2058">
        <v>2000</v>
      </c>
      <c r="E2058">
        <v>2004</v>
      </c>
      <c r="F2058" t="s">
        <v>8219</v>
      </c>
      <c r="G2058" t="s">
        <v>8224</v>
      </c>
      <c r="H2058" t="s">
        <v>8246</v>
      </c>
      <c r="I2058">
        <v>1442167912</v>
      </c>
      <c r="J2058">
        <v>1436983912</v>
      </c>
      <c r="K2058" t="b">
        <v>0</v>
      </c>
      <c r="L2058">
        <v>25</v>
      </c>
      <c r="M2058" t="b">
        <v>1</v>
      </c>
      <c r="N2058" t="s">
        <v>8265</v>
      </c>
      <c r="O2058" s="5">
        <f t="shared" si="128"/>
        <v>1.002</v>
      </c>
      <c r="P2058" s="6">
        <f t="shared" si="129"/>
        <v>80.16</v>
      </c>
      <c r="Q2058" t="s">
        <v>8319</v>
      </c>
      <c r="R2058" t="s">
        <v>8333</v>
      </c>
      <c r="S2058" s="11">
        <f t="shared" si="130"/>
        <v>42200.758240740746</v>
      </c>
      <c r="T2058" s="11">
        <f t="shared" si="131"/>
        <v>42260.758240740746</v>
      </c>
    </row>
    <row r="2059" spans="1:20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28"/>
        <v>1.0016666666666667</v>
      </c>
      <c r="P2059" s="6">
        <f t="shared" si="129"/>
        <v>46.230769230769234</v>
      </c>
      <c r="Q2059" t="s">
        <v>8319</v>
      </c>
      <c r="R2059" t="s">
        <v>8331</v>
      </c>
      <c r="S2059" s="11">
        <f t="shared" si="130"/>
        <v>42211.951284722221</v>
      </c>
      <c r="T2059" s="11">
        <f t="shared" si="131"/>
        <v>42226.951284722221</v>
      </c>
    </row>
    <row r="2060" spans="1:20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28"/>
        <v>1.0016666666666667</v>
      </c>
      <c r="P2060" s="6">
        <f t="shared" si="129"/>
        <v>46.953125</v>
      </c>
      <c r="Q2060" t="s">
        <v>8313</v>
      </c>
      <c r="R2060" t="s">
        <v>8314</v>
      </c>
      <c r="S2060" s="11">
        <f t="shared" si="130"/>
        <v>40788.297650462962</v>
      </c>
      <c r="T2060" s="11">
        <f t="shared" si="131"/>
        <v>40830.958333333336</v>
      </c>
    </row>
    <row r="2061" spans="1:20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28"/>
        <v>1.0016</v>
      </c>
      <c r="P2061" s="6">
        <f t="shared" si="129"/>
        <v>417.33333333333331</v>
      </c>
      <c r="Q2061" t="s">
        <v>8313</v>
      </c>
      <c r="R2061" t="s">
        <v>8314</v>
      </c>
      <c r="S2061" s="11">
        <f t="shared" si="130"/>
        <v>41736.899652777778</v>
      </c>
      <c r="T2061" s="11">
        <f t="shared" si="131"/>
        <v>41768.916666666664</v>
      </c>
    </row>
    <row r="2062" spans="1:20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28"/>
        <v>1.0015624999999999</v>
      </c>
      <c r="P2062" s="6">
        <f t="shared" si="129"/>
        <v>74.534883720930239</v>
      </c>
      <c r="Q2062" t="s">
        <v>8316</v>
      </c>
      <c r="R2062" t="s">
        <v>8317</v>
      </c>
      <c r="S2062" s="11">
        <f t="shared" si="130"/>
        <v>41852.658310185187</v>
      </c>
      <c r="T2062" s="11">
        <f t="shared" si="131"/>
        <v>41882.658310185187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28"/>
        <v>1.00149</v>
      </c>
      <c r="P2063" s="6">
        <f t="shared" si="129"/>
        <v>35.767499999999998</v>
      </c>
      <c r="Q2063" t="s">
        <v>8313</v>
      </c>
      <c r="R2063" t="s">
        <v>8314</v>
      </c>
      <c r="S2063" s="11">
        <f t="shared" si="130"/>
        <v>40788.786539351851</v>
      </c>
      <c r="T2063" s="11">
        <f t="shared" si="131"/>
        <v>40817.125</v>
      </c>
    </row>
    <row r="2064" spans="1:20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28"/>
        <v>1.0012570000000001</v>
      </c>
      <c r="P2064" s="6">
        <f t="shared" si="129"/>
        <v>606.82242424242418</v>
      </c>
      <c r="Q2064" t="s">
        <v>8319</v>
      </c>
      <c r="R2064" t="s">
        <v>8333</v>
      </c>
      <c r="S2064" s="11">
        <f t="shared" si="130"/>
        <v>42230.23583333334</v>
      </c>
      <c r="T2064" s="11">
        <f t="shared" si="131"/>
        <v>42261.875</v>
      </c>
    </row>
    <row r="2065" spans="1:20" ht="57.6" x14ac:dyDescent="0.3">
      <c r="A2065">
        <v>3695</v>
      </c>
      <c r="B2065" s="3" t="s">
        <v>3692</v>
      </c>
      <c r="C2065" s="3" t="s">
        <v>7805</v>
      </c>
      <c r="D2065">
        <v>4000</v>
      </c>
      <c r="E2065">
        <v>4005</v>
      </c>
      <c r="F2065" t="s">
        <v>8219</v>
      </c>
      <c r="G2065" t="s">
        <v>8224</v>
      </c>
      <c r="H2065" t="s">
        <v>8246</v>
      </c>
      <c r="I2065">
        <v>1421009610</v>
      </c>
      <c r="J2065">
        <v>1419281610</v>
      </c>
      <c r="K2065" t="b">
        <v>0</v>
      </c>
      <c r="L2065">
        <v>33</v>
      </c>
      <c r="M2065" t="b">
        <v>1</v>
      </c>
      <c r="N2065" t="s">
        <v>8271</v>
      </c>
      <c r="O2065" s="5">
        <f t="shared" si="128"/>
        <v>1.00125</v>
      </c>
      <c r="P2065" s="6">
        <f t="shared" si="129"/>
        <v>121.36363636363636</v>
      </c>
      <c r="Q2065" t="s">
        <v>8316</v>
      </c>
      <c r="R2065" t="s">
        <v>8317</v>
      </c>
      <c r="S2065" s="11">
        <f t="shared" si="130"/>
        <v>41995.870486111111</v>
      </c>
      <c r="T2065" s="11">
        <f t="shared" si="131"/>
        <v>42015.870486111111</v>
      </c>
    </row>
    <row r="2066" spans="1:20" ht="43.2" x14ac:dyDescent="0.3">
      <c r="A2066">
        <v>2975</v>
      </c>
      <c r="B2066" s="3" t="s">
        <v>2975</v>
      </c>
      <c r="C2066" s="3" t="s">
        <v>7085</v>
      </c>
      <c r="D2066">
        <v>8000</v>
      </c>
      <c r="E2066">
        <v>8010</v>
      </c>
      <c r="F2066" t="s">
        <v>8219</v>
      </c>
      <c r="G2066" t="s">
        <v>8224</v>
      </c>
      <c r="H2066" t="s">
        <v>8246</v>
      </c>
      <c r="I2066">
        <v>1417057200</v>
      </c>
      <c r="J2066">
        <v>1414599886</v>
      </c>
      <c r="K2066" t="b">
        <v>0</v>
      </c>
      <c r="L2066">
        <v>113</v>
      </c>
      <c r="M2066" t="b">
        <v>1</v>
      </c>
      <c r="N2066" t="s">
        <v>8271</v>
      </c>
      <c r="O2066" s="5">
        <f t="shared" si="128"/>
        <v>1.00125</v>
      </c>
      <c r="P2066" s="6">
        <f t="shared" si="129"/>
        <v>70.884955752212392</v>
      </c>
      <c r="Q2066" t="s">
        <v>8316</v>
      </c>
      <c r="R2066" t="s">
        <v>8317</v>
      </c>
      <c r="S2066" s="11">
        <f t="shared" si="130"/>
        <v>41941.683865740742</v>
      </c>
      <c r="T2066" s="11">
        <f t="shared" si="131"/>
        <v>41970.125</v>
      </c>
    </row>
    <row r="2067" spans="1:20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28"/>
        <v>1.0012000000000001</v>
      </c>
      <c r="P2067" s="6">
        <f t="shared" si="129"/>
        <v>65.868421052631575</v>
      </c>
      <c r="Q2067" t="s">
        <v>8313</v>
      </c>
      <c r="R2067" t="s">
        <v>8314</v>
      </c>
      <c r="S2067" s="11">
        <f t="shared" si="130"/>
        <v>42502.250775462962</v>
      </c>
      <c r="T2067" s="11">
        <f t="shared" si="131"/>
        <v>42527.250775462962</v>
      </c>
    </row>
    <row r="2068" spans="1:20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28"/>
        <v>1.0012000000000001</v>
      </c>
      <c r="P2068" s="6">
        <f t="shared" si="129"/>
        <v>43.912280701754383</v>
      </c>
      <c r="Q2068" t="s">
        <v>8311</v>
      </c>
      <c r="R2068" t="s">
        <v>8312</v>
      </c>
      <c r="S2068" s="11">
        <f t="shared" si="130"/>
        <v>42221.79178240741</v>
      </c>
      <c r="T2068" s="11">
        <f t="shared" si="131"/>
        <v>42251.79178240741</v>
      </c>
    </row>
    <row r="2069" spans="1:20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28"/>
        <v>1.0011666666666668</v>
      </c>
      <c r="P2069" s="6">
        <f t="shared" si="129"/>
        <v>127.80851063829788</v>
      </c>
      <c r="Q2069" t="s">
        <v>8316</v>
      </c>
      <c r="R2069" t="s">
        <v>8317</v>
      </c>
      <c r="S2069" s="11">
        <f t="shared" si="130"/>
        <v>42171.763414351852</v>
      </c>
      <c r="T2069" s="11">
        <f t="shared" si="131"/>
        <v>42211.763414351852</v>
      </c>
    </row>
    <row r="2070" spans="1:20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28"/>
        <v>1.0011000000000001</v>
      </c>
      <c r="P2070" s="6">
        <f t="shared" si="129"/>
        <v>168.25210084033614</v>
      </c>
      <c r="Q2070" t="s">
        <v>8316</v>
      </c>
      <c r="R2070" t="s">
        <v>8317</v>
      </c>
      <c r="S2070" s="11">
        <f t="shared" si="130"/>
        <v>42050.983182870375</v>
      </c>
      <c r="T2070" s="11">
        <f t="shared" si="131"/>
        <v>42085.941516203704</v>
      </c>
    </row>
    <row r="2071" spans="1:20" ht="43.2" x14ac:dyDescent="0.3">
      <c r="A2071">
        <v>2560</v>
      </c>
      <c r="B2071" s="3" t="s">
        <v>2560</v>
      </c>
      <c r="C2071" s="3" t="s">
        <v>6670</v>
      </c>
      <c r="D2071">
        <v>3000</v>
      </c>
      <c r="E2071">
        <v>3003</v>
      </c>
      <c r="F2071" t="s">
        <v>8219</v>
      </c>
      <c r="G2071" t="s">
        <v>8225</v>
      </c>
      <c r="H2071" t="s">
        <v>8247</v>
      </c>
      <c r="I2071">
        <v>1425682174</v>
      </c>
      <c r="J2071">
        <v>1423090174</v>
      </c>
      <c r="K2071" t="b">
        <v>0</v>
      </c>
      <c r="L2071">
        <v>21</v>
      </c>
      <c r="M2071" t="b">
        <v>1</v>
      </c>
      <c r="N2071" t="s">
        <v>8300</v>
      </c>
      <c r="O2071" s="5">
        <f t="shared" si="128"/>
        <v>1.0009999999999999</v>
      </c>
      <c r="P2071" s="6">
        <f t="shared" si="129"/>
        <v>143</v>
      </c>
      <c r="Q2071" t="s">
        <v>8313</v>
      </c>
      <c r="R2071" t="s">
        <v>8335</v>
      </c>
      <c r="S2071" s="11">
        <f t="shared" si="130"/>
        <v>42039.951087962967</v>
      </c>
      <c r="T2071" s="11">
        <f t="shared" si="131"/>
        <v>42069.951087962967</v>
      </c>
    </row>
    <row r="2072" spans="1:20" ht="43.2" x14ac:dyDescent="0.3">
      <c r="A2072">
        <v>2288</v>
      </c>
      <c r="B2072" s="3" t="s">
        <v>2289</v>
      </c>
      <c r="C2072" s="3" t="s">
        <v>6398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1340733600</v>
      </c>
      <c r="J2072">
        <v>1339098689</v>
      </c>
      <c r="K2072" t="b">
        <v>0</v>
      </c>
      <c r="L2072">
        <v>25</v>
      </c>
      <c r="M2072" t="b">
        <v>1</v>
      </c>
      <c r="N2072" t="s">
        <v>8276</v>
      </c>
      <c r="O2072" s="5">
        <f t="shared" si="128"/>
        <v>1.0009999999999999</v>
      </c>
      <c r="P2072" s="6">
        <f t="shared" si="129"/>
        <v>40.04</v>
      </c>
      <c r="Q2072" t="s">
        <v>8313</v>
      </c>
      <c r="R2072" t="s">
        <v>8314</v>
      </c>
      <c r="S2072" s="11">
        <f t="shared" si="130"/>
        <v>41067.827418981484</v>
      </c>
      <c r="T2072" s="11">
        <f t="shared" si="131"/>
        <v>41086.75</v>
      </c>
    </row>
    <row r="2073" spans="1:20" ht="43.2" x14ac:dyDescent="0.3">
      <c r="A2073">
        <v>2482</v>
      </c>
      <c r="B2073" s="3" t="s">
        <v>2482</v>
      </c>
      <c r="C2073" s="3" t="s">
        <v>6592</v>
      </c>
      <c r="D2073">
        <v>1000</v>
      </c>
      <c r="E2073">
        <v>1001</v>
      </c>
      <c r="F2073" t="s">
        <v>8219</v>
      </c>
      <c r="G2073" t="s">
        <v>8224</v>
      </c>
      <c r="H2073" t="s">
        <v>8246</v>
      </c>
      <c r="I2073">
        <v>1312224383</v>
      </c>
      <c r="J2073">
        <v>1308336383</v>
      </c>
      <c r="K2073" t="b">
        <v>0</v>
      </c>
      <c r="L2073">
        <v>25</v>
      </c>
      <c r="M2073" t="b">
        <v>1</v>
      </c>
      <c r="N2073" t="s">
        <v>8279</v>
      </c>
      <c r="O2073" s="5">
        <f t="shared" si="128"/>
        <v>1.0009999999999999</v>
      </c>
      <c r="P2073" s="6">
        <f t="shared" si="129"/>
        <v>40.04</v>
      </c>
      <c r="Q2073" t="s">
        <v>8313</v>
      </c>
      <c r="R2073" t="s">
        <v>8330</v>
      </c>
      <c r="S2073" s="11">
        <f t="shared" si="130"/>
        <v>40711.782210648147</v>
      </c>
      <c r="T2073" s="11">
        <f t="shared" si="131"/>
        <v>40756.782210648147</v>
      </c>
    </row>
    <row r="2074" spans="1:20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28"/>
        <v>1.00099</v>
      </c>
      <c r="P2074" s="6">
        <f t="shared" si="129"/>
        <v>47.666190476190479</v>
      </c>
      <c r="Q2074" t="s">
        <v>8316</v>
      </c>
      <c r="R2074" t="s">
        <v>8317</v>
      </c>
      <c r="S2074" s="11">
        <f t="shared" si="130"/>
        <v>41877.221886574072</v>
      </c>
      <c r="T2074" s="11">
        <f t="shared" si="131"/>
        <v>41910.140972222223</v>
      </c>
    </row>
    <row r="2075" spans="1:20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28"/>
        <v>1.0008673425918038</v>
      </c>
      <c r="P2075" s="6">
        <f t="shared" si="129"/>
        <v>93.977440000000001</v>
      </c>
      <c r="Q2075" t="s">
        <v>8316</v>
      </c>
      <c r="R2075" t="s">
        <v>8317</v>
      </c>
      <c r="S2075" s="11">
        <f t="shared" si="130"/>
        <v>41826.871238425927</v>
      </c>
      <c r="T2075" s="11">
        <f t="shared" si="131"/>
        <v>41859.57916666667</v>
      </c>
    </row>
    <row r="2076" spans="1:20" ht="28.8" x14ac:dyDescent="0.3">
      <c r="A2076">
        <v>3310</v>
      </c>
      <c r="B2076" s="3" t="s">
        <v>3310</v>
      </c>
      <c r="C2076" s="3" t="s">
        <v>7420</v>
      </c>
      <c r="D2076">
        <v>6500</v>
      </c>
      <c r="E2076">
        <v>6505</v>
      </c>
      <c r="F2076" t="s">
        <v>8219</v>
      </c>
      <c r="G2076" t="s">
        <v>8224</v>
      </c>
      <c r="H2076" t="s">
        <v>8246</v>
      </c>
      <c r="I2076">
        <v>1444169825</v>
      </c>
      <c r="J2076">
        <v>1441577825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128"/>
        <v>1.0007692307692309</v>
      </c>
      <c r="P2076" s="6">
        <f t="shared" si="129"/>
        <v>209.83870967741936</v>
      </c>
      <c r="Q2076" t="s">
        <v>8316</v>
      </c>
      <c r="R2076" t="s">
        <v>8317</v>
      </c>
      <c r="S2076" s="11">
        <f t="shared" si="130"/>
        <v>42253.928530092591</v>
      </c>
      <c r="T2076" s="11">
        <f t="shared" si="131"/>
        <v>42283.928530092591</v>
      </c>
    </row>
    <row r="2077" spans="1:20" ht="43.2" x14ac:dyDescent="0.3">
      <c r="A2077">
        <v>1851</v>
      </c>
      <c r="B2077" s="3" t="s">
        <v>1852</v>
      </c>
      <c r="C2077" s="3" t="s">
        <v>5961</v>
      </c>
      <c r="D2077">
        <v>1300</v>
      </c>
      <c r="E2077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>
        <v>1404769538</v>
      </c>
      <c r="K2077" t="b">
        <v>0</v>
      </c>
      <c r="L2077">
        <v>26</v>
      </c>
      <c r="M2077" t="b">
        <v>1</v>
      </c>
      <c r="N2077" t="s">
        <v>8276</v>
      </c>
      <c r="O2077" s="5">
        <f t="shared" si="128"/>
        <v>1.0007692307692309</v>
      </c>
      <c r="P2077" s="6">
        <f t="shared" si="129"/>
        <v>50.03846153846154</v>
      </c>
      <c r="Q2077" t="s">
        <v>8313</v>
      </c>
      <c r="R2077" t="s">
        <v>8314</v>
      </c>
      <c r="S2077" s="11">
        <f t="shared" si="130"/>
        <v>41827.906689814816</v>
      </c>
      <c r="T2077" s="11">
        <f t="shared" si="131"/>
        <v>41848.041666666664</v>
      </c>
    </row>
    <row r="2078" spans="1:20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28"/>
        <v>1.0007272727272727</v>
      </c>
      <c r="P2078" s="6">
        <f t="shared" si="129"/>
        <v>125.09090909090909</v>
      </c>
      <c r="Q2078" t="s">
        <v>8316</v>
      </c>
      <c r="R2078" t="s">
        <v>8317</v>
      </c>
      <c r="S2078" s="11">
        <f t="shared" si="130"/>
        <v>42193.771481481483</v>
      </c>
      <c r="T2078" s="11">
        <f t="shared" si="131"/>
        <v>42212.957638888889</v>
      </c>
    </row>
    <row r="2079" spans="1:20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28"/>
        <v>1.0006666666666666</v>
      </c>
      <c r="P2079" s="6">
        <f t="shared" si="129"/>
        <v>75.05</v>
      </c>
      <c r="Q2079" t="s">
        <v>8313</v>
      </c>
      <c r="R2079" t="s">
        <v>8314</v>
      </c>
      <c r="S2079" s="11">
        <f t="shared" si="130"/>
        <v>41626.916284722225</v>
      </c>
      <c r="T2079" s="11">
        <f t="shared" si="131"/>
        <v>41647.088888888888</v>
      </c>
    </row>
    <row r="2080" spans="1:20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28"/>
        <v>1.0006666666666666</v>
      </c>
      <c r="P2080" s="6">
        <f t="shared" si="129"/>
        <v>107.21428571428571</v>
      </c>
      <c r="Q2080" t="s">
        <v>8313</v>
      </c>
      <c r="R2080" t="s">
        <v>8314</v>
      </c>
      <c r="S2080" s="11">
        <f t="shared" si="130"/>
        <v>41494.963587962964</v>
      </c>
      <c r="T2080" s="11">
        <f t="shared" si="131"/>
        <v>41523.165972222225</v>
      </c>
    </row>
    <row r="2081" spans="1:20" ht="43.2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28"/>
        <v>1.0005999999999999</v>
      </c>
      <c r="P2081" s="6">
        <f t="shared" si="129"/>
        <v>68.534246575342465</v>
      </c>
      <c r="Q2081" t="s">
        <v>8316</v>
      </c>
      <c r="R2081" t="s">
        <v>8317</v>
      </c>
      <c r="S2081" s="11">
        <f t="shared" si="130"/>
        <v>41902.333726851852</v>
      </c>
      <c r="T2081" s="11">
        <f t="shared" si="131"/>
        <v>41932.333726851852</v>
      </c>
    </row>
    <row r="2082" spans="1:20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28"/>
        <v>1.0005066666666667</v>
      </c>
      <c r="P2082" s="6">
        <f t="shared" si="129"/>
        <v>39.493684210526318</v>
      </c>
      <c r="Q2082" t="s">
        <v>8313</v>
      </c>
      <c r="R2082" t="s">
        <v>8330</v>
      </c>
      <c r="S2082" s="11">
        <f t="shared" si="130"/>
        <v>41026.083298611113</v>
      </c>
      <c r="T2082" s="11">
        <f t="shared" si="131"/>
        <v>41056.083298611113</v>
      </c>
    </row>
    <row r="2083" spans="1:20" ht="57.6" x14ac:dyDescent="0.3">
      <c r="A2083">
        <v>3602</v>
      </c>
      <c r="B2083" s="3" t="s">
        <v>3601</v>
      </c>
      <c r="C2083" s="3" t="s">
        <v>7712</v>
      </c>
      <c r="D2083">
        <v>4000</v>
      </c>
      <c r="E2083">
        <v>4002</v>
      </c>
      <c r="F2083" t="s">
        <v>8219</v>
      </c>
      <c r="G2083" t="s">
        <v>8224</v>
      </c>
      <c r="H2083" t="s">
        <v>8246</v>
      </c>
      <c r="I2083">
        <v>1463520479</v>
      </c>
      <c r="J2083">
        <v>1458336479</v>
      </c>
      <c r="K2083" t="b">
        <v>0</v>
      </c>
      <c r="L2083">
        <v>49</v>
      </c>
      <c r="M2083" t="b">
        <v>1</v>
      </c>
      <c r="N2083" t="s">
        <v>8271</v>
      </c>
      <c r="O2083" s="5">
        <f t="shared" si="128"/>
        <v>1.0004999999999999</v>
      </c>
      <c r="P2083" s="6">
        <f t="shared" si="129"/>
        <v>81.673469387755105</v>
      </c>
      <c r="Q2083" t="s">
        <v>8316</v>
      </c>
      <c r="R2083" t="s">
        <v>8317</v>
      </c>
      <c r="S2083" s="11">
        <f t="shared" si="130"/>
        <v>42447.894432870366</v>
      </c>
      <c r="T2083" s="11">
        <f t="shared" si="131"/>
        <v>42507.894432870366</v>
      </c>
    </row>
    <row r="2084" spans="1:20" ht="43.2" x14ac:dyDescent="0.3">
      <c r="A2084">
        <v>3216</v>
      </c>
      <c r="B2084" s="3" t="s">
        <v>3216</v>
      </c>
      <c r="C2084" s="3" t="s">
        <v>7326</v>
      </c>
      <c r="D2084">
        <v>2000</v>
      </c>
      <c r="E2084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>
        <v>1433934371</v>
      </c>
      <c r="K2084" t="b">
        <v>1</v>
      </c>
      <c r="L2084">
        <v>35</v>
      </c>
      <c r="M2084" t="b">
        <v>1</v>
      </c>
      <c r="N2084" t="s">
        <v>8271</v>
      </c>
      <c r="O2084" s="5">
        <f t="shared" si="128"/>
        <v>1.0004999999999999</v>
      </c>
      <c r="P2084" s="6">
        <f t="shared" si="129"/>
        <v>57.171428571428571</v>
      </c>
      <c r="Q2084" t="s">
        <v>8316</v>
      </c>
      <c r="R2084" t="s">
        <v>8317</v>
      </c>
      <c r="S2084" s="11">
        <f t="shared" si="130"/>
        <v>42165.462627314817</v>
      </c>
      <c r="T2084" s="11">
        <f t="shared" si="131"/>
        <v>42196.604166666672</v>
      </c>
    </row>
    <row r="2085" spans="1:20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28"/>
        <v>1.0004342857142856</v>
      </c>
      <c r="P2085" s="6">
        <f t="shared" si="129"/>
        <v>291.79333333333335</v>
      </c>
      <c r="Q2085" t="s">
        <v>8319</v>
      </c>
      <c r="R2085" t="s">
        <v>8333</v>
      </c>
      <c r="S2085" s="11">
        <f t="shared" si="130"/>
        <v>42468.94458333333</v>
      </c>
      <c r="T2085" s="11">
        <f t="shared" si="131"/>
        <v>42475.875</v>
      </c>
    </row>
    <row r="2086" spans="1:20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28"/>
        <v>1.0004285714285714</v>
      </c>
      <c r="P2086" s="6">
        <f t="shared" si="129"/>
        <v>127.32727272727273</v>
      </c>
      <c r="Q2086" t="s">
        <v>8322</v>
      </c>
      <c r="R2086" t="s">
        <v>8332</v>
      </c>
      <c r="S2086" s="11">
        <f t="shared" si="130"/>
        <v>41988.548831018517</v>
      </c>
      <c r="T2086" s="11">
        <f t="shared" si="131"/>
        <v>42019.454166666663</v>
      </c>
    </row>
    <row r="2087" spans="1:20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28"/>
        <v>1.0004</v>
      </c>
      <c r="P2087" s="6">
        <f t="shared" si="129"/>
        <v>61</v>
      </c>
      <c r="Q2087" t="s">
        <v>8316</v>
      </c>
      <c r="R2087" t="s">
        <v>8317</v>
      </c>
      <c r="S2087" s="11">
        <f t="shared" si="130"/>
        <v>42664.809560185182</v>
      </c>
      <c r="T2087" s="11">
        <f t="shared" si="131"/>
        <v>42685.916666666672</v>
      </c>
    </row>
    <row r="2088" spans="1:20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28"/>
        <v>1.0003599999999999</v>
      </c>
      <c r="P2088" s="6">
        <f t="shared" si="129"/>
        <v>179.27598566308242</v>
      </c>
      <c r="Q2088" t="s">
        <v>8316</v>
      </c>
      <c r="R2088" t="s">
        <v>8317</v>
      </c>
      <c r="S2088" s="11">
        <f t="shared" si="130"/>
        <v>41730.276747685188</v>
      </c>
      <c r="T2088" s="11">
        <f t="shared" si="131"/>
        <v>41764.276747685188</v>
      </c>
    </row>
    <row r="2089" spans="1:20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28"/>
        <v>1.0003299999999999</v>
      </c>
      <c r="P2089" s="6">
        <f t="shared" si="129"/>
        <v>66.688666666666663</v>
      </c>
      <c r="Q2089" t="s">
        <v>8313</v>
      </c>
      <c r="R2089" t="s">
        <v>8314</v>
      </c>
      <c r="S2089" s="11">
        <f t="shared" si="130"/>
        <v>40876.169664351852</v>
      </c>
      <c r="T2089" s="11">
        <f t="shared" si="131"/>
        <v>40936.169664351852</v>
      </c>
    </row>
    <row r="2090" spans="1:20" ht="43.2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28"/>
        <v>1.0002</v>
      </c>
      <c r="P2090" s="6">
        <f t="shared" si="129"/>
        <v>178.60714285714286</v>
      </c>
      <c r="Q2090" t="s">
        <v>8313</v>
      </c>
      <c r="R2090" t="s">
        <v>8314</v>
      </c>
      <c r="S2090" s="11">
        <f t="shared" si="130"/>
        <v>40996.667199074072</v>
      </c>
      <c r="T2090" s="11">
        <f t="shared" si="131"/>
        <v>41026.667199074072</v>
      </c>
    </row>
    <row r="2091" spans="1:20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28"/>
        <v>1.0001333333333333</v>
      </c>
      <c r="P2091" s="6">
        <f t="shared" si="129"/>
        <v>40.545945945945945</v>
      </c>
      <c r="Q2091" t="s">
        <v>8316</v>
      </c>
      <c r="R2091" t="s">
        <v>8317</v>
      </c>
      <c r="S2091" s="11">
        <f t="shared" si="130"/>
        <v>42460.733530092592</v>
      </c>
      <c r="T2091" s="11">
        <f t="shared" si="131"/>
        <v>42490.733530092592</v>
      </c>
    </row>
    <row r="2092" spans="1:20" ht="43.2" x14ac:dyDescent="0.3">
      <c r="A2092">
        <v>3376</v>
      </c>
      <c r="B2092" s="3" t="s">
        <v>3375</v>
      </c>
      <c r="C2092" s="3" t="s">
        <v>7486</v>
      </c>
      <c r="D2092">
        <v>8000</v>
      </c>
      <c r="E2092">
        <v>8001</v>
      </c>
      <c r="F2092" t="s">
        <v>8219</v>
      </c>
      <c r="G2092" t="s">
        <v>8224</v>
      </c>
      <c r="H2092" t="s">
        <v>8246</v>
      </c>
      <c r="I2092">
        <v>1429976994</v>
      </c>
      <c r="J2092">
        <v>1424796594</v>
      </c>
      <c r="K2092" t="b">
        <v>0</v>
      </c>
      <c r="L2092">
        <v>19</v>
      </c>
      <c r="M2092" t="b">
        <v>1</v>
      </c>
      <c r="N2092" t="s">
        <v>8271</v>
      </c>
      <c r="O2092" s="5">
        <f t="shared" si="128"/>
        <v>1.0001249999999999</v>
      </c>
      <c r="P2092" s="6">
        <f t="shared" si="129"/>
        <v>421.10526315789474</v>
      </c>
      <c r="Q2092" t="s">
        <v>8316</v>
      </c>
      <c r="R2092" t="s">
        <v>8317</v>
      </c>
      <c r="S2092" s="11">
        <f t="shared" si="130"/>
        <v>42059.701319444444</v>
      </c>
      <c r="T2092" s="11">
        <f t="shared" si="131"/>
        <v>42119.659652777773</v>
      </c>
    </row>
    <row r="2093" spans="1:20" ht="43.2" x14ac:dyDescent="0.3">
      <c r="A2093">
        <v>82</v>
      </c>
      <c r="B2093" s="3" t="s">
        <v>84</v>
      </c>
      <c r="C2093" s="3" t="s">
        <v>4193</v>
      </c>
      <c r="D2093">
        <v>4000</v>
      </c>
      <c r="E2093">
        <v>4000.5</v>
      </c>
      <c r="F2093" t="s">
        <v>8219</v>
      </c>
      <c r="G2093" t="s">
        <v>8224</v>
      </c>
      <c r="H2093" t="s">
        <v>8246</v>
      </c>
      <c r="I2093">
        <v>1318189261</v>
      </c>
      <c r="J2093">
        <v>1315597261</v>
      </c>
      <c r="K2093" t="b">
        <v>0</v>
      </c>
      <c r="L2093">
        <v>100</v>
      </c>
      <c r="M2093" t="b">
        <v>1</v>
      </c>
      <c r="N2093" t="s">
        <v>8266</v>
      </c>
      <c r="O2093" s="5">
        <f t="shared" si="128"/>
        <v>1.0001249999999999</v>
      </c>
      <c r="P2093" s="6">
        <f t="shared" si="129"/>
        <v>40.005000000000003</v>
      </c>
      <c r="Q2093" t="s">
        <v>8319</v>
      </c>
      <c r="R2093" t="s">
        <v>8320</v>
      </c>
      <c r="S2093" s="11">
        <f t="shared" si="130"/>
        <v>40795.820150462961</v>
      </c>
      <c r="T2093" s="11">
        <f t="shared" si="131"/>
        <v>40825.820150462961</v>
      </c>
    </row>
    <row r="2094" spans="1:20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28"/>
        <v>1.0001100000000001</v>
      </c>
      <c r="P2094" s="6">
        <f t="shared" si="129"/>
        <v>93.760312499999998</v>
      </c>
      <c r="Q2094" t="s">
        <v>8316</v>
      </c>
      <c r="R2094" t="s">
        <v>8317</v>
      </c>
      <c r="S2094" s="11">
        <f t="shared" si="130"/>
        <v>42292.087592592594</v>
      </c>
      <c r="T2094" s="11">
        <f t="shared" si="131"/>
        <v>42329.125</v>
      </c>
    </row>
    <row r="2095" spans="1:20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28"/>
        <v>1.0000828571428571</v>
      </c>
      <c r="P2095" s="6">
        <f t="shared" si="129"/>
        <v>57.381803278688523</v>
      </c>
      <c r="Q2095" t="s">
        <v>8313</v>
      </c>
      <c r="R2095" t="s">
        <v>8326</v>
      </c>
      <c r="S2095" s="11">
        <f t="shared" si="130"/>
        <v>42426.407592592594</v>
      </c>
      <c r="T2095" s="11">
        <f t="shared" si="131"/>
        <v>42460.365925925929</v>
      </c>
    </row>
    <row r="2096" spans="1:20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28"/>
        <v>1.0000360000000001</v>
      </c>
      <c r="P2096" s="6">
        <f t="shared" si="129"/>
        <v>131.58368421052631</v>
      </c>
      <c r="Q2096" t="s">
        <v>8313</v>
      </c>
      <c r="R2096" t="s">
        <v>8330</v>
      </c>
      <c r="S2096" s="11">
        <f t="shared" si="130"/>
        <v>40417.011296296296</v>
      </c>
      <c r="T2096" s="11">
        <f t="shared" si="131"/>
        <v>40462.011296296296</v>
      </c>
    </row>
    <row r="2097" spans="1:20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28"/>
        <v>1.0000100000000001</v>
      </c>
      <c r="P2097" s="6">
        <f t="shared" si="129"/>
        <v>50.000500000000002</v>
      </c>
      <c r="Q2097" t="s">
        <v>8316</v>
      </c>
      <c r="R2097" t="s">
        <v>8317</v>
      </c>
      <c r="S2097" s="11">
        <f t="shared" si="130"/>
        <v>42207.259918981479</v>
      </c>
      <c r="T2097" s="11">
        <f t="shared" si="131"/>
        <v>42236.958333333328</v>
      </c>
    </row>
    <row r="2098" spans="1:20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28"/>
        <v>1.0000058823529412</v>
      </c>
      <c r="P2098" s="6">
        <f t="shared" si="129"/>
        <v>37.777999999999999</v>
      </c>
      <c r="Q2098" t="s">
        <v>8316</v>
      </c>
      <c r="R2098" t="s">
        <v>8317</v>
      </c>
      <c r="S2098" s="11">
        <f t="shared" si="130"/>
        <v>41894.91375</v>
      </c>
      <c r="T2098" s="11">
        <f t="shared" si="131"/>
        <v>41938.029861111114</v>
      </c>
    </row>
    <row r="2099" spans="1:20" ht="28.8" x14ac:dyDescent="0.3">
      <c r="A2099">
        <v>1689</v>
      </c>
      <c r="B2099" s="3" t="s">
        <v>1690</v>
      </c>
      <c r="C2099" s="3" t="s">
        <v>5799</v>
      </c>
      <c r="D2099">
        <v>2400</v>
      </c>
      <c r="E2099">
        <v>2400</v>
      </c>
      <c r="F2099" t="s">
        <v>8222</v>
      </c>
      <c r="G2099" t="s">
        <v>8224</v>
      </c>
      <c r="H2099" t="s">
        <v>8246</v>
      </c>
      <c r="I2099">
        <v>1489700230</v>
      </c>
      <c r="J2099">
        <v>1487111830</v>
      </c>
      <c r="K2099" t="b">
        <v>0</v>
      </c>
      <c r="L2099">
        <v>14</v>
      </c>
      <c r="M2099" t="b">
        <v>0</v>
      </c>
      <c r="N2099" t="s">
        <v>8293</v>
      </c>
      <c r="O2099" s="5">
        <f t="shared" si="128"/>
        <v>1</v>
      </c>
      <c r="P2099" s="6">
        <f t="shared" si="129"/>
        <v>171.42857142857142</v>
      </c>
      <c r="Q2099" t="s">
        <v>8313</v>
      </c>
      <c r="R2099" t="s">
        <v>8338</v>
      </c>
      <c r="S2099" s="11">
        <f t="shared" si="130"/>
        <v>42780.942476851851</v>
      </c>
      <c r="T2099" s="11">
        <f t="shared" si="131"/>
        <v>42810.900810185187</v>
      </c>
    </row>
    <row r="2100" spans="1:20" ht="57.6" x14ac:dyDescent="0.3">
      <c r="A2100">
        <v>2169</v>
      </c>
      <c r="B2100" s="3" t="s">
        <v>2170</v>
      </c>
      <c r="C2100" s="3" t="s">
        <v>6279</v>
      </c>
      <c r="D2100">
        <v>153</v>
      </c>
      <c r="E2100">
        <v>153</v>
      </c>
      <c r="F2100" t="s">
        <v>8219</v>
      </c>
      <c r="G2100" t="s">
        <v>8224</v>
      </c>
      <c r="H2100" t="s">
        <v>8246</v>
      </c>
      <c r="I2100">
        <v>1488473351</v>
      </c>
      <c r="J2100">
        <v>1488214151</v>
      </c>
      <c r="K2100" t="b">
        <v>0</v>
      </c>
      <c r="L2100">
        <v>7</v>
      </c>
      <c r="M2100" t="b">
        <v>1</v>
      </c>
      <c r="N2100" t="s">
        <v>8276</v>
      </c>
      <c r="O2100" s="5">
        <f t="shared" si="128"/>
        <v>1</v>
      </c>
      <c r="P2100" s="6">
        <f t="shared" si="129"/>
        <v>21.857142857142858</v>
      </c>
      <c r="Q2100" t="s">
        <v>8313</v>
      </c>
      <c r="R2100" t="s">
        <v>8314</v>
      </c>
      <c r="S2100" s="11">
        <f t="shared" si="130"/>
        <v>42793.700821759259</v>
      </c>
      <c r="T2100" s="11">
        <f t="shared" si="131"/>
        <v>42796.700821759259</v>
      </c>
    </row>
    <row r="2101" spans="1:20" ht="43.2" x14ac:dyDescent="0.3">
      <c r="A2101">
        <v>3000</v>
      </c>
      <c r="B2101" s="3" t="s">
        <v>3000</v>
      </c>
      <c r="C2101" s="3" t="s">
        <v>7110</v>
      </c>
      <c r="D2101">
        <v>500</v>
      </c>
      <c r="E2101">
        <v>500</v>
      </c>
      <c r="F2101" t="s">
        <v>8219</v>
      </c>
      <c r="G2101" t="s">
        <v>8224</v>
      </c>
      <c r="H2101" t="s">
        <v>8246</v>
      </c>
      <c r="I2101">
        <v>1485885600</v>
      </c>
      <c r="J2101">
        <v>1484682670</v>
      </c>
      <c r="K2101" t="b">
        <v>0</v>
      </c>
      <c r="L2101">
        <v>8</v>
      </c>
      <c r="M2101" t="b">
        <v>1</v>
      </c>
      <c r="N2101" t="s">
        <v>8303</v>
      </c>
      <c r="O2101" s="5">
        <f t="shared" si="128"/>
        <v>1</v>
      </c>
      <c r="P2101" s="6">
        <f t="shared" si="129"/>
        <v>62.5</v>
      </c>
      <c r="Q2101" t="s">
        <v>8316</v>
      </c>
      <c r="R2101" t="s">
        <v>8329</v>
      </c>
      <c r="S2101" s="11">
        <f t="shared" si="130"/>
        <v>42752.827199074076</v>
      </c>
      <c r="T2101" s="11">
        <f t="shared" si="131"/>
        <v>42766.75</v>
      </c>
    </row>
    <row r="2102" spans="1:20" ht="43.2" x14ac:dyDescent="0.3">
      <c r="A2102">
        <v>531</v>
      </c>
      <c r="B2102" s="3" t="s">
        <v>532</v>
      </c>
      <c r="C2102" s="3" t="s">
        <v>4641</v>
      </c>
      <c r="D2102">
        <v>4000</v>
      </c>
      <c r="E2102">
        <v>4000</v>
      </c>
      <c r="F2102" t="s">
        <v>8219</v>
      </c>
      <c r="G2102" t="s">
        <v>8224</v>
      </c>
      <c r="H2102" t="s">
        <v>8246</v>
      </c>
      <c r="I2102">
        <v>1481957940</v>
      </c>
      <c r="J2102">
        <v>1478050429</v>
      </c>
      <c r="K2102" t="b">
        <v>0</v>
      </c>
      <c r="L2102">
        <v>31</v>
      </c>
      <c r="M2102" t="b">
        <v>1</v>
      </c>
      <c r="N2102" t="s">
        <v>8271</v>
      </c>
      <c r="O2102" s="5">
        <f t="shared" si="128"/>
        <v>1</v>
      </c>
      <c r="P2102" s="6">
        <f t="shared" si="129"/>
        <v>129.03225806451613</v>
      </c>
      <c r="Q2102" t="s">
        <v>8316</v>
      </c>
      <c r="R2102" t="s">
        <v>8317</v>
      </c>
      <c r="S2102" s="11">
        <f t="shared" si="130"/>
        <v>42676.065150462964</v>
      </c>
      <c r="T2102" s="11">
        <f t="shared" si="131"/>
        <v>42721.290972222225</v>
      </c>
    </row>
    <row r="2103" spans="1:20" ht="43.2" x14ac:dyDescent="0.3">
      <c r="A2103">
        <v>3576</v>
      </c>
      <c r="B2103" s="3" t="s">
        <v>3575</v>
      </c>
      <c r="C2103" s="3" t="s">
        <v>7686</v>
      </c>
      <c r="D2103">
        <v>100</v>
      </c>
      <c r="E2103">
        <v>100</v>
      </c>
      <c r="F2103" t="s">
        <v>8219</v>
      </c>
      <c r="G2103" t="s">
        <v>8224</v>
      </c>
      <c r="H2103" t="s">
        <v>8246</v>
      </c>
      <c r="I2103">
        <v>1480947054</v>
      </c>
      <c r="J2103">
        <v>1475759454</v>
      </c>
      <c r="K2103" t="b">
        <v>0</v>
      </c>
      <c r="L2103">
        <v>5</v>
      </c>
      <c r="M2103" t="b">
        <v>1</v>
      </c>
      <c r="N2103" t="s">
        <v>8271</v>
      </c>
      <c r="O2103" s="5">
        <f t="shared" si="128"/>
        <v>1</v>
      </c>
      <c r="P2103" s="6">
        <f t="shared" si="129"/>
        <v>20</v>
      </c>
      <c r="Q2103" t="s">
        <v>8316</v>
      </c>
      <c r="R2103" t="s">
        <v>8317</v>
      </c>
      <c r="S2103" s="11">
        <f t="shared" si="130"/>
        <v>42649.54923611111</v>
      </c>
      <c r="T2103" s="11">
        <f t="shared" si="131"/>
        <v>42709.590902777782</v>
      </c>
    </row>
    <row r="2104" spans="1:20" ht="43.2" x14ac:dyDescent="0.3">
      <c r="A2104">
        <v>1302</v>
      </c>
      <c r="B2104" s="3" t="s">
        <v>1303</v>
      </c>
      <c r="C2104" s="3" t="s">
        <v>5412</v>
      </c>
      <c r="D2104">
        <v>2500</v>
      </c>
      <c r="E2104">
        <v>2500</v>
      </c>
      <c r="F2104" t="s">
        <v>8219</v>
      </c>
      <c r="G2104" t="s">
        <v>8224</v>
      </c>
      <c r="H2104" t="s">
        <v>8246</v>
      </c>
      <c r="I2104">
        <v>1480559011</v>
      </c>
      <c r="J2104">
        <v>1477963411</v>
      </c>
      <c r="K2104" t="b">
        <v>0</v>
      </c>
      <c r="L2104">
        <v>50</v>
      </c>
      <c r="M2104" t="b">
        <v>1</v>
      </c>
      <c r="N2104" t="s">
        <v>8271</v>
      </c>
      <c r="O2104" s="5">
        <f t="shared" si="128"/>
        <v>1</v>
      </c>
      <c r="P2104" s="6">
        <f t="shared" si="129"/>
        <v>50</v>
      </c>
      <c r="Q2104" t="s">
        <v>8316</v>
      </c>
      <c r="R2104" t="s">
        <v>8317</v>
      </c>
      <c r="S2104" s="11">
        <f t="shared" si="130"/>
        <v>42675.057997685188</v>
      </c>
      <c r="T2104" s="11">
        <f t="shared" si="131"/>
        <v>42705.099664351852</v>
      </c>
    </row>
    <row r="2105" spans="1:20" ht="43.2" x14ac:dyDescent="0.3">
      <c r="A2105">
        <v>3494</v>
      </c>
      <c r="B2105" s="3" t="s">
        <v>3493</v>
      </c>
      <c r="C2105" s="3" t="s">
        <v>7604</v>
      </c>
      <c r="D2105">
        <v>400</v>
      </c>
      <c r="E2105">
        <v>400</v>
      </c>
      <c r="F2105" t="s">
        <v>8219</v>
      </c>
      <c r="G2105" t="s">
        <v>8224</v>
      </c>
      <c r="H2105" t="s">
        <v>8246</v>
      </c>
      <c r="I2105">
        <v>1480140000</v>
      </c>
      <c r="J2105">
        <v>1479186575</v>
      </c>
      <c r="K2105" t="b">
        <v>0</v>
      </c>
      <c r="L2105">
        <v>13</v>
      </c>
      <c r="M2105" t="b">
        <v>1</v>
      </c>
      <c r="N2105" t="s">
        <v>8271</v>
      </c>
      <c r="O2105" s="5">
        <f t="shared" si="128"/>
        <v>1</v>
      </c>
      <c r="P2105" s="6">
        <f t="shared" si="129"/>
        <v>30.76923076923077</v>
      </c>
      <c r="Q2105" t="s">
        <v>8316</v>
      </c>
      <c r="R2105" t="s">
        <v>8317</v>
      </c>
      <c r="S2105" s="11">
        <f t="shared" si="130"/>
        <v>42689.214988425927</v>
      </c>
      <c r="T2105" s="11">
        <f t="shared" si="131"/>
        <v>42700.25</v>
      </c>
    </row>
    <row r="2106" spans="1:20" ht="43.2" x14ac:dyDescent="0.3">
      <c r="A2106">
        <v>3555</v>
      </c>
      <c r="B2106" s="3" t="s">
        <v>3554</v>
      </c>
      <c r="C2106" s="3" t="s">
        <v>7665</v>
      </c>
      <c r="D2106">
        <v>2400</v>
      </c>
      <c r="E2106">
        <v>2400</v>
      </c>
      <c r="F2106" t="s">
        <v>8219</v>
      </c>
      <c r="G2106" t="s">
        <v>8237</v>
      </c>
      <c r="H2106" t="s">
        <v>8249</v>
      </c>
      <c r="I2106">
        <v>1479382594</v>
      </c>
      <c r="J2106">
        <v>1476786994</v>
      </c>
      <c r="K2106" t="b">
        <v>0</v>
      </c>
      <c r="L2106">
        <v>14</v>
      </c>
      <c r="M2106" t="b">
        <v>1</v>
      </c>
      <c r="N2106" t="s">
        <v>8271</v>
      </c>
      <c r="O2106" s="5">
        <f t="shared" si="128"/>
        <v>1</v>
      </c>
      <c r="P2106" s="6">
        <f t="shared" si="129"/>
        <v>171.42857142857142</v>
      </c>
      <c r="Q2106" t="s">
        <v>8316</v>
      </c>
      <c r="R2106" t="s">
        <v>8317</v>
      </c>
      <c r="S2106" s="11">
        <f t="shared" si="130"/>
        <v>42661.442060185189</v>
      </c>
      <c r="T2106" s="11">
        <f t="shared" si="131"/>
        <v>42691.483726851846</v>
      </c>
    </row>
    <row r="2107" spans="1:20" ht="72" x14ac:dyDescent="0.3">
      <c r="A2107">
        <v>3031</v>
      </c>
      <c r="B2107" s="3" t="s">
        <v>3031</v>
      </c>
      <c r="C2107" s="3" t="s">
        <v>7141</v>
      </c>
      <c r="D2107">
        <v>1500</v>
      </c>
      <c r="E2107">
        <v>1500</v>
      </c>
      <c r="F2107" t="s">
        <v>8219</v>
      </c>
      <c r="G2107" t="s">
        <v>8224</v>
      </c>
      <c r="H2107" t="s">
        <v>8246</v>
      </c>
      <c r="I2107">
        <v>1476479447</v>
      </c>
      <c r="J2107">
        <v>1471295447</v>
      </c>
      <c r="K2107" t="b">
        <v>0</v>
      </c>
      <c r="L2107">
        <v>29</v>
      </c>
      <c r="M2107" t="b">
        <v>1</v>
      </c>
      <c r="N2107" t="s">
        <v>8303</v>
      </c>
      <c r="O2107" s="5">
        <f t="shared" si="128"/>
        <v>1</v>
      </c>
      <c r="P2107" s="6">
        <f t="shared" si="129"/>
        <v>51.724137931034484</v>
      </c>
      <c r="Q2107" t="s">
        <v>8316</v>
      </c>
      <c r="R2107" t="s">
        <v>8329</v>
      </c>
      <c r="S2107" s="11">
        <f t="shared" si="130"/>
        <v>42597.882488425923</v>
      </c>
      <c r="T2107" s="11">
        <f t="shared" si="131"/>
        <v>42657.882488425923</v>
      </c>
    </row>
    <row r="2108" spans="1:20" ht="43.2" x14ac:dyDescent="0.3">
      <c r="A2108">
        <v>3674</v>
      </c>
      <c r="B2108" s="3" t="s">
        <v>3671</v>
      </c>
      <c r="C2108" s="3" t="s">
        <v>7784</v>
      </c>
      <c r="D2108">
        <v>4500</v>
      </c>
      <c r="E2108">
        <v>4500</v>
      </c>
      <c r="F2108" t="s">
        <v>8219</v>
      </c>
      <c r="G2108" t="s">
        <v>8236</v>
      </c>
      <c r="H2108" t="s">
        <v>8249</v>
      </c>
      <c r="I2108">
        <v>1472936229</v>
      </c>
      <c r="J2108">
        <v>1467752229</v>
      </c>
      <c r="K2108" t="b">
        <v>0</v>
      </c>
      <c r="L2108">
        <v>31</v>
      </c>
      <c r="M2108" t="b">
        <v>1</v>
      </c>
      <c r="N2108" t="s">
        <v>8271</v>
      </c>
      <c r="O2108" s="5">
        <f t="shared" si="128"/>
        <v>1</v>
      </c>
      <c r="P2108" s="6">
        <f t="shared" si="129"/>
        <v>145.16129032258064</v>
      </c>
      <c r="Q2108" t="s">
        <v>8316</v>
      </c>
      <c r="R2108" t="s">
        <v>8317</v>
      </c>
      <c r="S2108" s="11">
        <f t="shared" si="130"/>
        <v>42556.873020833329</v>
      </c>
      <c r="T2108" s="11">
        <f t="shared" si="131"/>
        <v>42616.873020833329</v>
      </c>
    </row>
    <row r="2109" spans="1:20" ht="43.2" x14ac:dyDescent="0.3">
      <c r="A2109">
        <v>2988</v>
      </c>
      <c r="B2109" s="3" t="s">
        <v>2988</v>
      </c>
      <c r="C2109" s="3" t="s">
        <v>7098</v>
      </c>
      <c r="D2109">
        <v>1000</v>
      </c>
      <c r="E2109">
        <v>1000</v>
      </c>
      <c r="F2109" t="s">
        <v>8219</v>
      </c>
      <c r="G2109" t="s">
        <v>8225</v>
      </c>
      <c r="H2109" t="s">
        <v>8247</v>
      </c>
      <c r="I2109">
        <v>1466412081</v>
      </c>
      <c r="J2109">
        <v>1463820081</v>
      </c>
      <c r="K2109" t="b">
        <v>0</v>
      </c>
      <c r="L2109">
        <v>28</v>
      </c>
      <c r="M2109" t="b">
        <v>1</v>
      </c>
      <c r="N2109" t="s">
        <v>8303</v>
      </c>
      <c r="O2109" s="5">
        <f t="shared" si="128"/>
        <v>1</v>
      </c>
      <c r="P2109" s="6">
        <f t="shared" si="129"/>
        <v>35.714285714285715</v>
      </c>
      <c r="Q2109" t="s">
        <v>8316</v>
      </c>
      <c r="R2109" t="s">
        <v>8329</v>
      </c>
      <c r="S2109" s="11">
        <f t="shared" si="130"/>
        <v>42511.362048611118</v>
      </c>
      <c r="T2109" s="11">
        <f t="shared" si="131"/>
        <v>42541.362048611118</v>
      </c>
    </row>
    <row r="2110" spans="1:20" ht="43.2" x14ac:dyDescent="0.3">
      <c r="A2110">
        <v>3608</v>
      </c>
      <c r="B2110" s="3" t="s">
        <v>3607</v>
      </c>
      <c r="C2110" s="3" t="s">
        <v>7718</v>
      </c>
      <c r="D2110">
        <v>800</v>
      </c>
      <c r="E2110">
        <v>800</v>
      </c>
      <c r="F2110" t="s">
        <v>8219</v>
      </c>
      <c r="G2110" t="s">
        <v>8225</v>
      </c>
      <c r="H2110" t="s">
        <v>8247</v>
      </c>
      <c r="I2110">
        <v>1466172000</v>
      </c>
      <c r="J2110">
        <v>1463418090</v>
      </c>
      <c r="K2110" t="b">
        <v>0</v>
      </c>
      <c r="L2110">
        <v>27</v>
      </c>
      <c r="M2110" t="b">
        <v>1</v>
      </c>
      <c r="N2110" t="s">
        <v>8271</v>
      </c>
      <c r="O2110" s="5">
        <f t="shared" si="128"/>
        <v>1</v>
      </c>
      <c r="P2110" s="6">
        <f t="shared" si="129"/>
        <v>29.62962962962963</v>
      </c>
      <c r="Q2110" t="s">
        <v>8316</v>
      </c>
      <c r="R2110" t="s">
        <v>8317</v>
      </c>
      <c r="S2110" s="11">
        <f t="shared" si="130"/>
        <v>42506.709375000006</v>
      </c>
      <c r="T2110" s="11">
        <f t="shared" si="131"/>
        <v>42538.583333333328</v>
      </c>
    </row>
    <row r="2111" spans="1:20" ht="86.4" x14ac:dyDescent="0.3">
      <c r="A2111">
        <v>1845</v>
      </c>
      <c r="B2111" s="3" t="s">
        <v>1846</v>
      </c>
      <c r="C2111" s="3" t="s">
        <v>5955</v>
      </c>
      <c r="D2111">
        <v>1000</v>
      </c>
      <c r="E2111">
        <v>1000</v>
      </c>
      <c r="F2111" t="s">
        <v>8219</v>
      </c>
      <c r="G2111" t="s">
        <v>8224</v>
      </c>
      <c r="H2111" t="s">
        <v>8246</v>
      </c>
      <c r="I2111">
        <v>1466139300</v>
      </c>
      <c r="J2111">
        <v>1464854398</v>
      </c>
      <c r="K2111" t="b">
        <v>0</v>
      </c>
      <c r="L2111">
        <v>19</v>
      </c>
      <c r="M2111" t="b">
        <v>1</v>
      </c>
      <c r="N2111" t="s">
        <v>8276</v>
      </c>
      <c r="O2111" s="5">
        <f t="shared" si="128"/>
        <v>1</v>
      </c>
      <c r="P2111" s="6">
        <f t="shared" si="129"/>
        <v>52.631578947368418</v>
      </c>
      <c r="Q2111" t="s">
        <v>8313</v>
      </c>
      <c r="R2111" t="s">
        <v>8314</v>
      </c>
      <c r="S2111" s="11">
        <f t="shared" si="130"/>
        <v>42523.333310185189</v>
      </c>
      <c r="T2111" s="11">
        <f t="shared" si="131"/>
        <v>42538.204861111109</v>
      </c>
    </row>
    <row r="2112" spans="1:20" ht="43.2" x14ac:dyDescent="0.3">
      <c r="A2112">
        <v>3341</v>
      </c>
      <c r="B2112" s="3" t="s">
        <v>3341</v>
      </c>
      <c r="C2112" s="3" t="s">
        <v>7451</v>
      </c>
      <c r="D2112">
        <v>3350</v>
      </c>
      <c r="E2112">
        <v>3350</v>
      </c>
      <c r="F2112" t="s">
        <v>8219</v>
      </c>
      <c r="G2112" t="s">
        <v>8225</v>
      </c>
      <c r="H2112" t="s">
        <v>8247</v>
      </c>
      <c r="I2112">
        <v>1465750800</v>
      </c>
      <c r="J2112">
        <v>1463771421</v>
      </c>
      <c r="K2112" t="b">
        <v>0</v>
      </c>
      <c r="L2112">
        <v>28</v>
      </c>
      <c r="M2112" t="b">
        <v>1</v>
      </c>
      <c r="N2112" t="s">
        <v>8271</v>
      </c>
      <c r="O2112" s="5">
        <f t="shared" si="128"/>
        <v>1</v>
      </c>
      <c r="P2112" s="6">
        <f t="shared" si="129"/>
        <v>119.64285714285714</v>
      </c>
      <c r="Q2112" t="s">
        <v>8316</v>
      </c>
      <c r="R2112" t="s">
        <v>8317</v>
      </c>
      <c r="S2112" s="11">
        <f t="shared" si="130"/>
        <v>42510.798854166671</v>
      </c>
      <c r="T2112" s="11">
        <f t="shared" si="131"/>
        <v>42533.708333333328</v>
      </c>
    </row>
    <row r="2113" spans="1:20" ht="43.2" x14ac:dyDescent="0.3">
      <c r="A2113">
        <v>3764</v>
      </c>
      <c r="B2113" s="3" t="s">
        <v>3761</v>
      </c>
      <c r="C2113" s="3" t="s">
        <v>7874</v>
      </c>
      <c r="D2113">
        <v>1500</v>
      </c>
      <c r="E2113">
        <v>1500</v>
      </c>
      <c r="F2113" t="s">
        <v>8219</v>
      </c>
      <c r="G2113" t="s">
        <v>8224</v>
      </c>
      <c r="H2113" t="s">
        <v>8246</v>
      </c>
      <c r="I2113">
        <v>1464482160</v>
      </c>
      <c r="J2113">
        <v>1462824832</v>
      </c>
      <c r="K2113" t="b">
        <v>0</v>
      </c>
      <c r="L2113">
        <v>27</v>
      </c>
      <c r="M2113" t="b">
        <v>1</v>
      </c>
      <c r="N2113" t="s">
        <v>8305</v>
      </c>
      <c r="O2113" s="5">
        <f t="shared" si="128"/>
        <v>1</v>
      </c>
      <c r="P2113" s="6">
        <f t="shared" si="129"/>
        <v>55.555555555555557</v>
      </c>
      <c r="Q2113" t="s">
        <v>8316</v>
      </c>
      <c r="R2113" t="s">
        <v>8337</v>
      </c>
      <c r="S2113" s="11">
        <f t="shared" si="130"/>
        <v>42499.842962962968</v>
      </c>
      <c r="T2113" s="11">
        <f t="shared" si="131"/>
        <v>42519.024999999994</v>
      </c>
    </row>
    <row r="2114" spans="1:20" ht="43.2" x14ac:dyDescent="0.3">
      <c r="A2114">
        <v>3627</v>
      </c>
      <c r="B2114" s="3" t="s">
        <v>3625</v>
      </c>
      <c r="C2114" s="3" t="s">
        <v>7737</v>
      </c>
      <c r="D2114">
        <v>2000</v>
      </c>
      <c r="E2114">
        <v>2000</v>
      </c>
      <c r="F2114" t="s">
        <v>8219</v>
      </c>
      <c r="G2114" t="s">
        <v>8224</v>
      </c>
      <c r="H2114" t="s">
        <v>8246</v>
      </c>
      <c r="I2114">
        <v>1463803140</v>
      </c>
      <c r="J2114">
        <v>1459446487</v>
      </c>
      <c r="K2114" t="b">
        <v>0</v>
      </c>
      <c r="L2114">
        <v>29</v>
      </c>
      <c r="M2114" t="b">
        <v>1</v>
      </c>
      <c r="N2114" t="s">
        <v>8271</v>
      </c>
      <c r="O2114" s="5">
        <f t="shared" ref="O2114:O2177" si="132">IFERROR(E2114/D2114,0)</f>
        <v>1</v>
      </c>
      <c r="P2114" s="6">
        <f t="shared" ref="P2114:P2177" si="133">IFERROR(E2114/L2114,0)</f>
        <v>68.965517241379317</v>
      </c>
      <c r="Q2114" t="s">
        <v>8316</v>
      </c>
      <c r="R2114" t="s">
        <v>8317</v>
      </c>
      <c r="S2114" s="11">
        <f t="shared" ref="S2114:S2177" si="134">(((J2114/60)/60)/24)+DATE(1970,1,1)</f>
        <v>42460.741747685184</v>
      </c>
      <c r="T2114" s="11">
        <f t="shared" ref="T2114:T2177" si="135">(((I2114/60)/60)/24)+DATE(1970,1,1)</f>
        <v>42511.165972222225</v>
      </c>
    </row>
    <row r="2115" spans="1:20" ht="57.6" x14ac:dyDescent="0.3">
      <c r="A2115">
        <v>3392</v>
      </c>
      <c r="B2115" s="3" t="s">
        <v>3391</v>
      </c>
      <c r="C2115" s="3" t="s">
        <v>7502</v>
      </c>
      <c r="D2115">
        <v>500</v>
      </c>
      <c r="E2115">
        <v>500</v>
      </c>
      <c r="F2115" t="s">
        <v>8219</v>
      </c>
      <c r="G2115" t="s">
        <v>8225</v>
      </c>
      <c r="H2115" t="s">
        <v>8247</v>
      </c>
      <c r="I2115">
        <v>1462565855</v>
      </c>
      <c r="J2115">
        <v>1458245855</v>
      </c>
      <c r="K2115" t="b">
        <v>0</v>
      </c>
      <c r="L2115">
        <v>12</v>
      </c>
      <c r="M2115" t="b">
        <v>1</v>
      </c>
      <c r="N2115" t="s">
        <v>8271</v>
      </c>
      <c r="O2115" s="5">
        <f t="shared" si="132"/>
        <v>1</v>
      </c>
      <c r="P2115" s="6">
        <f t="shared" si="133"/>
        <v>41.666666666666664</v>
      </c>
      <c r="Q2115" t="s">
        <v>8316</v>
      </c>
      <c r="R2115" t="s">
        <v>8317</v>
      </c>
      <c r="S2115" s="11">
        <f t="shared" si="134"/>
        <v>42446.845543981486</v>
      </c>
      <c r="T2115" s="11">
        <f t="shared" si="135"/>
        <v>42496.845543981486</v>
      </c>
    </row>
    <row r="2116" spans="1:20" ht="43.2" x14ac:dyDescent="0.3">
      <c r="A2116">
        <v>2522</v>
      </c>
      <c r="B2116" s="3" t="s">
        <v>2522</v>
      </c>
      <c r="C2116" s="3" t="s">
        <v>6632</v>
      </c>
      <c r="D2116">
        <v>5000</v>
      </c>
      <c r="E2116">
        <v>5000</v>
      </c>
      <c r="F2116" t="s">
        <v>8219</v>
      </c>
      <c r="G2116" t="s">
        <v>8224</v>
      </c>
      <c r="H2116" t="s">
        <v>8246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8300</v>
      </c>
      <c r="O2116" s="5">
        <f t="shared" si="132"/>
        <v>1</v>
      </c>
      <c r="P2116" s="6">
        <f t="shared" si="133"/>
        <v>185.18518518518519</v>
      </c>
      <c r="Q2116" t="s">
        <v>8313</v>
      </c>
      <c r="R2116" t="s">
        <v>8335</v>
      </c>
      <c r="S2116" s="11">
        <f t="shared" si="134"/>
        <v>42460.573611111111</v>
      </c>
      <c r="T2116" s="11">
        <f t="shared" si="135"/>
        <v>42482.619444444441</v>
      </c>
    </row>
    <row r="2117" spans="1:20" ht="43.2" x14ac:dyDescent="0.3">
      <c r="A2117">
        <v>3415</v>
      </c>
      <c r="B2117" s="3" t="s">
        <v>3414</v>
      </c>
      <c r="C2117" s="3" t="s">
        <v>7525</v>
      </c>
      <c r="D2117">
        <v>200</v>
      </c>
      <c r="E2117">
        <v>200</v>
      </c>
      <c r="F2117" t="s">
        <v>8219</v>
      </c>
      <c r="G2117" t="s">
        <v>8224</v>
      </c>
      <c r="H2117" t="s">
        <v>8246</v>
      </c>
      <c r="I2117">
        <v>1460935800</v>
      </c>
      <c r="J2117">
        <v>1459999656</v>
      </c>
      <c r="K2117" t="b">
        <v>0</v>
      </c>
      <c r="L2117">
        <v>9</v>
      </c>
      <c r="M2117" t="b">
        <v>1</v>
      </c>
      <c r="N2117" t="s">
        <v>8271</v>
      </c>
      <c r="O2117" s="5">
        <f t="shared" si="132"/>
        <v>1</v>
      </c>
      <c r="P2117" s="6">
        <f t="shared" si="133"/>
        <v>22.222222222222221</v>
      </c>
      <c r="Q2117" t="s">
        <v>8316</v>
      </c>
      <c r="R2117" t="s">
        <v>8317</v>
      </c>
      <c r="S2117" s="11">
        <f t="shared" si="134"/>
        <v>42467.144166666665</v>
      </c>
      <c r="T2117" s="11">
        <f t="shared" si="135"/>
        <v>42477.979166666672</v>
      </c>
    </row>
    <row r="2118" spans="1:20" ht="43.2" x14ac:dyDescent="0.3">
      <c r="A2118">
        <v>3769</v>
      </c>
      <c r="B2118" s="3" t="s">
        <v>3766</v>
      </c>
      <c r="C2118" s="3" t="s">
        <v>7879</v>
      </c>
      <c r="D2118">
        <v>1100</v>
      </c>
      <c r="E2118">
        <v>1100</v>
      </c>
      <c r="F2118" t="s">
        <v>8219</v>
      </c>
      <c r="G2118" t="s">
        <v>8224</v>
      </c>
      <c r="H2118" t="s">
        <v>8246</v>
      </c>
      <c r="I2118">
        <v>1460730079</v>
      </c>
      <c r="J2118">
        <v>1458138079</v>
      </c>
      <c r="K2118" t="b">
        <v>0</v>
      </c>
      <c r="L2118">
        <v>15</v>
      </c>
      <c r="M2118" t="b">
        <v>1</v>
      </c>
      <c r="N2118" t="s">
        <v>8305</v>
      </c>
      <c r="O2118" s="5">
        <f t="shared" si="132"/>
        <v>1</v>
      </c>
      <c r="P2118" s="6">
        <f t="shared" si="133"/>
        <v>73.333333333333329</v>
      </c>
      <c r="Q2118" t="s">
        <v>8316</v>
      </c>
      <c r="R2118" t="s">
        <v>8337</v>
      </c>
      <c r="S2118" s="11">
        <f t="shared" si="134"/>
        <v>42445.598136574074</v>
      </c>
      <c r="T2118" s="11">
        <f t="shared" si="135"/>
        <v>42475.598136574074</v>
      </c>
    </row>
    <row r="2119" spans="1:20" ht="43.2" x14ac:dyDescent="0.3">
      <c r="A2119">
        <v>3530</v>
      </c>
      <c r="B2119" s="3" t="s">
        <v>3529</v>
      </c>
      <c r="C2119" s="3" t="s">
        <v>7640</v>
      </c>
      <c r="D2119">
        <v>2750</v>
      </c>
      <c r="E2119">
        <v>2750</v>
      </c>
      <c r="F2119" t="s">
        <v>8219</v>
      </c>
      <c r="G2119" t="s">
        <v>8225</v>
      </c>
      <c r="H2119" t="s">
        <v>8247</v>
      </c>
      <c r="I2119">
        <v>1460318400</v>
      </c>
      <c r="J2119">
        <v>1457881057</v>
      </c>
      <c r="K2119" t="b">
        <v>0</v>
      </c>
      <c r="L2119">
        <v>22</v>
      </c>
      <c r="M2119" t="b">
        <v>1</v>
      </c>
      <c r="N2119" t="s">
        <v>8271</v>
      </c>
      <c r="O2119" s="5">
        <f t="shared" si="132"/>
        <v>1</v>
      </c>
      <c r="P2119" s="6">
        <f t="shared" si="133"/>
        <v>125</v>
      </c>
      <c r="Q2119" t="s">
        <v>8316</v>
      </c>
      <c r="R2119" t="s">
        <v>8317</v>
      </c>
      <c r="S2119" s="11">
        <f t="shared" si="134"/>
        <v>42442.623344907406</v>
      </c>
      <c r="T2119" s="11">
        <f t="shared" si="135"/>
        <v>42470.833333333328</v>
      </c>
    </row>
    <row r="2120" spans="1:20" ht="43.2" x14ac:dyDescent="0.3">
      <c r="A2120">
        <v>3336</v>
      </c>
      <c r="B2120" s="3" t="s">
        <v>3336</v>
      </c>
      <c r="C2120" s="3" t="s">
        <v>7446</v>
      </c>
      <c r="D2120">
        <v>250</v>
      </c>
      <c r="E2120">
        <v>250</v>
      </c>
      <c r="F2120" t="s">
        <v>8219</v>
      </c>
      <c r="G2120" t="s">
        <v>8225</v>
      </c>
      <c r="H2120" t="s">
        <v>8247</v>
      </c>
      <c r="I2120">
        <v>1459845246</v>
      </c>
      <c r="J2120">
        <v>1457429646</v>
      </c>
      <c r="K2120" t="b">
        <v>0</v>
      </c>
      <c r="L2120">
        <v>9</v>
      </c>
      <c r="M2120" t="b">
        <v>1</v>
      </c>
      <c r="N2120" t="s">
        <v>8271</v>
      </c>
      <c r="O2120" s="5">
        <f t="shared" si="132"/>
        <v>1</v>
      </c>
      <c r="P2120" s="6">
        <f t="shared" si="133"/>
        <v>27.777777777777779</v>
      </c>
      <c r="Q2120" t="s">
        <v>8316</v>
      </c>
      <c r="R2120" t="s">
        <v>8317</v>
      </c>
      <c r="S2120" s="11">
        <f t="shared" si="134"/>
        <v>42437.398680555561</v>
      </c>
      <c r="T2120" s="11">
        <f t="shared" si="135"/>
        <v>42465.35701388889</v>
      </c>
    </row>
    <row r="2121" spans="1:20" ht="43.2" x14ac:dyDescent="0.3">
      <c r="A2121">
        <v>3579</v>
      </c>
      <c r="B2121" s="3" t="s">
        <v>3578</v>
      </c>
      <c r="C2121" s="3" t="s">
        <v>7689</v>
      </c>
      <c r="D2121">
        <v>500</v>
      </c>
      <c r="E2121">
        <v>500</v>
      </c>
      <c r="F2121" t="s">
        <v>8219</v>
      </c>
      <c r="G2121" t="s">
        <v>8225</v>
      </c>
      <c r="H2121" t="s">
        <v>8247</v>
      </c>
      <c r="I2121">
        <v>1459444656</v>
      </c>
      <c r="J2121">
        <v>1456856256</v>
      </c>
      <c r="K2121" t="b">
        <v>0</v>
      </c>
      <c r="L2121">
        <v>14</v>
      </c>
      <c r="M2121" t="b">
        <v>1</v>
      </c>
      <c r="N2121" t="s">
        <v>8271</v>
      </c>
      <c r="O2121" s="5">
        <f t="shared" si="132"/>
        <v>1</v>
      </c>
      <c r="P2121" s="6">
        <f t="shared" si="133"/>
        <v>35.714285714285715</v>
      </c>
      <c r="Q2121" t="s">
        <v>8316</v>
      </c>
      <c r="R2121" t="s">
        <v>8317</v>
      </c>
      <c r="S2121" s="11">
        <f t="shared" si="134"/>
        <v>42430.762222222227</v>
      </c>
      <c r="T2121" s="11">
        <f t="shared" si="135"/>
        <v>42460.720555555556</v>
      </c>
    </row>
    <row r="2122" spans="1:20" ht="28.8" x14ac:dyDescent="0.3">
      <c r="A2122">
        <v>2928</v>
      </c>
      <c r="B2122" s="3" t="s">
        <v>2928</v>
      </c>
      <c r="C2122" s="3" t="s">
        <v>7038</v>
      </c>
      <c r="D2122">
        <v>1000</v>
      </c>
      <c r="E2122">
        <v>1000</v>
      </c>
      <c r="F2122" t="s">
        <v>8219</v>
      </c>
      <c r="G2122" t="s">
        <v>8224</v>
      </c>
      <c r="H2122" t="s">
        <v>8246</v>
      </c>
      <c r="I2122">
        <v>1457135846</v>
      </c>
      <c r="J2122">
        <v>1454543846</v>
      </c>
      <c r="K2122" t="b">
        <v>0</v>
      </c>
      <c r="L2122">
        <v>24</v>
      </c>
      <c r="M2122" t="b">
        <v>1</v>
      </c>
      <c r="N2122" t="s">
        <v>8305</v>
      </c>
      <c r="O2122" s="5">
        <f t="shared" si="132"/>
        <v>1</v>
      </c>
      <c r="P2122" s="6">
        <f t="shared" si="133"/>
        <v>41.666666666666664</v>
      </c>
      <c r="Q2122" t="s">
        <v>8316</v>
      </c>
      <c r="R2122" t="s">
        <v>8337</v>
      </c>
      <c r="S2122" s="11">
        <f t="shared" si="134"/>
        <v>42403.998217592598</v>
      </c>
      <c r="T2122" s="11">
        <f t="shared" si="135"/>
        <v>42433.998217592598</v>
      </c>
    </row>
    <row r="2123" spans="1:20" ht="43.2" x14ac:dyDescent="0.3">
      <c r="A2123">
        <v>1363</v>
      </c>
      <c r="B2123" s="3" t="s">
        <v>1364</v>
      </c>
      <c r="C2123" s="3" t="s">
        <v>5473</v>
      </c>
      <c r="D2123">
        <v>200</v>
      </c>
      <c r="E2123">
        <v>200</v>
      </c>
      <c r="F2123" t="s">
        <v>8219</v>
      </c>
      <c r="G2123" t="s">
        <v>8224</v>
      </c>
      <c r="H2123" t="s">
        <v>8246</v>
      </c>
      <c r="I2123">
        <v>1455523140</v>
      </c>
      <c r="J2123">
        <v>1453925727</v>
      </c>
      <c r="K2123" t="b">
        <v>0</v>
      </c>
      <c r="L2123">
        <v>5</v>
      </c>
      <c r="M2123" t="b">
        <v>1</v>
      </c>
      <c r="N2123" t="s">
        <v>8274</v>
      </c>
      <c r="O2123" s="5">
        <f t="shared" si="132"/>
        <v>1</v>
      </c>
      <c r="P2123" s="6">
        <f t="shared" si="133"/>
        <v>40</v>
      </c>
      <c r="Q2123" t="s">
        <v>8322</v>
      </c>
      <c r="R2123" t="s">
        <v>8332</v>
      </c>
      <c r="S2123" s="11">
        <f t="shared" si="134"/>
        <v>42396.8440625</v>
      </c>
      <c r="T2123" s="11">
        <f t="shared" si="135"/>
        <v>42415.332638888889</v>
      </c>
    </row>
    <row r="2124" spans="1:20" ht="43.2" x14ac:dyDescent="0.3">
      <c r="A2124">
        <v>3650</v>
      </c>
      <c r="B2124" s="3" t="s">
        <v>3648</v>
      </c>
      <c r="C2124" s="3" t="s">
        <v>7760</v>
      </c>
      <c r="D2124">
        <v>500</v>
      </c>
      <c r="E2124">
        <v>500</v>
      </c>
      <c r="F2124" t="s">
        <v>8219</v>
      </c>
      <c r="G2124" t="s">
        <v>8225</v>
      </c>
      <c r="H2124" t="s">
        <v>8247</v>
      </c>
      <c r="I2124">
        <v>1454412584</v>
      </c>
      <c r="J2124">
        <v>1452598184</v>
      </c>
      <c r="K2124" t="b">
        <v>0</v>
      </c>
      <c r="L2124">
        <v>17</v>
      </c>
      <c r="M2124" t="b">
        <v>1</v>
      </c>
      <c r="N2124" t="s">
        <v>8271</v>
      </c>
      <c r="O2124" s="5">
        <f t="shared" si="132"/>
        <v>1</v>
      </c>
      <c r="P2124" s="6">
        <f t="shared" si="133"/>
        <v>29.411764705882351</v>
      </c>
      <c r="Q2124" t="s">
        <v>8316</v>
      </c>
      <c r="R2124" t="s">
        <v>8317</v>
      </c>
      <c r="S2124" s="11">
        <f t="shared" si="134"/>
        <v>42381.478981481487</v>
      </c>
      <c r="T2124" s="11">
        <f t="shared" si="135"/>
        <v>42402.478981481487</v>
      </c>
    </row>
    <row r="2125" spans="1:20" ht="43.2" x14ac:dyDescent="0.3">
      <c r="A2125">
        <v>31</v>
      </c>
      <c r="B2125" s="3" t="s">
        <v>33</v>
      </c>
      <c r="C2125" s="3" t="s">
        <v>4142</v>
      </c>
      <c r="D2125">
        <v>13</v>
      </c>
      <c r="E2125">
        <v>13</v>
      </c>
      <c r="F2125" t="s">
        <v>8219</v>
      </c>
      <c r="G2125" t="s">
        <v>8224</v>
      </c>
      <c r="H2125" t="s">
        <v>8246</v>
      </c>
      <c r="I2125">
        <v>1453748434</v>
      </c>
      <c r="J2125">
        <v>1452193234</v>
      </c>
      <c r="K2125" t="b">
        <v>0</v>
      </c>
      <c r="L2125">
        <v>1</v>
      </c>
      <c r="M2125" t="b">
        <v>1</v>
      </c>
      <c r="N2125" t="s">
        <v>8265</v>
      </c>
      <c r="O2125" s="5">
        <f t="shared" si="132"/>
        <v>1</v>
      </c>
      <c r="P2125" s="6">
        <f t="shared" si="133"/>
        <v>13</v>
      </c>
      <c r="Q2125" t="s">
        <v>8319</v>
      </c>
      <c r="R2125" t="s">
        <v>8333</v>
      </c>
      <c r="S2125" s="11">
        <f t="shared" si="134"/>
        <v>42376.79206018518</v>
      </c>
      <c r="T2125" s="11">
        <f t="shared" si="135"/>
        <v>42394.79206018518</v>
      </c>
    </row>
    <row r="2126" spans="1:20" ht="43.2" x14ac:dyDescent="0.3">
      <c r="A2126">
        <v>2990</v>
      </c>
      <c r="B2126" s="3" t="s">
        <v>2990</v>
      </c>
      <c r="C2126" s="3" t="s">
        <v>7100</v>
      </c>
      <c r="D2126">
        <v>10000</v>
      </c>
      <c r="E2126">
        <v>10000</v>
      </c>
      <c r="F2126" t="s">
        <v>8219</v>
      </c>
      <c r="G2126" t="s">
        <v>8224</v>
      </c>
      <c r="H2126" t="s">
        <v>8246</v>
      </c>
      <c r="I2126">
        <v>1452174420</v>
      </c>
      <c r="J2126">
        <v>1449150420</v>
      </c>
      <c r="K2126" t="b">
        <v>0</v>
      </c>
      <c r="L2126">
        <v>27</v>
      </c>
      <c r="M2126" t="b">
        <v>1</v>
      </c>
      <c r="N2126" t="s">
        <v>8303</v>
      </c>
      <c r="O2126" s="5">
        <f t="shared" si="132"/>
        <v>1</v>
      </c>
      <c r="P2126" s="6">
        <f t="shared" si="133"/>
        <v>370.37037037037038</v>
      </c>
      <c r="Q2126" t="s">
        <v>8316</v>
      </c>
      <c r="R2126" t="s">
        <v>8329</v>
      </c>
      <c r="S2126" s="11">
        <f t="shared" si="134"/>
        <v>42341.57430555555</v>
      </c>
      <c r="T2126" s="11">
        <f t="shared" si="135"/>
        <v>42376.57430555555</v>
      </c>
    </row>
    <row r="2127" spans="1:20" ht="57.6" x14ac:dyDescent="0.3">
      <c r="A2127">
        <v>2837</v>
      </c>
      <c r="B2127" s="3" t="s">
        <v>2837</v>
      </c>
      <c r="C2127" s="3" t="s">
        <v>6947</v>
      </c>
      <c r="D2127">
        <v>850</v>
      </c>
      <c r="E2127">
        <v>850</v>
      </c>
      <c r="F2127" t="s">
        <v>8219</v>
      </c>
      <c r="G2127" t="s">
        <v>8229</v>
      </c>
      <c r="H2127" t="s">
        <v>8251</v>
      </c>
      <c r="I2127">
        <v>1449701284</v>
      </c>
      <c r="J2127">
        <v>1446241684</v>
      </c>
      <c r="K2127" t="b">
        <v>0</v>
      </c>
      <c r="L2127">
        <v>21</v>
      </c>
      <c r="M2127" t="b">
        <v>1</v>
      </c>
      <c r="N2127" t="s">
        <v>8271</v>
      </c>
      <c r="O2127" s="5">
        <f t="shared" si="132"/>
        <v>1</v>
      </c>
      <c r="P2127" s="6">
        <f t="shared" si="133"/>
        <v>40.476190476190474</v>
      </c>
      <c r="Q2127" t="s">
        <v>8316</v>
      </c>
      <c r="R2127" t="s">
        <v>8317</v>
      </c>
      <c r="S2127" s="11">
        <f t="shared" si="134"/>
        <v>42307.908379629633</v>
      </c>
      <c r="T2127" s="11">
        <f t="shared" si="135"/>
        <v>42347.950046296297</v>
      </c>
    </row>
    <row r="2128" spans="1:20" ht="28.8" x14ac:dyDescent="0.3">
      <c r="A2128">
        <v>3287</v>
      </c>
      <c r="B2128" s="3" t="s">
        <v>3287</v>
      </c>
      <c r="C2128" s="3" t="s">
        <v>7397</v>
      </c>
      <c r="D2128">
        <v>2500</v>
      </c>
      <c r="E2128">
        <v>2500</v>
      </c>
      <c r="F2128" t="s">
        <v>8219</v>
      </c>
      <c r="G2128" t="s">
        <v>8229</v>
      </c>
      <c r="H2128" t="s">
        <v>8251</v>
      </c>
      <c r="I2128">
        <v>1448733628</v>
      </c>
      <c r="J2128">
        <v>1446573628</v>
      </c>
      <c r="K2128" t="b">
        <v>0</v>
      </c>
      <c r="L2128">
        <v>34</v>
      </c>
      <c r="M2128" t="b">
        <v>1</v>
      </c>
      <c r="N2128" t="s">
        <v>8271</v>
      </c>
      <c r="O2128" s="5">
        <f t="shared" si="132"/>
        <v>1</v>
      </c>
      <c r="P2128" s="6">
        <f t="shared" si="133"/>
        <v>73.529411764705884</v>
      </c>
      <c r="Q2128" t="s">
        <v>8316</v>
      </c>
      <c r="R2128" t="s">
        <v>8317</v>
      </c>
      <c r="S2128" s="11">
        <f t="shared" si="134"/>
        <v>42311.750324074077</v>
      </c>
      <c r="T2128" s="11">
        <f t="shared" si="135"/>
        <v>42336.750324074077</v>
      </c>
    </row>
    <row r="2129" spans="1:20" ht="43.2" x14ac:dyDescent="0.3">
      <c r="A2129">
        <v>857</v>
      </c>
      <c r="B2129" s="3" t="s">
        <v>858</v>
      </c>
      <c r="C2129" s="3" t="s">
        <v>4967</v>
      </c>
      <c r="D2129">
        <v>1200</v>
      </c>
      <c r="E2129">
        <v>1200</v>
      </c>
      <c r="F2129" t="s">
        <v>8219</v>
      </c>
      <c r="G2129" t="s">
        <v>8227</v>
      </c>
      <c r="H2129" t="s">
        <v>8249</v>
      </c>
      <c r="I2129">
        <v>1448463431</v>
      </c>
      <c r="J2129">
        <v>1444831031</v>
      </c>
      <c r="K2129" t="b">
        <v>0</v>
      </c>
      <c r="L2129">
        <v>24</v>
      </c>
      <c r="M2129" t="b">
        <v>1</v>
      </c>
      <c r="N2129" t="s">
        <v>8277</v>
      </c>
      <c r="O2129" s="5">
        <f t="shared" si="132"/>
        <v>1</v>
      </c>
      <c r="P2129" s="6">
        <f t="shared" si="133"/>
        <v>50</v>
      </c>
      <c r="Q2129" t="s">
        <v>8313</v>
      </c>
      <c r="R2129" t="s">
        <v>8334</v>
      </c>
      <c r="S2129" s="11">
        <f t="shared" si="134"/>
        <v>42291.581377314811</v>
      </c>
      <c r="T2129" s="11">
        <f t="shared" si="135"/>
        <v>42333.623043981483</v>
      </c>
    </row>
    <row r="2130" spans="1:20" ht="43.2" x14ac:dyDescent="0.3">
      <c r="A2130">
        <v>3504</v>
      </c>
      <c r="B2130" s="3" t="s">
        <v>3503</v>
      </c>
      <c r="C2130" s="3" t="s">
        <v>7614</v>
      </c>
      <c r="D2130">
        <v>1000</v>
      </c>
      <c r="E2130">
        <v>1000</v>
      </c>
      <c r="F2130" t="s">
        <v>8219</v>
      </c>
      <c r="G2130" t="s">
        <v>8224</v>
      </c>
      <c r="H2130" t="s">
        <v>8246</v>
      </c>
      <c r="I2130">
        <v>1447959491</v>
      </c>
      <c r="J2130">
        <v>1445363891</v>
      </c>
      <c r="K2130" t="b">
        <v>0</v>
      </c>
      <c r="L2130">
        <v>8</v>
      </c>
      <c r="M2130" t="b">
        <v>1</v>
      </c>
      <c r="N2130" t="s">
        <v>8271</v>
      </c>
      <c r="O2130" s="5">
        <f t="shared" si="132"/>
        <v>1</v>
      </c>
      <c r="P2130" s="6">
        <f t="shared" si="133"/>
        <v>125</v>
      </c>
      <c r="Q2130" t="s">
        <v>8316</v>
      </c>
      <c r="R2130" t="s">
        <v>8317</v>
      </c>
      <c r="S2130" s="11">
        <f t="shared" si="134"/>
        <v>42297.748738425929</v>
      </c>
      <c r="T2130" s="11">
        <f t="shared" si="135"/>
        <v>42327.790405092594</v>
      </c>
    </row>
    <row r="2131" spans="1:20" x14ac:dyDescent="0.3">
      <c r="A2131">
        <v>49</v>
      </c>
      <c r="B2131" s="3" t="s">
        <v>51</v>
      </c>
      <c r="C2131" s="3" t="s">
        <v>4160</v>
      </c>
      <c r="D2131">
        <v>12000</v>
      </c>
      <c r="E2131">
        <v>12000</v>
      </c>
      <c r="F2131" t="s">
        <v>8219</v>
      </c>
      <c r="G2131" t="s">
        <v>8224</v>
      </c>
      <c r="H2131" t="s">
        <v>8246</v>
      </c>
      <c r="I2131">
        <v>1445660045</v>
      </c>
      <c r="J2131">
        <v>1443068045</v>
      </c>
      <c r="K2131" t="b">
        <v>0</v>
      </c>
      <c r="L2131">
        <v>87</v>
      </c>
      <c r="M2131" t="b">
        <v>1</v>
      </c>
      <c r="N2131" t="s">
        <v>8265</v>
      </c>
      <c r="O2131" s="5">
        <f t="shared" si="132"/>
        <v>1</v>
      </c>
      <c r="P2131" s="6">
        <f t="shared" si="133"/>
        <v>137.93103448275863</v>
      </c>
      <c r="Q2131" t="s">
        <v>8319</v>
      </c>
      <c r="R2131" t="s">
        <v>8333</v>
      </c>
      <c r="S2131" s="11">
        <f t="shared" si="134"/>
        <v>42271.176446759258</v>
      </c>
      <c r="T2131" s="11">
        <f t="shared" si="135"/>
        <v>42301.176446759258</v>
      </c>
    </row>
    <row r="2132" spans="1:20" ht="43.2" x14ac:dyDescent="0.3">
      <c r="A2132">
        <v>3445</v>
      </c>
      <c r="B2132" s="3" t="s">
        <v>3444</v>
      </c>
      <c r="C2132" s="3" t="s">
        <v>7555</v>
      </c>
      <c r="D2132">
        <v>2000</v>
      </c>
      <c r="E2132">
        <v>2000</v>
      </c>
      <c r="F2132" t="s">
        <v>8219</v>
      </c>
      <c r="G2132" t="s">
        <v>8225</v>
      </c>
      <c r="H2132" t="s">
        <v>8247</v>
      </c>
      <c r="I2132">
        <v>1445604236</v>
      </c>
      <c r="J2132">
        <v>1443185036</v>
      </c>
      <c r="K2132" t="b">
        <v>0</v>
      </c>
      <c r="L2132">
        <v>31</v>
      </c>
      <c r="M2132" t="b">
        <v>1</v>
      </c>
      <c r="N2132" t="s">
        <v>8271</v>
      </c>
      <c r="O2132" s="5">
        <f t="shared" si="132"/>
        <v>1</v>
      </c>
      <c r="P2132" s="6">
        <f t="shared" si="133"/>
        <v>64.516129032258064</v>
      </c>
      <c r="Q2132" t="s">
        <v>8316</v>
      </c>
      <c r="R2132" t="s">
        <v>8317</v>
      </c>
      <c r="S2132" s="11">
        <f t="shared" si="134"/>
        <v>42272.530509259261</v>
      </c>
      <c r="T2132" s="11">
        <f t="shared" si="135"/>
        <v>42300.530509259261</v>
      </c>
    </row>
    <row r="2133" spans="1:20" ht="43.2" x14ac:dyDescent="0.3">
      <c r="A2133">
        <v>2480</v>
      </c>
      <c r="B2133" s="3" t="s">
        <v>2480</v>
      </c>
      <c r="C2133" s="3" t="s">
        <v>6590</v>
      </c>
      <c r="D2133">
        <v>2000</v>
      </c>
      <c r="E2133">
        <v>2000</v>
      </c>
      <c r="F2133" t="s">
        <v>8219</v>
      </c>
      <c r="G2133" t="s">
        <v>8224</v>
      </c>
      <c r="H2133" t="s">
        <v>8246</v>
      </c>
      <c r="I2133">
        <v>1444516084</v>
      </c>
      <c r="J2133">
        <v>1439332084</v>
      </c>
      <c r="K2133" t="b">
        <v>0</v>
      </c>
      <c r="L2133">
        <v>8</v>
      </c>
      <c r="M2133" t="b">
        <v>1</v>
      </c>
      <c r="N2133" t="s">
        <v>8279</v>
      </c>
      <c r="O2133" s="5">
        <f t="shared" si="132"/>
        <v>1</v>
      </c>
      <c r="P2133" s="6">
        <f t="shared" si="133"/>
        <v>250</v>
      </c>
      <c r="Q2133" t="s">
        <v>8313</v>
      </c>
      <c r="R2133" t="s">
        <v>8330</v>
      </c>
      <c r="S2133" s="11">
        <f t="shared" si="134"/>
        <v>42227.936157407406</v>
      </c>
      <c r="T2133" s="11">
        <f t="shared" si="135"/>
        <v>42287.936157407406</v>
      </c>
    </row>
    <row r="2134" spans="1:20" ht="43.2" x14ac:dyDescent="0.3">
      <c r="A2134">
        <v>3522</v>
      </c>
      <c r="B2134" s="3" t="s">
        <v>3521</v>
      </c>
      <c r="C2134" s="3" t="s">
        <v>7632</v>
      </c>
      <c r="D2134">
        <v>1395</v>
      </c>
      <c r="E2134">
        <v>1395</v>
      </c>
      <c r="F2134" t="s">
        <v>8219</v>
      </c>
      <c r="G2134" t="s">
        <v>8225</v>
      </c>
      <c r="H2134" t="s">
        <v>8247</v>
      </c>
      <c r="I2134">
        <v>1442311560</v>
      </c>
      <c r="J2134">
        <v>1439924246</v>
      </c>
      <c r="K2134" t="b">
        <v>0</v>
      </c>
      <c r="L2134">
        <v>34</v>
      </c>
      <c r="M2134" t="b">
        <v>1</v>
      </c>
      <c r="N2134" t="s">
        <v>8271</v>
      </c>
      <c r="O2134" s="5">
        <f t="shared" si="132"/>
        <v>1</v>
      </c>
      <c r="P2134" s="6">
        <f t="shared" si="133"/>
        <v>41.029411764705884</v>
      </c>
      <c r="Q2134" t="s">
        <v>8316</v>
      </c>
      <c r="R2134" t="s">
        <v>8317</v>
      </c>
      <c r="S2134" s="11">
        <f t="shared" si="134"/>
        <v>42234.789884259255</v>
      </c>
      <c r="T2134" s="11">
        <f t="shared" si="135"/>
        <v>42262.420833333337</v>
      </c>
    </row>
    <row r="2135" spans="1:20" ht="57.6" x14ac:dyDescent="0.3">
      <c r="A2135">
        <v>3761</v>
      </c>
      <c r="B2135" s="3" t="s">
        <v>3758</v>
      </c>
      <c r="C2135" s="3" t="s">
        <v>7871</v>
      </c>
      <c r="D2135">
        <v>500</v>
      </c>
      <c r="E2135">
        <v>500</v>
      </c>
      <c r="F2135" t="s">
        <v>8219</v>
      </c>
      <c r="G2135" t="s">
        <v>8225</v>
      </c>
      <c r="H2135" t="s">
        <v>8247</v>
      </c>
      <c r="I2135">
        <v>1439247600</v>
      </c>
      <c r="J2135">
        <v>1434625937</v>
      </c>
      <c r="K2135" t="b">
        <v>0</v>
      </c>
      <c r="L2135">
        <v>3</v>
      </c>
      <c r="M2135" t="b">
        <v>1</v>
      </c>
      <c r="N2135" t="s">
        <v>8305</v>
      </c>
      <c r="O2135" s="5">
        <f t="shared" si="132"/>
        <v>1</v>
      </c>
      <c r="P2135" s="6">
        <f t="shared" si="133"/>
        <v>166.66666666666666</v>
      </c>
      <c r="Q2135" t="s">
        <v>8316</v>
      </c>
      <c r="R2135" t="s">
        <v>8337</v>
      </c>
      <c r="S2135" s="11">
        <f t="shared" si="134"/>
        <v>42173.466863425929</v>
      </c>
      <c r="T2135" s="11">
        <f t="shared" si="135"/>
        <v>42226.958333333328</v>
      </c>
    </row>
    <row r="2136" spans="1:20" ht="43.2" x14ac:dyDescent="0.3">
      <c r="A2136">
        <v>139</v>
      </c>
      <c r="B2136" s="3" t="s">
        <v>141</v>
      </c>
      <c r="C2136" s="3" t="s">
        <v>4249</v>
      </c>
      <c r="D2136">
        <v>500</v>
      </c>
      <c r="E2136">
        <v>500</v>
      </c>
      <c r="F2136" t="s">
        <v>8220</v>
      </c>
      <c r="G2136" t="s">
        <v>8224</v>
      </c>
      <c r="H2136" t="s">
        <v>8246</v>
      </c>
      <c r="I2136">
        <v>1436738772</v>
      </c>
      <c r="J2136">
        <v>1435874772</v>
      </c>
      <c r="K2136" t="b">
        <v>0</v>
      </c>
      <c r="L2136">
        <v>1</v>
      </c>
      <c r="M2136" t="b">
        <v>0</v>
      </c>
      <c r="N2136" t="s">
        <v>8267</v>
      </c>
      <c r="O2136" s="5">
        <f t="shared" si="132"/>
        <v>1</v>
      </c>
      <c r="P2136" s="6">
        <f t="shared" si="133"/>
        <v>500</v>
      </c>
      <c r="Q2136" t="s">
        <v>8319</v>
      </c>
      <c r="R2136" t="s">
        <v>8339</v>
      </c>
      <c r="S2136" s="11">
        <f t="shared" si="134"/>
        <v>42187.920972222222</v>
      </c>
      <c r="T2136" s="11">
        <f t="shared" si="135"/>
        <v>42197.920972222222</v>
      </c>
    </row>
    <row r="2137" spans="1:20" ht="28.8" x14ac:dyDescent="0.3">
      <c r="A2137">
        <v>847</v>
      </c>
      <c r="B2137" s="3" t="s">
        <v>848</v>
      </c>
      <c r="C2137" s="3" t="s">
        <v>4957</v>
      </c>
      <c r="D2137">
        <v>10</v>
      </c>
      <c r="E2137">
        <v>10</v>
      </c>
      <c r="F2137" t="s">
        <v>8219</v>
      </c>
      <c r="G2137" t="s">
        <v>8224</v>
      </c>
      <c r="H2137" t="s">
        <v>8246</v>
      </c>
      <c r="I2137">
        <v>1436555376</v>
      </c>
      <c r="J2137">
        <v>1433963376</v>
      </c>
      <c r="K2137" t="b">
        <v>0</v>
      </c>
      <c r="L2137">
        <v>1</v>
      </c>
      <c r="M2137" t="b">
        <v>1</v>
      </c>
      <c r="N2137" t="s">
        <v>8277</v>
      </c>
      <c r="O2137" s="5">
        <f t="shared" si="132"/>
        <v>1</v>
      </c>
      <c r="P2137" s="6">
        <f t="shared" si="133"/>
        <v>10</v>
      </c>
      <c r="Q2137" t="s">
        <v>8313</v>
      </c>
      <c r="R2137" t="s">
        <v>8334</v>
      </c>
      <c r="S2137" s="11">
        <f t="shared" si="134"/>
        <v>42165.79833333334</v>
      </c>
      <c r="T2137" s="11">
        <f t="shared" si="135"/>
        <v>42195.79833333334</v>
      </c>
    </row>
    <row r="2138" spans="1:20" ht="43.2" x14ac:dyDescent="0.3">
      <c r="A2138">
        <v>3403</v>
      </c>
      <c r="B2138" s="3" t="s">
        <v>3402</v>
      </c>
      <c r="C2138" s="3" t="s">
        <v>7513</v>
      </c>
      <c r="D2138">
        <v>2000</v>
      </c>
      <c r="E2138">
        <v>2000</v>
      </c>
      <c r="F2138" t="s">
        <v>8219</v>
      </c>
      <c r="G2138" t="s">
        <v>8225</v>
      </c>
      <c r="H2138" t="s">
        <v>8247</v>
      </c>
      <c r="I2138">
        <v>1435230324</v>
      </c>
      <c r="J2138">
        <v>1432638324</v>
      </c>
      <c r="K2138" t="b">
        <v>0</v>
      </c>
      <c r="L2138">
        <v>17</v>
      </c>
      <c r="M2138" t="b">
        <v>1</v>
      </c>
      <c r="N2138" t="s">
        <v>8271</v>
      </c>
      <c r="O2138" s="5">
        <f t="shared" si="132"/>
        <v>1</v>
      </c>
      <c r="P2138" s="6">
        <f t="shared" si="133"/>
        <v>117.64705882352941</v>
      </c>
      <c r="Q2138" t="s">
        <v>8316</v>
      </c>
      <c r="R2138" t="s">
        <v>8317</v>
      </c>
      <c r="S2138" s="11">
        <f t="shared" si="134"/>
        <v>42150.462083333332</v>
      </c>
      <c r="T2138" s="11">
        <f t="shared" si="135"/>
        <v>42180.462083333332</v>
      </c>
    </row>
    <row r="2139" spans="1:20" ht="28.8" x14ac:dyDescent="0.3">
      <c r="A2139">
        <v>3572</v>
      </c>
      <c r="B2139" s="3" t="s">
        <v>3571</v>
      </c>
      <c r="C2139" s="3" t="s">
        <v>7682</v>
      </c>
      <c r="D2139">
        <v>500</v>
      </c>
      <c r="E2139">
        <v>500</v>
      </c>
      <c r="F2139" t="s">
        <v>8219</v>
      </c>
      <c r="G2139" t="s">
        <v>8225</v>
      </c>
      <c r="H2139" t="s">
        <v>8247</v>
      </c>
      <c r="I2139">
        <v>1434894082</v>
      </c>
      <c r="J2139">
        <v>1432302082</v>
      </c>
      <c r="K2139" t="b">
        <v>0</v>
      </c>
      <c r="L2139">
        <v>9</v>
      </c>
      <c r="M2139" t="b">
        <v>1</v>
      </c>
      <c r="N2139" t="s">
        <v>8271</v>
      </c>
      <c r="O2139" s="5">
        <f t="shared" si="132"/>
        <v>1</v>
      </c>
      <c r="P2139" s="6">
        <f t="shared" si="133"/>
        <v>55.555555555555557</v>
      </c>
      <c r="Q2139" t="s">
        <v>8316</v>
      </c>
      <c r="R2139" t="s">
        <v>8317</v>
      </c>
      <c r="S2139" s="11">
        <f t="shared" si="134"/>
        <v>42146.570393518516</v>
      </c>
      <c r="T2139" s="11">
        <f t="shared" si="135"/>
        <v>42176.570393518516</v>
      </c>
    </row>
    <row r="2140" spans="1:20" ht="43.2" x14ac:dyDescent="0.3">
      <c r="A2140">
        <v>3770</v>
      </c>
      <c r="B2140" s="3" t="s">
        <v>3767</v>
      </c>
      <c r="C2140" s="3" t="s">
        <v>7880</v>
      </c>
      <c r="D2140">
        <v>2000</v>
      </c>
      <c r="E2140">
        <v>2000</v>
      </c>
      <c r="F2140" t="s">
        <v>8219</v>
      </c>
      <c r="G2140" t="s">
        <v>8225</v>
      </c>
      <c r="H2140" t="s">
        <v>8247</v>
      </c>
      <c r="I2140">
        <v>1434234010</v>
      </c>
      <c r="J2140">
        <v>1431642010</v>
      </c>
      <c r="K2140" t="b">
        <v>0</v>
      </c>
      <c r="L2140">
        <v>20</v>
      </c>
      <c r="M2140" t="b">
        <v>1</v>
      </c>
      <c r="N2140" t="s">
        <v>8305</v>
      </c>
      <c r="O2140" s="5">
        <f t="shared" si="132"/>
        <v>1</v>
      </c>
      <c r="P2140" s="6">
        <f t="shared" si="133"/>
        <v>100</v>
      </c>
      <c r="Q2140" t="s">
        <v>8316</v>
      </c>
      <c r="R2140" t="s">
        <v>8337</v>
      </c>
      <c r="S2140" s="11">
        <f t="shared" si="134"/>
        <v>42138.930671296301</v>
      </c>
      <c r="T2140" s="11">
        <f t="shared" si="135"/>
        <v>42168.930671296301</v>
      </c>
    </row>
    <row r="2141" spans="1:20" ht="43.2" x14ac:dyDescent="0.3">
      <c r="A2141">
        <v>3442</v>
      </c>
      <c r="B2141" s="3" t="s">
        <v>3441</v>
      </c>
      <c r="C2141" s="3" t="s">
        <v>7552</v>
      </c>
      <c r="D2141">
        <v>250</v>
      </c>
      <c r="E2141">
        <v>250</v>
      </c>
      <c r="F2141" t="s">
        <v>8219</v>
      </c>
      <c r="G2141" t="s">
        <v>8224</v>
      </c>
      <c r="H2141" t="s">
        <v>8246</v>
      </c>
      <c r="I2141">
        <v>1433016672</v>
      </c>
      <c r="J2141">
        <v>1430424672</v>
      </c>
      <c r="K2141" t="b">
        <v>0</v>
      </c>
      <c r="L2141">
        <v>8</v>
      </c>
      <c r="M2141" t="b">
        <v>1</v>
      </c>
      <c r="N2141" t="s">
        <v>8271</v>
      </c>
      <c r="O2141" s="5">
        <f t="shared" si="132"/>
        <v>1</v>
      </c>
      <c r="P2141" s="6">
        <f t="shared" si="133"/>
        <v>31.25</v>
      </c>
      <c r="Q2141" t="s">
        <v>8316</v>
      </c>
      <c r="R2141" t="s">
        <v>8317</v>
      </c>
      <c r="S2141" s="11">
        <f t="shared" si="134"/>
        <v>42124.841111111105</v>
      </c>
      <c r="T2141" s="11">
        <f t="shared" si="135"/>
        <v>42154.841111111105</v>
      </c>
    </row>
    <row r="2142" spans="1:20" ht="43.2" x14ac:dyDescent="0.3">
      <c r="A2142">
        <v>2922</v>
      </c>
      <c r="B2142" s="3" t="s">
        <v>2922</v>
      </c>
      <c r="C2142" s="3" t="s">
        <v>7032</v>
      </c>
      <c r="D2142">
        <v>500</v>
      </c>
      <c r="E2142">
        <v>500</v>
      </c>
      <c r="F2142" t="s">
        <v>8219</v>
      </c>
      <c r="G2142" t="s">
        <v>8225</v>
      </c>
      <c r="H2142" t="s">
        <v>8247</v>
      </c>
      <c r="I2142">
        <v>1431982727</v>
      </c>
      <c r="J2142">
        <v>1428094727</v>
      </c>
      <c r="K2142" t="b">
        <v>0</v>
      </c>
      <c r="L2142">
        <v>6</v>
      </c>
      <c r="M2142" t="b">
        <v>1</v>
      </c>
      <c r="N2142" t="s">
        <v>8305</v>
      </c>
      <c r="O2142" s="5">
        <f t="shared" si="132"/>
        <v>1</v>
      </c>
      <c r="P2142" s="6">
        <f t="shared" si="133"/>
        <v>83.333333333333329</v>
      </c>
      <c r="Q2142" t="s">
        <v>8316</v>
      </c>
      <c r="R2142" t="s">
        <v>8337</v>
      </c>
      <c r="S2142" s="11">
        <f t="shared" si="134"/>
        <v>42097.874155092592</v>
      </c>
      <c r="T2142" s="11">
        <f t="shared" si="135"/>
        <v>42142.874155092592</v>
      </c>
    </row>
    <row r="2143" spans="1:20" ht="43.2" x14ac:dyDescent="0.3">
      <c r="A2143">
        <v>390</v>
      </c>
      <c r="B2143" s="3" t="s">
        <v>391</v>
      </c>
      <c r="C2143" s="3" t="s">
        <v>4500</v>
      </c>
      <c r="D2143">
        <v>1000</v>
      </c>
      <c r="E2143">
        <v>1000</v>
      </c>
      <c r="F2143" t="s">
        <v>8219</v>
      </c>
      <c r="G2143" t="s">
        <v>8224</v>
      </c>
      <c r="H2143" t="s">
        <v>8246</v>
      </c>
      <c r="I2143">
        <v>1431046372</v>
      </c>
      <c r="J2143">
        <v>1429318372</v>
      </c>
      <c r="K2143" t="b">
        <v>0</v>
      </c>
      <c r="L2143">
        <v>14</v>
      </c>
      <c r="M2143" t="b">
        <v>1</v>
      </c>
      <c r="N2143" t="s">
        <v>8269</v>
      </c>
      <c r="O2143" s="5">
        <f t="shared" si="132"/>
        <v>1</v>
      </c>
      <c r="P2143" s="6">
        <f t="shared" si="133"/>
        <v>71.428571428571431</v>
      </c>
      <c r="Q2143" t="s">
        <v>8319</v>
      </c>
      <c r="R2143" t="s">
        <v>8331</v>
      </c>
      <c r="S2143" s="11">
        <f t="shared" si="134"/>
        <v>42112.036712962959</v>
      </c>
      <c r="T2143" s="11">
        <f t="shared" si="135"/>
        <v>42132.036712962959</v>
      </c>
    </row>
    <row r="2144" spans="1:20" ht="43.2" x14ac:dyDescent="0.3">
      <c r="A2144">
        <v>821</v>
      </c>
      <c r="B2144" s="3" t="s">
        <v>822</v>
      </c>
      <c r="C2144" s="3" t="s">
        <v>4931</v>
      </c>
      <c r="D2144">
        <v>17482</v>
      </c>
      <c r="E2144">
        <v>17482</v>
      </c>
      <c r="F2144" t="s">
        <v>8219</v>
      </c>
      <c r="G2144" t="s">
        <v>8224</v>
      </c>
      <c r="H2144" t="s">
        <v>8246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8276</v>
      </c>
      <c r="O2144" s="5">
        <f t="shared" si="132"/>
        <v>1</v>
      </c>
      <c r="P2144" s="6">
        <f t="shared" si="133"/>
        <v>224.12820512820514</v>
      </c>
      <c r="Q2144" t="s">
        <v>8313</v>
      </c>
      <c r="R2144" t="s">
        <v>8314</v>
      </c>
      <c r="S2144" s="11">
        <f t="shared" si="134"/>
        <v>42093.922048611115</v>
      </c>
      <c r="T2144" s="11">
        <f t="shared" si="135"/>
        <v>42128.167361111111</v>
      </c>
    </row>
    <row r="2145" spans="1:20" ht="43.2" x14ac:dyDescent="0.3">
      <c r="A2145">
        <v>3808</v>
      </c>
      <c r="B2145" s="3" t="s">
        <v>3805</v>
      </c>
      <c r="C2145" s="3" t="s">
        <v>7918</v>
      </c>
      <c r="D2145">
        <v>1000</v>
      </c>
      <c r="E2145">
        <v>1000</v>
      </c>
      <c r="F2145" t="s">
        <v>8219</v>
      </c>
      <c r="G2145" t="s">
        <v>8225</v>
      </c>
      <c r="H2145" t="s">
        <v>8247</v>
      </c>
      <c r="I2145">
        <v>1429955619</v>
      </c>
      <c r="J2145">
        <v>1424775219</v>
      </c>
      <c r="K2145" t="b">
        <v>0</v>
      </c>
      <c r="L2145">
        <v>24</v>
      </c>
      <c r="M2145" t="b">
        <v>1</v>
      </c>
      <c r="N2145" t="s">
        <v>8271</v>
      </c>
      <c r="O2145" s="5">
        <f t="shared" si="132"/>
        <v>1</v>
      </c>
      <c r="P2145" s="6">
        <f t="shared" si="133"/>
        <v>41.666666666666664</v>
      </c>
      <c r="Q2145" t="s">
        <v>8316</v>
      </c>
      <c r="R2145" t="s">
        <v>8317</v>
      </c>
      <c r="S2145" s="11">
        <f t="shared" si="134"/>
        <v>42059.453923611116</v>
      </c>
      <c r="T2145" s="11">
        <f t="shared" si="135"/>
        <v>42119.412256944444</v>
      </c>
    </row>
    <row r="2146" spans="1:20" ht="43.2" x14ac:dyDescent="0.3">
      <c r="A2146">
        <v>3512</v>
      </c>
      <c r="B2146" s="3" t="s">
        <v>3511</v>
      </c>
      <c r="C2146" s="3" t="s">
        <v>7622</v>
      </c>
      <c r="D2146">
        <v>1000</v>
      </c>
      <c r="E2146">
        <v>1000</v>
      </c>
      <c r="F2146" t="s">
        <v>8219</v>
      </c>
      <c r="G2146" t="s">
        <v>8225</v>
      </c>
      <c r="H2146" t="s">
        <v>8247</v>
      </c>
      <c r="I2146">
        <v>1429789992</v>
      </c>
      <c r="J2146">
        <v>1424609592</v>
      </c>
      <c r="K2146" t="b">
        <v>0</v>
      </c>
      <c r="L2146">
        <v>17</v>
      </c>
      <c r="M2146" t="b">
        <v>1</v>
      </c>
      <c r="N2146" t="s">
        <v>8271</v>
      </c>
      <c r="O2146" s="5">
        <f t="shared" si="132"/>
        <v>1</v>
      </c>
      <c r="P2146" s="6">
        <f t="shared" si="133"/>
        <v>58.823529411764703</v>
      </c>
      <c r="Q2146" t="s">
        <v>8316</v>
      </c>
      <c r="R2146" t="s">
        <v>8317</v>
      </c>
      <c r="S2146" s="11">
        <f t="shared" si="134"/>
        <v>42057.536944444444</v>
      </c>
      <c r="T2146" s="11">
        <f t="shared" si="135"/>
        <v>42117.49527777778</v>
      </c>
    </row>
    <row r="2147" spans="1:20" ht="43.2" x14ac:dyDescent="0.3">
      <c r="A2147">
        <v>2530</v>
      </c>
      <c r="B2147" s="3" t="s">
        <v>2530</v>
      </c>
      <c r="C2147" s="3" t="s">
        <v>6640</v>
      </c>
      <c r="D2147">
        <v>6500</v>
      </c>
      <c r="E2147">
        <v>6500</v>
      </c>
      <c r="F2147" t="s">
        <v>8219</v>
      </c>
      <c r="G2147" t="s">
        <v>8224</v>
      </c>
      <c r="H2147" t="s">
        <v>8246</v>
      </c>
      <c r="I2147">
        <v>1429505400</v>
      </c>
      <c r="J2147">
        <v>1426711505</v>
      </c>
      <c r="K2147" t="b">
        <v>0</v>
      </c>
      <c r="L2147">
        <v>48</v>
      </c>
      <c r="M2147" t="b">
        <v>1</v>
      </c>
      <c r="N2147" t="s">
        <v>8300</v>
      </c>
      <c r="O2147" s="5">
        <f t="shared" si="132"/>
        <v>1</v>
      </c>
      <c r="P2147" s="6">
        <f t="shared" si="133"/>
        <v>135.41666666666666</v>
      </c>
      <c r="Q2147" t="s">
        <v>8313</v>
      </c>
      <c r="R2147" t="s">
        <v>8335</v>
      </c>
      <c r="S2147" s="11">
        <f t="shared" si="134"/>
        <v>42081.864641203705</v>
      </c>
      <c r="T2147" s="11">
        <f t="shared" si="135"/>
        <v>42114.201388888891</v>
      </c>
    </row>
    <row r="2148" spans="1:20" ht="43.2" x14ac:dyDescent="0.3">
      <c r="A2148">
        <v>2172</v>
      </c>
      <c r="B2148" s="3" t="s">
        <v>2173</v>
      </c>
      <c r="C2148" s="3" t="s">
        <v>6282</v>
      </c>
      <c r="D2148">
        <v>1000</v>
      </c>
      <c r="E2148">
        <v>1000</v>
      </c>
      <c r="F2148" t="s">
        <v>8219</v>
      </c>
      <c r="G2148" t="s">
        <v>8224</v>
      </c>
      <c r="H2148" t="s">
        <v>8246</v>
      </c>
      <c r="I2148">
        <v>1429365320</v>
      </c>
      <c r="J2148">
        <v>1426773320</v>
      </c>
      <c r="K2148" t="b">
        <v>0</v>
      </c>
      <c r="L2148">
        <v>13</v>
      </c>
      <c r="M2148" t="b">
        <v>1</v>
      </c>
      <c r="N2148" t="s">
        <v>8276</v>
      </c>
      <c r="O2148" s="5">
        <f t="shared" si="132"/>
        <v>1</v>
      </c>
      <c r="P2148" s="6">
        <f t="shared" si="133"/>
        <v>76.92307692307692</v>
      </c>
      <c r="Q2148" t="s">
        <v>8313</v>
      </c>
      <c r="R2148" t="s">
        <v>8314</v>
      </c>
      <c r="S2148" s="11">
        <f t="shared" si="134"/>
        <v>42082.580092592587</v>
      </c>
      <c r="T2148" s="11">
        <f t="shared" si="135"/>
        <v>42112.580092592587</v>
      </c>
    </row>
    <row r="2149" spans="1:20" ht="43.2" x14ac:dyDescent="0.3">
      <c r="A2149">
        <v>848</v>
      </c>
      <c r="B2149" s="3" t="s">
        <v>849</v>
      </c>
      <c r="C2149" s="3" t="s">
        <v>4958</v>
      </c>
      <c r="D2149">
        <v>300</v>
      </c>
      <c r="E2149">
        <v>300</v>
      </c>
      <c r="F2149" t="s">
        <v>8219</v>
      </c>
      <c r="G2149" t="s">
        <v>8224</v>
      </c>
      <c r="H2149" t="s">
        <v>8246</v>
      </c>
      <c r="I2149">
        <v>1429038033</v>
      </c>
      <c r="J2149">
        <v>1426446033</v>
      </c>
      <c r="K2149" t="b">
        <v>0</v>
      </c>
      <c r="L2149">
        <v>16</v>
      </c>
      <c r="M2149" t="b">
        <v>1</v>
      </c>
      <c r="N2149" t="s">
        <v>8277</v>
      </c>
      <c r="O2149" s="5">
        <f t="shared" si="132"/>
        <v>1</v>
      </c>
      <c r="P2149" s="6">
        <f t="shared" si="133"/>
        <v>18.75</v>
      </c>
      <c r="Q2149" t="s">
        <v>8313</v>
      </c>
      <c r="R2149" t="s">
        <v>8334</v>
      </c>
      <c r="S2149" s="11">
        <f t="shared" si="134"/>
        <v>42078.792048611111</v>
      </c>
      <c r="T2149" s="11">
        <f t="shared" si="135"/>
        <v>42108.792048611111</v>
      </c>
    </row>
    <row r="2150" spans="1:20" ht="57.6" x14ac:dyDescent="0.3">
      <c r="A2150">
        <v>3774</v>
      </c>
      <c r="B2150" s="3" t="s">
        <v>3771</v>
      </c>
      <c r="C2150" s="3" t="s">
        <v>7884</v>
      </c>
      <c r="D2150">
        <v>2500</v>
      </c>
      <c r="E2150">
        <v>2500</v>
      </c>
      <c r="F2150" t="s">
        <v>8219</v>
      </c>
      <c r="G2150" t="s">
        <v>8229</v>
      </c>
      <c r="H2150" t="s">
        <v>8251</v>
      </c>
      <c r="I2150">
        <v>1428606055</v>
      </c>
      <c r="J2150">
        <v>1427223655</v>
      </c>
      <c r="K2150" t="b">
        <v>0</v>
      </c>
      <c r="L2150">
        <v>25</v>
      </c>
      <c r="M2150" t="b">
        <v>1</v>
      </c>
      <c r="N2150" t="s">
        <v>8305</v>
      </c>
      <c r="O2150" s="5">
        <f t="shared" si="132"/>
        <v>1</v>
      </c>
      <c r="P2150" s="6">
        <f t="shared" si="133"/>
        <v>100</v>
      </c>
      <c r="Q2150" t="s">
        <v>8316</v>
      </c>
      <c r="R2150" t="s">
        <v>8337</v>
      </c>
      <c r="S2150" s="11">
        <f t="shared" si="134"/>
        <v>42087.792303240742</v>
      </c>
      <c r="T2150" s="11">
        <f t="shared" si="135"/>
        <v>42103.792303240742</v>
      </c>
    </row>
    <row r="2151" spans="1:20" ht="28.8" x14ac:dyDescent="0.3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 t="shared" si="132"/>
        <v>1</v>
      </c>
      <c r="P2151" s="6">
        <f t="shared" si="133"/>
        <v>64.935064935064929</v>
      </c>
      <c r="Q2151" t="s">
        <v>8316</v>
      </c>
      <c r="R2151" t="s">
        <v>8337</v>
      </c>
      <c r="S2151" s="11">
        <f t="shared" si="134"/>
        <v>42065.750300925924</v>
      </c>
      <c r="T2151" s="11">
        <f t="shared" si="135"/>
        <v>42095.708634259259</v>
      </c>
    </row>
    <row r="2152" spans="1:20" ht="57.6" x14ac:dyDescent="0.3">
      <c r="A2152">
        <v>2822</v>
      </c>
      <c r="B2152" s="3" t="s">
        <v>2822</v>
      </c>
      <c r="C2152" s="3" t="s">
        <v>6932</v>
      </c>
      <c r="D2152">
        <v>6000</v>
      </c>
      <c r="E2152">
        <v>6000</v>
      </c>
      <c r="F2152" t="s">
        <v>8219</v>
      </c>
      <c r="G2152" t="s">
        <v>8224</v>
      </c>
      <c r="H2152" t="s">
        <v>8246</v>
      </c>
      <c r="I2152">
        <v>1427469892</v>
      </c>
      <c r="J2152">
        <v>1424881492</v>
      </c>
      <c r="K2152" t="b">
        <v>0</v>
      </c>
      <c r="L2152">
        <v>94</v>
      </c>
      <c r="M2152" t="b">
        <v>1</v>
      </c>
      <c r="N2152" t="s">
        <v>8271</v>
      </c>
      <c r="O2152" s="5">
        <f t="shared" si="132"/>
        <v>1</v>
      </c>
      <c r="P2152" s="6">
        <f t="shared" si="133"/>
        <v>63.829787234042556</v>
      </c>
      <c r="Q2152" t="s">
        <v>8316</v>
      </c>
      <c r="R2152" t="s">
        <v>8317</v>
      </c>
      <c r="S2152" s="11">
        <f t="shared" si="134"/>
        <v>42060.683935185181</v>
      </c>
      <c r="T2152" s="11">
        <f t="shared" si="135"/>
        <v>42090.642268518524</v>
      </c>
    </row>
    <row r="2153" spans="1:20" ht="43.2" x14ac:dyDescent="0.3">
      <c r="A2153">
        <v>3473</v>
      </c>
      <c r="B2153" s="3" t="s">
        <v>3472</v>
      </c>
      <c r="C2153" s="3" t="s">
        <v>7583</v>
      </c>
      <c r="D2153">
        <v>4900</v>
      </c>
      <c r="E2153">
        <v>4900</v>
      </c>
      <c r="F2153" t="s">
        <v>8219</v>
      </c>
      <c r="G2153" t="s">
        <v>8224</v>
      </c>
      <c r="H2153" t="s">
        <v>8246</v>
      </c>
      <c r="I2153">
        <v>1426883220</v>
      </c>
      <c r="J2153">
        <v>1425067296</v>
      </c>
      <c r="K2153" t="b">
        <v>0</v>
      </c>
      <c r="L2153">
        <v>33</v>
      </c>
      <c r="M2153" t="b">
        <v>1</v>
      </c>
      <c r="N2153" t="s">
        <v>8271</v>
      </c>
      <c r="O2153" s="5">
        <f t="shared" si="132"/>
        <v>1</v>
      </c>
      <c r="P2153" s="6">
        <f t="shared" si="133"/>
        <v>148.4848484848485</v>
      </c>
      <c r="Q2153" t="s">
        <v>8316</v>
      </c>
      <c r="R2153" t="s">
        <v>8317</v>
      </c>
      <c r="S2153" s="11">
        <f t="shared" si="134"/>
        <v>42062.834444444445</v>
      </c>
      <c r="T2153" s="11">
        <f t="shared" si="135"/>
        <v>42083.852083333331</v>
      </c>
    </row>
    <row r="2154" spans="1:20" ht="43.2" x14ac:dyDescent="0.3">
      <c r="A2154">
        <v>2635</v>
      </c>
      <c r="B2154" s="3" t="s">
        <v>2635</v>
      </c>
      <c r="C2154" s="3" t="s">
        <v>6745</v>
      </c>
      <c r="D2154">
        <v>11500</v>
      </c>
      <c r="E2154">
        <v>11500</v>
      </c>
      <c r="F2154" t="s">
        <v>8219</v>
      </c>
      <c r="G2154" t="s">
        <v>8229</v>
      </c>
      <c r="H2154" t="s">
        <v>8251</v>
      </c>
      <c r="I2154">
        <v>1425937761</v>
      </c>
      <c r="J2154">
        <v>1422917361</v>
      </c>
      <c r="K2154" t="b">
        <v>0</v>
      </c>
      <c r="L2154">
        <v>84</v>
      </c>
      <c r="M2154" t="b">
        <v>1</v>
      </c>
      <c r="N2154" t="s">
        <v>8301</v>
      </c>
      <c r="O2154" s="5">
        <f t="shared" si="132"/>
        <v>1</v>
      </c>
      <c r="P2154" s="6">
        <f t="shared" si="133"/>
        <v>136.9047619047619</v>
      </c>
      <c r="Q2154" t="s">
        <v>8309</v>
      </c>
      <c r="R2154" t="s">
        <v>8318</v>
      </c>
      <c r="S2154" s="11">
        <f t="shared" si="134"/>
        <v>42037.950937500005</v>
      </c>
      <c r="T2154" s="11">
        <f t="shared" si="135"/>
        <v>42072.909270833334</v>
      </c>
    </row>
    <row r="2155" spans="1:20" ht="28.8" x14ac:dyDescent="0.3">
      <c r="A2155">
        <v>3544</v>
      </c>
      <c r="B2155" s="3" t="s">
        <v>3543</v>
      </c>
      <c r="C2155" s="3" t="s">
        <v>7654</v>
      </c>
      <c r="D2155">
        <v>2500</v>
      </c>
      <c r="E2155">
        <v>2500</v>
      </c>
      <c r="F2155" t="s">
        <v>8219</v>
      </c>
      <c r="G2155" t="s">
        <v>8224</v>
      </c>
      <c r="H2155" t="s">
        <v>8246</v>
      </c>
      <c r="I2155">
        <v>1425758257</v>
      </c>
      <c r="J2155">
        <v>1423166257</v>
      </c>
      <c r="K2155" t="b">
        <v>0</v>
      </c>
      <c r="L2155">
        <v>24</v>
      </c>
      <c r="M2155" t="b">
        <v>1</v>
      </c>
      <c r="N2155" t="s">
        <v>8271</v>
      </c>
      <c r="O2155" s="5">
        <f t="shared" si="132"/>
        <v>1</v>
      </c>
      <c r="P2155" s="6">
        <f t="shared" si="133"/>
        <v>104.16666666666667</v>
      </c>
      <c r="Q2155" t="s">
        <v>8316</v>
      </c>
      <c r="R2155" t="s">
        <v>8317</v>
      </c>
      <c r="S2155" s="11">
        <f t="shared" si="134"/>
        <v>42040.831678240742</v>
      </c>
      <c r="T2155" s="11">
        <f t="shared" si="135"/>
        <v>42070.831678240742</v>
      </c>
    </row>
    <row r="2156" spans="1:20" ht="43.2" x14ac:dyDescent="0.3">
      <c r="A2156">
        <v>853</v>
      </c>
      <c r="B2156" s="3" t="s">
        <v>854</v>
      </c>
      <c r="C2156" s="3" t="s">
        <v>4963</v>
      </c>
      <c r="D2156">
        <v>300</v>
      </c>
      <c r="E2156">
        <v>300</v>
      </c>
      <c r="F2156" t="s">
        <v>8219</v>
      </c>
      <c r="G2156" t="s">
        <v>8224</v>
      </c>
      <c r="H2156" t="s">
        <v>8246</v>
      </c>
      <c r="I2156">
        <v>1424116709</v>
      </c>
      <c r="J2156">
        <v>1421524709</v>
      </c>
      <c r="K2156" t="b">
        <v>0</v>
      </c>
      <c r="L2156">
        <v>10</v>
      </c>
      <c r="M2156" t="b">
        <v>1</v>
      </c>
      <c r="N2156" t="s">
        <v>8277</v>
      </c>
      <c r="O2156" s="5">
        <f t="shared" si="132"/>
        <v>1</v>
      </c>
      <c r="P2156" s="6">
        <f t="shared" si="133"/>
        <v>30</v>
      </c>
      <c r="Q2156" t="s">
        <v>8313</v>
      </c>
      <c r="R2156" t="s">
        <v>8334</v>
      </c>
      <c r="S2156" s="11">
        <f t="shared" si="134"/>
        <v>42021.832280092596</v>
      </c>
      <c r="T2156" s="11">
        <f t="shared" si="135"/>
        <v>42051.832280092596</v>
      </c>
    </row>
    <row r="2157" spans="1:20" ht="43.2" x14ac:dyDescent="0.3">
      <c r="A2157">
        <v>50</v>
      </c>
      <c r="B2157" s="3" t="s">
        <v>52</v>
      </c>
      <c r="C2157" s="3" t="s">
        <v>4161</v>
      </c>
      <c r="D2157">
        <v>600</v>
      </c>
      <c r="E2157">
        <v>600</v>
      </c>
      <c r="F2157" t="s">
        <v>8219</v>
      </c>
      <c r="G2157" t="s">
        <v>8225</v>
      </c>
      <c r="H2157" t="s">
        <v>8247</v>
      </c>
      <c r="I2157">
        <v>1422637200</v>
      </c>
      <c r="J2157">
        <v>1419271458</v>
      </c>
      <c r="K2157" t="b">
        <v>0</v>
      </c>
      <c r="L2157">
        <v>22</v>
      </c>
      <c r="M2157" t="b">
        <v>1</v>
      </c>
      <c r="N2157" t="s">
        <v>8265</v>
      </c>
      <c r="O2157" s="5">
        <f t="shared" si="132"/>
        <v>1</v>
      </c>
      <c r="P2157" s="6">
        <f t="shared" si="133"/>
        <v>27.272727272727273</v>
      </c>
      <c r="Q2157" t="s">
        <v>8319</v>
      </c>
      <c r="R2157" t="s">
        <v>8333</v>
      </c>
      <c r="S2157" s="11">
        <f t="shared" si="134"/>
        <v>41995.752986111111</v>
      </c>
      <c r="T2157" s="11">
        <f t="shared" si="135"/>
        <v>42034.708333333328</v>
      </c>
    </row>
    <row r="2158" spans="1:20" ht="43.2" x14ac:dyDescent="0.3">
      <c r="A2158">
        <v>2923</v>
      </c>
      <c r="B2158" s="3" t="s">
        <v>2923</v>
      </c>
      <c r="C2158" s="3" t="s">
        <v>7033</v>
      </c>
      <c r="D2158">
        <v>300</v>
      </c>
      <c r="E2158">
        <v>300</v>
      </c>
      <c r="F2158" t="s">
        <v>8219</v>
      </c>
      <c r="G2158" t="s">
        <v>8224</v>
      </c>
      <c r="H2158" t="s">
        <v>8246</v>
      </c>
      <c r="I2158">
        <v>1422068400</v>
      </c>
      <c r="J2158">
        <v>1420774779</v>
      </c>
      <c r="K2158" t="b">
        <v>0</v>
      </c>
      <c r="L2158">
        <v>10</v>
      </c>
      <c r="M2158" t="b">
        <v>1</v>
      </c>
      <c r="N2158" t="s">
        <v>8305</v>
      </c>
      <c r="O2158" s="5">
        <f t="shared" si="132"/>
        <v>1</v>
      </c>
      <c r="P2158" s="6">
        <f t="shared" si="133"/>
        <v>30</v>
      </c>
      <c r="Q2158" t="s">
        <v>8316</v>
      </c>
      <c r="R2158" t="s">
        <v>8337</v>
      </c>
      <c r="S2158" s="11">
        <f t="shared" si="134"/>
        <v>42013.15253472222</v>
      </c>
      <c r="T2158" s="11">
        <f t="shared" si="135"/>
        <v>42028.125</v>
      </c>
    </row>
    <row r="2159" spans="1:20" ht="43.2" x14ac:dyDescent="0.3">
      <c r="A2159">
        <v>3828</v>
      </c>
      <c r="B2159" s="3" t="s">
        <v>3825</v>
      </c>
      <c r="C2159" s="3" t="s">
        <v>7937</v>
      </c>
      <c r="D2159">
        <v>5000</v>
      </c>
      <c r="E2159">
        <v>5000</v>
      </c>
      <c r="F2159" t="s">
        <v>8219</v>
      </c>
      <c r="G2159" t="s">
        <v>8224</v>
      </c>
      <c r="H2159" t="s">
        <v>8246</v>
      </c>
      <c r="I2159">
        <v>1420033187</v>
      </c>
      <c r="J2159">
        <v>1414845587</v>
      </c>
      <c r="K2159" t="b">
        <v>0</v>
      </c>
      <c r="L2159">
        <v>28</v>
      </c>
      <c r="M2159" t="b">
        <v>1</v>
      </c>
      <c r="N2159" t="s">
        <v>8271</v>
      </c>
      <c r="O2159" s="5">
        <f t="shared" si="132"/>
        <v>1</v>
      </c>
      <c r="P2159" s="6">
        <f t="shared" si="133"/>
        <v>178.57142857142858</v>
      </c>
      <c r="Q2159" t="s">
        <v>8316</v>
      </c>
      <c r="R2159" t="s">
        <v>8317</v>
      </c>
      <c r="S2159" s="11">
        <f t="shared" si="134"/>
        <v>41944.527627314819</v>
      </c>
      <c r="T2159" s="11">
        <f t="shared" si="135"/>
        <v>42004.569293981483</v>
      </c>
    </row>
    <row r="2160" spans="1:20" ht="57.6" x14ac:dyDescent="0.3">
      <c r="A2160">
        <v>3660</v>
      </c>
      <c r="B2160" s="3" t="s">
        <v>3657</v>
      </c>
      <c r="C2160" s="3" t="s">
        <v>7770</v>
      </c>
      <c r="D2160">
        <v>250</v>
      </c>
      <c r="E2160">
        <v>250</v>
      </c>
      <c r="F2160" t="s">
        <v>8219</v>
      </c>
      <c r="G2160" t="s">
        <v>8225</v>
      </c>
      <c r="H2160" t="s">
        <v>8247</v>
      </c>
      <c r="I2160">
        <v>1419368925</v>
      </c>
      <c r="J2160">
        <v>1417208925</v>
      </c>
      <c r="K2160" t="b">
        <v>0</v>
      </c>
      <c r="L2160">
        <v>22</v>
      </c>
      <c r="M2160" t="b">
        <v>1</v>
      </c>
      <c r="N2160" t="s">
        <v>8271</v>
      </c>
      <c r="O2160" s="5">
        <f t="shared" si="132"/>
        <v>1</v>
      </c>
      <c r="P2160" s="6">
        <f t="shared" si="133"/>
        <v>11.363636363636363</v>
      </c>
      <c r="Q2160" t="s">
        <v>8316</v>
      </c>
      <c r="R2160" t="s">
        <v>8317</v>
      </c>
      <c r="S2160" s="11">
        <f t="shared" si="134"/>
        <v>41971.881076388891</v>
      </c>
      <c r="T2160" s="11">
        <f t="shared" si="135"/>
        <v>41996.881076388891</v>
      </c>
    </row>
    <row r="2161" spans="1:20" ht="43.2" x14ac:dyDescent="0.3">
      <c r="A2161">
        <v>808</v>
      </c>
      <c r="B2161" s="3" t="s">
        <v>809</v>
      </c>
      <c r="C2161" s="3" t="s">
        <v>4918</v>
      </c>
      <c r="D2161">
        <v>4500</v>
      </c>
      <c r="E2161">
        <v>4500</v>
      </c>
      <c r="F2161" t="s">
        <v>8219</v>
      </c>
      <c r="G2161" t="s">
        <v>8229</v>
      </c>
      <c r="H2161" t="s">
        <v>8251</v>
      </c>
      <c r="I2161">
        <v>1419224340</v>
      </c>
      <c r="J2161">
        <v>1416363886</v>
      </c>
      <c r="K2161" t="b">
        <v>0</v>
      </c>
      <c r="L2161">
        <v>43</v>
      </c>
      <c r="M2161" t="b">
        <v>1</v>
      </c>
      <c r="N2161" t="s">
        <v>8276</v>
      </c>
      <c r="O2161" s="5">
        <f t="shared" si="132"/>
        <v>1</v>
      </c>
      <c r="P2161" s="6">
        <f t="shared" si="133"/>
        <v>104.65116279069767</v>
      </c>
      <c r="Q2161" t="s">
        <v>8313</v>
      </c>
      <c r="R2161" t="s">
        <v>8314</v>
      </c>
      <c r="S2161" s="11">
        <f t="shared" si="134"/>
        <v>41962.100532407407</v>
      </c>
      <c r="T2161" s="11">
        <f t="shared" si="135"/>
        <v>41995.207638888889</v>
      </c>
    </row>
    <row r="2162" spans="1:20" ht="57.6" x14ac:dyDescent="0.3">
      <c r="A2162">
        <v>3385</v>
      </c>
      <c r="B2162" s="3" t="s">
        <v>3384</v>
      </c>
      <c r="C2162" s="3" t="s">
        <v>7495</v>
      </c>
      <c r="D2162">
        <v>2000</v>
      </c>
      <c r="E2162">
        <v>2000</v>
      </c>
      <c r="F2162" t="s">
        <v>8219</v>
      </c>
      <c r="G2162" t="s">
        <v>8224</v>
      </c>
      <c r="H2162" t="s">
        <v>8246</v>
      </c>
      <c r="I2162">
        <v>1418244552</v>
      </c>
      <c r="J2162">
        <v>1415652552</v>
      </c>
      <c r="K2162" t="b">
        <v>0</v>
      </c>
      <c r="L2162">
        <v>15</v>
      </c>
      <c r="M2162" t="b">
        <v>1</v>
      </c>
      <c r="N2162" t="s">
        <v>8271</v>
      </c>
      <c r="O2162" s="5">
        <f t="shared" si="132"/>
        <v>1</v>
      </c>
      <c r="P2162" s="6">
        <f t="shared" si="133"/>
        <v>133.33333333333334</v>
      </c>
      <c r="Q2162" t="s">
        <v>8316</v>
      </c>
      <c r="R2162" t="s">
        <v>8317</v>
      </c>
      <c r="S2162" s="11">
        <f t="shared" si="134"/>
        <v>41953.8675</v>
      </c>
      <c r="T2162" s="11">
        <f t="shared" si="135"/>
        <v>41983.8675</v>
      </c>
    </row>
    <row r="2163" spans="1:20" ht="57.6" x14ac:dyDescent="0.3">
      <c r="A2163">
        <v>44</v>
      </c>
      <c r="B2163" s="3" t="s">
        <v>46</v>
      </c>
      <c r="C2163" s="3" t="s">
        <v>4155</v>
      </c>
      <c r="D2163">
        <v>2000</v>
      </c>
      <c r="E2163">
        <v>2000</v>
      </c>
      <c r="F2163" t="s">
        <v>8219</v>
      </c>
      <c r="G2163" t="s">
        <v>8224</v>
      </c>
      <c r="H2163" t="s">
        <v>8246</v>
      </c>
      <c r="I2163">
        <v>1412648537</v>
      </c>
      <c r="J2163">
        <v>1408760537</v>
      </c>
      <c r="K2163" t="b">
        <v>0</v>
      </c>
      <c r="L2163">
        <v>15</v>
      </c>
      <c r="M2163" t="b">
        <v>1</v>
      </c>
      <c r="N2163" t="s">
        <v>8265</v>
      </c>
      <c r="O2163" s="5">
        <f t="shared" si="132"/>
        <v>1</v>
      </c>
      <c r="P2163" s="6">
        <f t="shared" si="133"/>
        <v>133.33333333333334</v>
      </c>
      <c r="Q2163" t="s">
        <v>8319</v>
      </c>
      <c r="R2163" t="s">
        <v>8333</v>
      </c>
      <c r="S2163" s="11">
        <f t="shared" si="134"/>
        <v>41874.098807870374</v>
      </c>
      <c r="T2163" s="11">
        <f t="shared" si="135"/>
        <v>41919.098807870374</v>
      </c>
    </row>
    <row r="2164" spans="1:20" ht="43.2" x14ac:dyDescent="0.3">
      <c r="A2164">
        <v>41</v>
      </c>
      <c r="B2164" s="3" t="s">
        <v>43</v>
      </c>
      <c r="C2164" s="3" t="s">
        <v>4152</v>
      </c>
      <c r="D2164">
        <v>2000</v>
      </c>
      <c r="E2164">
        <v>2000</v>
      </c>
      <c r="F2164" t="s">
        <v>8219</v>
      </c>
      <c r="G2164" t="s">
        <v>8224</v>
      </c>
      <c r="H2164" t="s">
        <v>8246</v>
      </c>
      <c r="I2164">
        <v>1412516354</v>
      </c>
      <c r="J2164">
        <v>1409924354</v>
      </c>
      <c r="K2164" t="b">
        <v>0</v>
      </c>
      <c r="L2164">
        <v>19</v>
      </c>
      <c r="M2164" t="b">
        <v>1</v>
      </c>
      <c r="N2164" t="s">
        <v>8265</v>
      </c>
      <c r="O2164" s="5">
        <f t="shared" si="132"/>
        <v>1</v>
      </c>
      <c r="P2164" s="6">
        <f t="shared" si="133"/>
        <v>105.26315789473684</v>
      </c>
      <c r="Q2164" t="s">
        <v>8319</v>
      </c>
      <c r="R2164" t="s">
        <v>8333</v>
      </c>
      <c r="S2164" s="11">
        <f t="shared" si="134"/>
        <v>41887.568912037037</v>
      </c>
      <c r="T2164" s="11">
        <f t="shared" si="135"/>
        <v>41917.568912037037</v>
      </c>
    </row>
    <row r="2165" spans="1:20" ht="43.2" x14ac:dyDescent="0.3">
      <c r="A2165">
        <v>3412</v>
      </c>
      <c r="B2165" s="3" t="s">
        <v>3411</v>
      </c>
      <c r="C2165" s="3" t="s">
        <v>7522</v>
      </c>
      <c r="D2165">
        <v>3000</v>
      </c>
      <c r="E2165">
        <v>3000</v>
      </c>
      <c r="F2165" t="s">
        <v>8219</v>
      </c>
      <c r="G2165" t="s">
        <v>8225</v>
      </c>
      <c r="H2165" t="s">
        <v>8247</v>
      </c>
      <c r="I2165">
        <v>1411858862</v>
      </c>
      <c r="J2165">
        <v>1409266862</v>
      </c>
      <c r="K2165" t="b">
        <v>0</v>
      </c>
      <c r="L2165">
        <v>26</v>
      </c>
      <c r="M2165" t="b">
        <v>1</v>
      </c>
      <c r="N2165" t="s">
        <v>8271</v>
      </c>
      <c r="O2165" s="5">
        <f t="shared" si="132"/>
        <v>1</v>
      </c>
      <c r="P2165" s="6">
        <f t="shared" si="133"/>
        <v>115.38461538461539</v>
      </c>
      <c r="Q2165" t="s">
        <v>8316</v>
      </c>
      <c r="R2165" t="s">
        <v>8317</v>
      </c>
      <c r="S2165" s="11">
        <f t="shared" si="134"/>
        <v>41879.959050925929</v>
      </c>
      <c r="T2165" s="11">
        <f t="shared" si="135"/>
        <v>41909.959050925929</v>
      </c>
    </row>
    <row r="2166" spans="1:20" ht="57.6" x14ac:dyDescent="0.3">
      <c r="A2166">
        <v>2821</v>
      </c>
      <c r="B2166" s="3" t="s">
        <v>2821</v>
      </c>
      <c r="C2166" s="3" t="s">
        <v>6931</v>
      </c>
      <c r="D2166">
        <v>1000</v>
      </c>
      <c r="E2166">
        <v>1000</v>
      </c>
      <c r="F2166" t="s">
        <v>8219</v>
      </c>
      <c r="G2166" t="s">
        <v>8225</v>
      </c>
      <c r="H2166" t="s">
        <v>8247</v>
      </c>
      <c r="I2166">
        <v>1411510135</v>
      </c>
      <c r="J2166">
        <v>1408918135</v>
      </c>
      <c r="K2166" t="b">
        <v>0</v>
      </c>
      <c r="L2166">
        <v>35</v>
      </c>
      <c r="M2166" t="b">
        <v>1</v>
      </c>
      <c r="N2166" t="s">
        <v>8271</v>
      </c>
      <c r="O2166" s="5">
        <f t="shared" si="132"/>
        <v>1</v>
      </c>
      <c r="P2166" s="6">
        <f t="shared" si="133"/>
        <v>28.571428571428573</v>
      </c>
      <c r="Q2166" t="s">
        <v>8316</v>
      </c>
      <c r="R2166" t="s">
        <v>8317</v>
      </c>
      <c r="S2166" s="11">
        <f t="shared" si="134"/>
        <v>41875.922858796301</v>
      </c>
      <c r="T2166" s="11">
        <f t="shared" si="135"/>
        <v>41905.922858796301</v>
      </c>
    </row>
    <row r="2167" spans="1:20" ht="57.6" x14ac:dyDescent="0.3">
      <c r="A2167">
        <v>525</v>
      </c>
      <c r="B2167" s="3" t="s">
        <v>526</v>
      </c>
      <c r="C2167" s="3" t="s">
        <v>4635</v>
      </c>
      <c r="D2167">
        <v>12000</v>
      </c>
      <c r="E2167">
        <v>12000</v>
      </c>
      <c r="F2167" t="s">
        <v>8219</v>
      </c>
      <c r="G2167" t="s">
        <v>8224</v>
      </c>
      <c r="H2167" t="s">
        <v>8246</v>
      </c>
      <c r="I2167">
        <v>1410601041</v>
      </c>
      <c r="J2167">
        <v>1406713041</v>
      </c>
      <c r="K2167" t="b">
        <v>0</v>
      </c>
      <c r="L2167">
        <v>12</v>
      </c>
      <c r="M2167" t="b">
        <v>1</v>
      </c>
      <c r="N2167" t="s">
        <v>8271</v>
      </c>
      <c r="O2167" s="5">
        <f t="shared" si="132"/>
        <v>1</v>
      </c>
      <c r="P2167" s="6">
        <f t="shared" si="133"/>
        <v>1000</v>
      </c>
      <c r="Q2167" t="s">
        <v>8316</v>
      </c>
      <c r="R2167" t="s">
        <v>8317</v>
      </c>
      <c r="S2167" s="11">
        <f t="shared" si="134"/>
        <v>41850.400937500002</v>
      </c>
      <c r="T2167" s="11">
        <f t="shared" si="135"/>
        <v>41895.400937500002</v>
      </c>
    </row>
    <row r="2168" spans="1:20" ht="43.2" x14ac:dyDescent="0.3">
      <c r="A2168">
        <v>1857</v>
      </c>
      <c r="B2168" s="3" t="s">
        <v>1858</v>
      </c>
      <c r="C2168" s="3" t="s">
        <v>5967</v>
      </c>
      <c r="D2168">
        <v>3000</v>
      </c>
      <c r="E2168">
        <v>3000</v>
      </c>
      <c r="F2168" t="s">
        <v>8219</v>
      </c>
      <c r="G2168" t="s">
        <v>8224</v>
      </c>
      <c r="H2168" t="s">
        <v>8246</v>
      </c>
      <c r="I2168">
        <v>1410546413</v>
      </c>
      <c r="J2168">
        <v>1407954413</v>
      </c>
      <c r="K2168" t="b">
        <v>0</v>
      </c>
      <c r="L2168">
        <v>22</v>
      </c>
      <c r="M2168" t="b">
        <v>1</v>
      </c>
      <c r="N2168" t="s">
        <v>8276</v>
      </c>
      <c r="O2168" s="5">
        <f t="shared" si="132"/>
        <v>1</v>
      </c>
      <c r="P2168" s="6">
        <f t="shared" si="133"/>
        <v>136.36363636363637</v>
      </c>
      <c r="Q2168" t="s">
        <v>8313</v>
      </c>
      <c r="R2168" t="s">
        <v>8314</v>
      </c>
      <c r="S2168" s="11">
        <f t="shared" si="134"/>
        <v>41864.76866898148</v>
      </c>
      <c r="T2168" s="11">
        <f t="shared" si="135"/>
        <v>41894.76866898148</v>
      </c>
    </row>
    <row r="2169" spans="1:20" ht="43.2" x14ac:dyDescent="0.3">
      <c r="A2169">
        <v>3516</v>
      </c>
      <c r="B2169" s="3" t="s">
        <v>3515</v>
      </c>
      <c r="C2169" s="3" t="s">
        <v>7626</v>
      </c>
      <c r="D2169">
        <v>2500</v>
      </c>
      <c r="E2169">
        <v>2500</v>
      </c>
      <c r="F2169" t="s">
        <v>8219</v>
      </c>
      <c r="G2169" t="s">
        <v>8224</v>
      </c>
      <c r="H2169" t="s">
        <v>8246</v>
      </c>
      <c r="I2169">
        <v>1410145200</v>
      </c>
      <c r="J2169">
        <v>1407197670</v>
      </c>
      <c r="K2169" t="b">
        <v>0</v>
      </c>
      <c r="L2169">
        <v>11</v>
      </c>
      <c r="M2169" t="b">
        <v>1</v>
      </c>
      <c r="N2169" t="s">
        <v>8271</v>
      </c>
      <c r="O2169" s="5">
        <f t="shared" si="132"/>
        <v>1</v>
      </c>
      <c r="P2169" s="6">
        <f t="shared" si="133"/>
        <v>227.27272727272728</v>
      </c>
      <c r="Q2169" t="s">
        <v>8316</v>
      </c>
      <c r="R2169" t="s">
        <v>8317</v>
      </c>
      <c r="S2169" s="11">
        <f t="shared" si="134"/>
        <v>41856.010069444441</v>
      </c>
      <c r="T2169" s="11">
        <f t="shared" si="135"/>
        <v>41890.125</v>
      </c>
    </row>
    <row r="2170" spans="1:20" ht="43.2" x14ac:dyDescent="0.3">
      <c r="A2170">
        <v>3431</v>
      </c>
      <c r="B2170" s="3" t="s">
        <v>3430</v>
      </c>
      <c r="C2170" s="3" t="s">
        <v>7541</v>
      </c>
      <c r="D2170">
        <v>2000</v>
      </c>
      <c r="E2170">
        <v>2000</v>
      </c>
      <c r="F2170" t="s">
        <v>8219</v>
      </c>
      <c r="G2170" t="s">
        <v>8224</v>
      </c>
      <c r="H2170" t="s">
        <v>8246</v>
      </c>
      <c r="I2170">
        <v>1408383153</v>
      </c>
      <c r="J2170">
        <v>1405791153</v>
      </c>
      <c r="K2170" t="b">
        <v>0</v>
      </c>
      <c r="L2170">
        <v>21</v>
      </c>
      <c r="M2170" t="b">
        <v>1</v>
      </c>
      <c r="N2170" t="s">
        <v>8271</v>
      </c>
      <c r="O2170" s="5">
        <f t="shared" si="132"/>
        <v>1</v>
      </c>
      <c r="P2170" s="6">
        <f t="shared" si="133"/>
        <v>95.238095238095241</v>
      </c>
      <c r="Q2170" t="s">
        <v>8316</v>
      </c>
      <c r="R2170" t="s">
        <v>8317</v>
      </c>
      <c r="S2170" s="11">
        <f t="shared" si="134"/>
        <v>41839.730937500004</v>
      </c>
      <c r="T2170" s="11">
        <f t="shared" si="135"/>
        <v>41869.730937500004</v>
      </c>
    </row>
    <row r="2171" spans="1:20" ht="43.2" x14ac:dyDescent="0.3">
      <c r="A2171">
        <v>3493</v>
      </c>
      <c r="B2171" s="3" t="s">
        <v>3492</v>
      </c>
      <c r="C2171" s="3" t="s">
        <v>7603</v>
      </c>
      <c r="D2171">
        <v>1500</v>
      </c>
      <c r="E2171">
        <v>1500</v>
      </c>
      <c r="F2171" t="s">
        <v>8219</v>
      </c>
      <c r="G2171" t="s">
        <v>8224</v>
      </c>
      <c r="H2171" t="s">
        <v>8246</v>
      </c>
      <c r="I2171">
        <v>1408252260</v>
      </c>
      <c r="J2171">
        <v>1406580436</v>
      </c>
      <c r="K2171" t="b">
        <v>0</v>
      </c>
      <c r="L2171">
        <v>29</v>
      </c>
      <c r="M2171" t="b">
        <v>1</v>
      </c>
      <c r="N2171" t="s">
        <v>8271</v>
      </c>
      <c r="O2171" s="5">
        <f t="shared" si="132"/>
        <v>1</v>
      </c>
      <c r="P2171" s="6">
        <f t="shared" si="133"/>
        <v>51.724137931034484</v>
      </c>
      <c r="Q2171" t="s">
        <v>8316</v>
      </c>
      <c r="R2171" t="s">
        <v>8317</v>
      </c>
      <c r="S2171" s="11">
        <f t="shared" si="134"/>
        <v>41848.866157407407</v>
      </c>
      <c r="T2171" s="11">
        <f t="shared" si="135"/>
        <v>41868.21597222222</v>
      </c>
    </row>
    <row r="2172" spans="1:20" ht="43.2" x14ac:dyDescent="0.3">
      <c r="A2172">
        <v>3581</v>
      </c>
      <c r="B2172" s="3" t="s">
        <v>3580</v>
      </c>
      <c r="C2172" s="3" t="s">
        <v>7691</v>
      </c>
      <c r="D2172">
        <v>1500</v>
      </c>
      <c r="E2172">
        <v>1500</v>
      </c>
      <c r="F2172" t="s">
        <v>8219</v>
      </c>
      <c r="G2172" t="s">
        <v>8225</v>
      </c>
      <c r="H2172" t="s">
        <v>8247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8271</v>
      </c>
      <c r="O2172" s="5">
        <f t="shared" si="132"/>
        <v>1</v>
      </c>
      <c r="P2172" s="6">
        <f t="shared" si="133"/>
        <v>33.333333333333336</v>
      </c>
      <c r="Q2172" t="s">
        <v>8316</v>
      </c>
      <c r="R2172" t="s">
        <v>8317</v>
      </c>
      <c r="S2172" s="11">
        <f t="shared" si="134"/>
        <v>41836.471180555556</v>
      </c>
      <c r="T2172" s="11">
        <f t="shared" si="135"/>
        <v>41850.471180555556</v>
      </c>
    </row>
    <row r="2173" spans="1:20" ht="28.8" x14ac:dyDescent="0.3">
      <c r="A2173">
        <v>3666</v>
      </c>
      <c r="B2173" s="3" t="s">
        <v>3663</v>
      </c>
      <c r="C2173" s="3" t="s">
        <v>7776</v>
      </c>
      <c r="D2173">
        <v>1200</v>
      </c>
      <c r="E2173">
        <v>1200</v>
      </c>
      <c r="F2173" t="s">
        <v>8219</v>
      </c>
      <c r="G2173" t="s">
        <v>8224</v>
      </c>
      <c r="H2173" t="s">
        <v>8246</v>
      </c>
      <c r="I2173">
        <v>1406185200</v>
      </c>
      <c r="J2173">
        <v>1404337382</v>
      </c>
      <c r="K2173" t="b">
        <v>0</v>
      </c>
      <c r="L2173">
        <v>38</v>
      </c>
      <c r="M2173" t="b">
        <v>1</v>
      </c>
      <c r="N2173" t="s">
        <v>8271</v>
      </c>
      <c r="O2173" s="5">
        <f t="shared" si="132"/>
        <v>1</v>
      </c>
      <c r="P2173" s="6">
        <f t="shared" si="133"/>
        <v>31.578947368421051</v>
      </c>
      <c r="Q2173" t="s">
        <v>8316</v>
      </c>
      <c r="R2173" t="s">
        <v>8317</v>
      </c>
      <c r="S2173" s="11">
        <f t="shared" si="134"/>
        <v>41822.90488425926</v>
      </c>
      <c r="T2173" s="11">
        <f t="shared" si="135"/>
        <v>41844.291666666664</v>
      </c>
    </row>
    <row r="2174" spans="1:20" ht="43.2" x14ac:dyDescent="0.3">
      <c r="A2174">
        <v>3332</v>
      </c>
      <c r="B2174" s="3" t="s">
        <v>3332</v>
      </c>
      <c r="C2174" s="3" t="s">
        <v>7442</v>
      </c>
      <c r="D2174">
        <v>6000</v>
      </c>
      <c r="E2174">
        <v>6000</v>
      </c>
      <c r="F2174" t="s">
        <v>8219</v>
      </c>
      <c r="G2174" t="s">
        <v>8224</v>
      </c>
      <c r="H2174" t="s">
        <v>8246</v>
      </c>
      <c r="I2174">
        <v>1405802330</v>
      </c>
      <c r="J2174">
        <v>1403210330</v>
      </c>
      <c r="K2174" t="b">
        <v>0</v>
      </c>
      <c r="L2174">
        <v>83</v>
      </c>
      <c r="M2174" t="b">
        <v>1</v>
      </c>
      <c r="N2174" t="s">
        <v>8271</v>
      </c>
      <c r="O2174" s="5">
        <f t="shared" si="132"/>
        <v>1</v>
      </c>
      <c r="P2174" s="6">
        <f t="shared" si="133"/>
        <v>72.289156626506028</v>
      </c>
      <c r="Q2174" t="s">
        <v>8316</v>
      </c>
      <c r="R2174" t="s">
        <v>8317</v>
      </c>
      <c r="S2174" s="11">
        <f t="shared" si="134"/>
        <v>41809.860300925924</v>
      </c>
      <c r="T2174" s="11">
        <f t="shared" si="135"/>
        <v>41839.860300925924</v>
      </c>
    </row>
    <row r="2175" spans="1:20" ht="43.2" x14ac:dyDescent="0.3">
      <c r="A2175">
        <v>3185</v>
      </c>
      <c r="B2175" s="3" t="s">
        <v>3185</v>
      </c>
      <c r="C2175" s="3" t="s">
        <v>7295</v>
      </c>
      <c r="D2175">
        <v>1000</v>
      </c>
      <c r="E2175">
        <v>1000</v>
      </c>
      <c r="F2175" t="s">
        <v>8219</v>
      </c>
      <c r="G2175" t="s">
        <v>8225</v>
      </c>
      <c r="H2175" t="s">
        <v>8247</v>
      </c>
      <c r="I2175">
        <v>1405553241</v>
      </c>
      <c r="J2175">
        <v>1404948441</v>
      </c>
      <c r="K2175" t="b">
        <v>1</v>
      </c>
      <c r="L2175">
        <v>24</v>
      </c>
      <c r="M2175" t="b">
        <v>1</v>
      </c>
      <c r="N2175" t="s">
        <v>8271</v>
      </c>
      <c r="O2175" s="5">
        <f t="shared" si="132"/>
        <v>1</v>
      </c>
      <c r="P2175" s="6">
        <f t="shared" si="133"/>
        <v>41.666666666666664</v>
      </c>
      <c r="Q2175" t="s">
        <v>8316</v>
      </c>
      <c r="R2175" t="s">
        <v>8317</v>
      </c>
      <c r="S2175" s="11">
        <f t="shared" si="134"/>
        <v>41829.977326388893</v>
      </c>
      <c r="T2175" s="11">
        <f t="shared" si="135"/>
        <v>41836.977326388893</v>
      </c>
    </row>
    <row r="2176" spans="1:20" ht="43.2" x14ac:dyDescent="0.3">
      <c r="A2176">
        <v>3517</v>
      </c>
      <c r="B2176" s="3" t="s">
        <v>3516</v>
      </c>
      <c r="C2176" s="3" t="s">
        <v>7627</v>
      </c>
      <c r="D2176">
        <v>4000</v>
      </c>
      <c r="E2176">
        <v>4000</v>
      </c>
      <c r="F2176" t="s">
        <v>8219</v>
      </c>
      <c r="G2176" t="s">
        <v>8225</v>
      </c>
      <c r="H2176" t="s">
        <v>8247</v>
      </c>
      <c r="I2176">
        <v>1404471600</v>
      </c>
      <c r="J2176">
        <v>1401910634</v>
      </c>
      <c r="K2176" t="b">
        <v>0</v>
      </c>
      <c r="L2176">
        <v>13</v>
      </c>
      <c r="M2176" t="b">
        <v>1</v>
      </c>
      <c r="N2176" t="s">
        <v>8271</v>
      </c>
      <c r="O2176" s="5">
        <f t="shared" si="132"/>
        <v>1</v>
      </c>
      <c r="P2176" s="6">
        <f t="shared" si="133"/>
        <v>307.69230769230768</v>
      </c>
      <c r="Q2176" t="s">
        <v>8316</v>
      </c>
      <c r="R2176" t="s">
        <v>8317</v>
      </c>
      <c r="S2176" s="11">
        <f t="shared" si="134"/>
        <v>41794.817523148151</v>
      </c>
      <c r="T2176" s="11">
        <f t="shared" si="135"/>
        <v>41824.458333333336</v>
      </c>
    </row>
    <row r="2177" spans="1:20" ht="43.2" x14ac:dyDescent="0.3">
      <c r="A2177">
        <v>3427</v>
      </c>
      <c r="B2177" s="3" t="s">
        <v>3426</v>
      </c>
      <c r="C2177" s="3" t="s">
        <v>7537</v>
      </c>
      <c r="D2177">
        <v>1500</v>
      </c>
      <c r="E2177">
        <v>1500</v>
      </c>
      <c r="F2177" t="s">
        <v>8219</v>
      </c>
      <c r="G2177" t="s">
        <v>8225</v>
      </c>
      <c r="H2177" t="s">
        <v>8247</v>
      </c>
      <c r="I2177">
        <v>1404314952</v>
      </c>
      <c r="J2177">
        <v>1401722952</v>
      </c>
      <c r="K2177" t="b">
        <v>0</v>
      </c>
      <c r="L2177">
        <v>29</v>
      </c>
      <c r="M2177" t="b">
        <v>1</v>
      </c>
      <c r="N2177" t="s">
        <v>8271</v>
      </c>
      <c r="O2177" s="5">
        <f t="shared" si="132"/>
        <v>1</v>
      </c>
      <c r="P2177" s="6">
        <f t="shared" si="133"/>
        <v>51.724137931034484</v>
      </c>
      <c r="Q2177" t="s">
        <v>8316</v>
      </c>
      <c r="R2177" t="s">
        <v>8317</v>
      </c>
      <c r="S2177" s="11">
        <f t="shared" si="134"/>
        <v>41792.645277777774</v>
      </c>
      <c r="T2177" s="11">
        <f t="shared" si="135"/>
        <v>41822.645277777774</v>
      </c>
    </row>
    <row r="2178" spans="1:20" ht="43.2" x14ac:dyDescent="0.3">
      <c r="A2178">
        <v>3613</v>
      </c>
      <c r="B2178" s="3" t="s">
        <v>3612</v>
      </c>
      <c r="C2178" s="3" t="s">
        <v>7723</v>
      </c>
      <c r="D2178">
        <v>1250</v>
      </c>
      <c r="E2178">
        <v>1250</v>
      </c>
      <c r="F2178" t="s">
        <v>8219</v>
      </c>
      <c r="G2178" t="s">
        <v>8224</v>
      </c>
      <c r="H2178" t="s">
        <v>8246</v>
      </c>
      <c r="I2178">
        <v>1403964574</v>
      </c>
      <c r="J2178">
        <v>1401372574</v>
      </c>
      <c r="K2178" t="b">
        <v>0</v>
      </c>
      <c r="L2178">
        <v>20</v>
      </c>
      <c r="M2178" t="b">
        <v>1</v>
      </c>
      <c r="N2178" t="s">
        <v>8271</v>
      </c>
      <c r="O2178" s="5">
        <f t="shared" ref="O2178:O2241" si="136">IFERROR(E2178/D2178,0)</f>
        <v>1</v>
      </c>
      <c r="P2178" s="6">
        <f t="shared" ref="P2178:P2241" si="137">IFERROR(E2178/L2178,0)</f>
        <v>62.5</v>
      </c>
      <c r="Q2178" t="s">
        <v>8316</v>
      </c>
      <c r="R2178" t="s">
        <v>8317</v>
      </c>
      <c r="S2178" s="11">
        <f t="shared" ref="S2178:S2241" si="138">(((J2178/60)/60)/24)+DATE(1970,1,1)</f>
        <v>41788.58997685185</v>
      </c>
      <c r="T2178" s="11">
        <f t="shared" ref="T2178:T2241" si="139">(((I2178/60)/60)/24)+DATE(1970,1,1)</f>
        <v>41818.58997685185</v>
      </c>
    </row>
    <row r="2179" spans="1:20" ht="43.2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136"/>
        <v>1</v>
      </c>
      <c r="P2179" s="6">
        <f t="shared" si="137"/>
        <v>38.65</v>
      </c>
      <c r="Q2179" t="s">
        <v>8316</v>
      </c>
      <c r="R2179" t="s">
        <v>8317</v>
      </c>
      <c r="S2179" s="11">
        <f t="shared" si="138"/>
        <v>41788.587083333332</v>
      </c>
      <c r="T2179" s="11">
        <f t="shared" si="139"/>
        <v>41818.587083333332</v>
      </c>
    </row>
    <row r="2180" spans="1:20" ht="43.2" x14ac:dyDescent="0.3">
      <c r="A2180">
        <v>3375</v>
      </c>
      <c r="B2180" s="3" t="s">
        <v>3374</v>
      </c>
      <c r="C2180" s="3" t="s">
        <v>7485</v>
      </c>
      <c r="D2180">
        <v>3000</v>
      </c>
      <c r="E2180">
        <v>3000</v>
      </c>
      <c r="F2180" t="s">
        <v>8219</v>
      </c>
      <c r="G2180" t="s">
        <v>8225</v>
      </c>
      <c r="H2180" t="s">
        <v>8247</v>
      </c>
      <c r="I2180">
        <v>1400423973</v>
      </c>
      <c r="J2180">
        <v>1399387173</v>
      </c>
      <c r="K2180" t="b">
        <v>0</v>
      </c>
      <c r="L2180">
        <v>17</v>
      </c>
      <c r="M2180" t="b">
        <v>1</v>
      </c>
      <c r="N2180" t="s">
        <v>8271</v>
      </c>
      <c r="O2180" s="5">
        <f t="shared" si="136"/>
        <v>1</v>
      </c>
      <c r="P2180" s="6">
        <f t="shared" si="137"/>
        <v>176.47058823529412</v>
      </c>
      <c r="Q2180" t="s">
        <v>8316</v>
      </c>
      <c r="R2180" t="s">
        <v>8317</v>
      </c>
      <c r="S2180" s="11">
        <f t="shared" si="138"/>
        <v>41765.610798611109</v>
      </c>
      <c r="T2180" s="11">
        <f t="shared" si="139"/>
        <v>41777.610798611109</v>
      </c>
    </row>
    <row r="2181" spans="1:20" ht="28.8" x14ac:dyDescent="0.3">
      <c r="A2181">
        <v>2830</v>
      </c>
      <c r="B2181" s="3" t="s">
        <v>2830</v>
      </c>
      <c r="C2181" s="3" t="s">
        <v>6940</v>
      </c>
      <c r="D2181">
        <v>3000</v>
      </c>
      <c r="E2181">
        <v>3000</v>
      </c>
      <c r="F2181" t="s">
        <v>8219</v>
      </c>
      <c r="G2181" t="s">
        <v>8224</v>
      </c>
      <c r="H2181" t="s">
        <v>8246</v>
      </c>
      <c r="I2181">
        <v>1399867140</v>
      </c>
      <c r="J2181">
        <v>1398802148</v>
      </c>
      <c r="K2181" t="b">
        <v>0</v>
      </c>
      <c r="L2181">
        <v>11</v>
      </c>
      <c r="M2181" t="b">
        <v>1</v>
      </c>
      <c r="N2181" t="s">
        <v>8271</v>
      </c>
      <c r="O2181" s="5">
        <f t="shared" si="136"/>
        <v>1</v>
      </c>
      <c r="P2181" s="6">
        <f t="shared" si="137"/>
        <v>272.72727272727275</v>
      </c>
      <c r="Q2181" t="s">
        <v>8316</v>
      </c>
      <c r="R2181" t="s">
        <v>8317</v>
      </c>
      <c r="S2181" s="11">
        <f t="shared" si="138"/>
        <v>41758.839675925927</v>
      </c>
      <c r="T2181" s="11">
        <f t="shared" si="139"/>
        <v>41771.165972222225</v>
      </c>
    </row>
    <row r="2182" spans="1:20" ht="28.8" x14ac:dyDescent="0.3">
      <c r="A2182">
        <v>1822</v>
      </c>
      <c r="B2182" s="3" t="s">
        <v>1823</v>
      </c>
      <c r="C2182" s="3" t="s">
        <v>5932</v>
      </c>
      <c r="D2182">
        <v>300</v>
      </c>
      <c r="E2182">
        <v>300</v>
      </c>
      <c r="F2182" t="s">
        <v>8219</v>
      </c>
      <c r="G2182" t="s">
        <v>8229</v>
      </c>
      <c r="H2182" t="s">
        <v>8251</v>
      </c>
      <c r="I2182">
        <v>1391194860</v>
      </c>
      <c r="J2182">
        <v>1388084862</v>
      </c>
      <c r="K2182" t="b">
        <v>0</v>
      </c>
      <c r="L2182">
        <v>11</v>
      </c>
      <c r="M2182" t="b">
        <v>1</v>
      </c>
      <c r="N2182" t="s">
        <v>8276</v>
      </c>
      <c r="O2182" s="5">
        <f t="shared" si="136"/>
        <v>1</v>
      </c>
      <c r="P2182" s="6">
        <f t="shared" si="137"/>
        <v>27.272727272727273</v>
      </c>
      <c r="Q2182" t="s">
        <v>8313</v>
      </c>
      <c r="R2182" t="s">
        <v>8314</v>
      </c>
      <c r="S2182" s="11">
        <f t="shared" si="138"/>
        <v>41634.797013888885</v>
      </c>
      <c r="T2182" s="11">
        <f t="shared" si="139"/>
        <v>41670.792361111111</v>
      </c>
    </row>
    <row r="2183" spans="1:20" ht="43.2" x14ac:dyDescent="0.3">
      <c r="A2183">
        <v>2207</v>
      </c>
      <c r="B2183" s="3" t="s">
        <v>2208</v>
      </c>
      <c r="C2183" s="3" t="s">
        <v>6317</v>
      </c>
      <c r="D2183">
        <v>2000</v>
      </c>
      <c r="E2183">
        <v>2000</v>
      </c>
      <c r="F2183" t="s">
        <v>8219</v>
      </c>
      <c r="G2183" t="s">
        <v>8224</v>
      </c>
      <c r="H2183" t="s">
        <v>8246</v>
      </c>
      <c r="I2183">
        <v>1384580373</v>
      </c>
      <c r="J2183">
        <v>1381984773</v>
      </c>
      <c r="K2183" t="b">
        <v>0</v>
      </c>
      <c r="L2183">
        <v>7</v>
      </c>
      <c r="M2183" t="b">
        <v>1</v>
      </c>
      <c r="N2183" t="s">
        <v>8280</v>
      </c>
      <c r="O2183" s="5">
        <f t="shared" si="136"/>
        <v>1</v>
      </c>
      <c r="P2183" s="6">
        <f t="shared" si="137"/>
        <v>285.71428571428572</v>
      </c>
      <c r="Q2183" t="s">
        <v>8313</v>
      </c>
      <c r="R2183" t="s">
        <v>8326</v>
      </c>
      <c r="S2183" s="11">
        <f t="shared" si="138"/>
        <v>41564.194131944445</v>
      </c>
      <c r="T2183" s="11">
        <f t="shared" si="139"/>
        <v>41594.235798611109</v>
      </c>
    </row>
    <row r="2184" spans="1:20" ht="43.2" x14ac:dyDescent="0.3">
      <c r="A2184">
        <v>2466</v>
      </c>
      <c r="B2184" s="3" t="s">
        <v>2467</v>
      </c>
      <c r="C2184" s="3" t="s">
        <v>6576</v>
      </c>
      <c r="D2184">
        <v>2500</v>
      </c>
      <c r="E2184">
        <v>2500</v>
      </c>
      <c r="F2184" t="s">
        <v>8219</v>
      </c>
      <c r="G2184" t="s">
        <v>8224</v>
      </c>
      <c r="H2184" t="s">
        <v>8246</v>
      </c>
      <c r="I2184">
        <v>1368066453</v>
      </c>
      <c r="J2184">
        <v>1365474453</v>
      </c>
      <c r="K2184" t="b">
        <v>0</v>
      </c>
      <c r="L2184">
        <v>52</v>
      </c>
      <c r="M2184" t="b">
        <v>1</v>
      </c>
      <c r="N2184" t="s">
        <v>8279</v>
      </c>
      <c r="O2184" s="5">
        <f t="shared" si="136"/>
        <v>1</v>
      </c>
      <c r="P2184" s="6">
        <f t="shared" si="137"/>
        <v>48.07692307692308</v>
      </c>
      <c r="Q2184" t="s">
        <v>8313</v>
      </c>
      <c r="R2184" t="s">
        <v>8330</v>
      </c>
      <c r="S2184" s="11">
        <f t="shared" si="138"/>
        <v>41373.102465277778</v>
      </c>
      <c r="T2184" s="11">
        <f t="shared" si="139"/>
        <v>41403.102465277778</v>
      </c>
    </row>
    <row r="2185" spans="1:20" ht="43.2" x14ac:dyDescent="0.3">
      <c r="A2185">
        <v>2112</v>
      </c>
      <c r="B2185" s="3" t="s">
        <v>2113</v>
      </c>
      <c r="C2185" s="3" t="s">
        <v>6222</v>
      </c>
      <c r="D2185">
        <v>300</v>
      </c>
      <c r="E2185">
        <v>300</v>
      </c>
      <c r="F2185" t="s">
        <v>8219</v>
      </c>
      <c r="G2185" t="s">
        <v>8224</v>
      </c>
      <c r="H2185" t="s">
        <v>8246</v>
      </c>
      <c r="I2185">
        <v>1366064193</v>
      </c>
      <c r="J2185">
        <v>1364854593</v>
      </c>
      <c r="K2185" t="b">
        <v>0</v>
      </c>
      <c r="L2185">
        <v>11</v>
      </c>
      <c r="M2185" t="b">
        <v>1</v>
      </c>
      <c r="N2185" t="s">
        <v>8279</v>
      </c>
      <c r="O2185" s="5">
        <f t="shared" si="136"/>
        <v>1</v>
      </c>
      <c r="P2185" s="6">
        <f t="shared" si="137"/>
        <v>27.272727272727273</v>
      </c>
      <c r="Q2185" t="s">
        <v>8313</v>
      </c>
      <c r="R2185" t="s">
        <v>8330</v>
      </c>
      <c r="S2185" s="11">
        <f t="shared" si="138"/>
        <v>41365.928159722222</v>
      </c>
      <c r="T2185" s="11">
        <f t="shared" si="139"/>
        <v>41379.928159722222</v>
      </c>
    </row>
    <row r="2186" spans="1:20" ht="28.8" x14ac:dyDescent="0.3">
      <c r="A2186">
        <v>2496</v>
      </c>
      <c r="B2186" s="3" t="s">
        <v>2496</v>
      </c>
      <c r="C2186" s="3" t="s">
        <v>6606</v>
      </c>
      <c r="D2186">
        <v>6000</v>
      </c>
      <c r="E2186">
        <v>6000</v>
      </c>
      <c r="F2186" t="s">
        <v>8219</v>
      </c>
      <c r="G2186" t="s">
        <v>8224</v>
      </c>
      <c r="H2186" t="s">
        <v>8246</v>
      </c>
      <c r="I2186">
        <v>1364597692</v>
      </c>
      <c r="J2186">
        <v>1361577292</v>
      </c>
      <c r="K2186" t="b">
        <v>0</v>
      </c>
      <c r="L2186">
        <v>10</v>
      </c>
      <c r="M2186" t="b">
        <v>1</v>
      </c>
      <c r="N2186" t="s">
        <v>8279</v>
      </c>
      <c r="O2186" s="5">
        <f t="shared" si="136"/>
        <v>1</v>
      </c>
      <c r="P2186" s="6">
        <f t="shared" si="137"/>
        <v>600</v>
      </c>
      <c r="Q2186" t="s">
        <v>8313</v>
      </c>
      <c r="R2186" t="s">
        <v>8330</v>
      </c>
      <c r="S2186" s="11">
        <f t="shared" si="138"/>
        <v>41327.996435185189</v>
      </c>
      <c r="T2186" s="11">
        <f t="shared" si="139"/>
        <v>41362.954768518517</v>
      </c>
    </row>
    <row r="2187" spans="1:20" ht="43.2" x14ac:dyDescent="0.3">
      <c r="A2187">
        <v>101</v>
      </c>
      <c r="B2187" s="3" t="s">
        <v>103</v>
      </c>
      <c r="C2187" s="3" t="s">
        <v>4212</v>
      </c>
      <c r="D2187">
        <v>3500</v>
      </c>
      <c r="E2187">
        <v>3500</v>
      </c>
      <c r="F2187" t="s">
        <v>8219</v>
      </c>
      <c r="G2187" t="s">
        <v>8224</v>
      </c>
      <c r="H2187" t="s">
        <v>8246</v>
      </c>
      <c r="I2187">
        <v>1359052710</v>
      </c>
      <c r="J2187">
        <v>1356979110</v>
      </c>
      <c r="K2187" t="b">
        <v>0</v>
      </c>
      <c r="L2187">
        <v>35</v>
      </c>
      <c r="M2187" t="b">
        <v>1</v>
      </c>
      <c r="N2187" t="s">
        <v>8266</v>
      </c>
      <c r="O2187" s="5">
        <f t="shared" si="136"/>
        <v>1</v>
      </c>
      <c r="P2187" s="6">
        <f t="shared" si="137"/>
        <v>100</v>
      </c>
      <c r="Q2187" t="s">
        <v>8319</v>
      </c>
      <c r="R2187" t="s">
        <v>8320</v>
      </c>
      <c r="S2187" s="11">
        <f t="shared" si="138"/>
        <v>41274.776736111111</v>
      </c>
      <c r="T2187" s="11">
        <f t="shared" si="139"/>
        <v>41298.776736111111</v>
      </c>
    </row>
    <row r="2188" spans="1:20" ht="43.2" x14ac:dyDescent="0.3">
      <c r="A2188">
        <v>2473</v>
      </c>
      <c r="B2188" s="3" t="s">
        <v>2474</v>
      </c>
      <c r="C2188" s="3" t="s">
        <v>6583</v>
      </c>
      <c r="D2188">
        <v>2000</v>
      </c>
      <c r="E2188">
        <v>2000</v>
      </c>
      <c r="F2188" t="s">
        <v>8219</v>
      </c>
      <c r="G2188" t="s">
        <v>8224</v>
      </c>
      <c r="H2188" t="s">
        <v>8246</v>
      </c>
      <c r="I2188">
        <v>1352573869</v>
      </c>
      <c r="J2188">
        <v>1349978269</v>
      </c>
      <c r="K2188" t="b">
        <v>0</v>
      </c>
      <c r="L2188">
        <v>47</v>
      </c>
      <c r="M2188" t="b">
        <v>1</v>
      </c>
      <c r="N2188" t="s">
        <v>8279</v>
      </c>
      <c r="O2188" s="5">
        <f t="shared" si="136"/>
        <v>1</v>
      </c>
      <c r="P2188" s="6">
        <f t="shared" si="137"/>
        <v>42.553191489361701</v>
      </c>
      <c r="Q2188" t="s">
        <v>8313</v>
      </c>
      <c r="R2188" t="s">
        <v>8330</v>
      </c>
      <c r="S2188" s="11">
        <f t="shared" si="138"/>
        <v>41193.748483796298</v>
      </c>
      <c r="T2188" s="11">
        <f t="shared" si="139"/>
        <v>41223.790150462963</v>
      </c>
    </row>
    <row r="2189" spans="1:20" ht="43.2" x14ac:dyDescent="0.3">
      <c r="A2189">
        <v>100</v>
      </c>
      <c r="B2189" s="3" t="s">
        <v>102</v>
      </c>
      <c r="C2189" s="3" t="s">
        <v>4211</v>
      </c>
      <c r="D2189">
        <v>5000</v>
      </c>
      <c r="E2189">
        <v>5000</v>
      </c>
      <c r="F2189" t="s">
        <v>8219</v>
      </c>
      <c r="G2189" t="s">
        <v>8224</v>
      </c>
      <c r="H2189" t="s">
        <v>8246</v>
      </c>
      <c r="I2189">
        <v>1352055886</v>
      </c>
      <c r="J2189">
        <v>1350324286</v>
      </c>
      <c r="K2189" t="b">
        <v>0</v>
      </c>
      <c r="L2189">
        <v>26</v>
      </c>
      <c r="M2189" t="b">
        <v>1</v>
      </c>
      <c r="N2189" t="s">
        <v>8266</v>
      </c>
      <c r="O2189" s="5">
        <f t="shared" si="136"/>
        <v>1</v>
      </c>
      <c r="P2189" s="6">
        <f t="shared" si="137"/>
        <v>192.30769230769232</v>
      </c>
      <c r="Q2189" t="s">
        <v>8319</v>
      </c>
      <c r="R2189" t="s">
        <v>8320</v>
      </c>
      <c r="S2189" s="11">
        <f t="shared" si="138"/>
        <v>41197.753310185188</v>
      </c>
      <c r="T2189" s="11">
        <f t="shared" si="139"/>
        <v>41217.794976851852</v>
      </c>
    </row>
    <row r="2190" spans="1:20" ht="43.2" x14ac:dyDescent="0.3">
      <c r="A2190">
        <v>782</v>
      </c>
      <c r="B2190" s="3" t="s">
        <v>783</v>
      </c>
      <c r="C2190" s="3" t="s">
        <v>4892</v>
      </c>
      <c r="D2190">
        <v>700</v>
      </c>
      <c r="E2190">
        <v>700</v>
      </c>
      <c r="F2190" t="s">
        <v>8219</v>
      </c>
      <c r="G2190" t="s">
        <v>8224</v>
      </c>
      <c r="H2190" t="s">
        <v>8246</v>
      </c>
      <c r="I2190">
        <v>1345918302</v>
      </c>
      <c r="J2190">
        <v>1343326302</v>
      </c>
      <c r="K2190" t="b">
        <v>0</v>
      </c>
      <c r="L2190">
        <v>14</v>
      </c>
      <c r="M2190" t="b">
        <v>1</v>
      </c>
      <c r="N2190" t="s">
        <v>8276</v>
      </c>
      <c r="O2190" s="5">
        <f t="shared" si="136"/>
        <v>1</v>
      </c>
      <c r="P2190" s="6">
        <f t="shared" si="137"/>
        <v>50</v>
      </c>
      <c r="Q2190" t="s">
        <v>8313</v>
      </c>
      <c r="R2190" t="s">
        <v>8314</v>
      </c>
      <c r="S2190" s="11">
        <f t="shared" si="138"/>
        <v>41116.758125</v>
      </c>
      <c r="T2190" s="11">
        <f t="shared" si="139"/>
        <v>41146.758125</v>
      </c>
    </row>
    <row r="2191" spans="1:20" ht="43.2" x14ac:dyDescent="0.3">
      <c r="A2191">
        <v>1639</v>
      </c>
      <c r="B2191" s="3" t="s">
        <v>1640</v>
      </c>
      <c r="C2191" s="3" t="s">
        <v>5749</v>
      </c>
      <c r="D2191">
        <v>1800</v>
      </c>
      <c r="E2191">
        <v>1800</v>
      </c>
      <c r="F2191" t="s">
        <v>8219</v>
      </c>
      <c r="G2191" t="s">
        <v>8224</v>
      </c>
      <c r="H2191" t="s">
        <v>8246</v>
      </c>
      <c r="I2191">
        <v>1330789165</v>
      </c>
      <c r="J2191">
        <v>1328197165</v>
      </c>
      <c r="K2191" t="b">
        <v>0</v>
      </c>
      <c r="L2191">
        <v>19</v>
      </c>
      <c r="M2191" t="b">
        <v>1</v>
      </c>
      <c r="N2191" t="s">
        <v>8276</v>
      </c>
      <c r="O2191" s="5">
        <f t="shared" si="136"/>
        <v>1</v>
      </c>
      <c r="P2191" s="6">
        <f t="shared" si="137"/>
        <v>94.736842105263165</v>
      </c>
      <c r="Q2191" t="s">
        <v>8313</v>
      </c>
      <c r="R2191" t="s">
        <v>8314</v>
      </c>
      <c r="S2191" s="11">
        <f t="shared" si="138"/>
        <v>40941.652372685188</v>
      </c>
      <c r="T2191" s="11">
        <f t="shared" si="139"/>
        <v>40971.652372685188</v>
      </c>
    </row>
    <row r="2192" spans="1:20" ht="43.2" x14ac:dyDescent="0.3">
      <c r="A2192">
        <v>1633</v>
      </c>
      <c r="B2192" s="3" t="s">
        <v>1634</v>
      </c>
      <c r="C2192" s="3" t="s">
        <v>5743</v>
      </c>
      <c r="D2192">
        <v>10000</v>
      </c>
      <c r="E2192">
        <v>10000</v>
      </c>
      <c r="F2192" t="s">
        <v>8219</v>
      </c>
      <c r="G2192" t="s">
        <v>8224</v>
      </c>
      <c r="H2192" t="s">
        <v>8246</v>
      </c>
      <c r="I2192">
        <v>1326690000</v>
      </c>
      <c r="J2192">
        <v>1324329156</v>
      </c>
      <c r="K2192" t="b">
        <v>0</v>
      </c>
      <c r="L2192">
        <v>58</v>
      </c>
      <c r="M2192" t="b">
        <v>1</v>
      </c>
      <c r="N2192" t="s">
        <v>8276</v>
      </c>
      <c r="O2192" s="5">
        <f t="shared" si="136"/>
        <v>1</v>
      </c>
      <c r="P2192" s="6">
        <f t="shared" si="137"/>
        <v>172.41379310344828</v>
      </c>
      <c r="Q2192" t="s">
        <v>8313</v>
      </c>
      <c r="R2192" t="s">
        <v>8314</v>
      </c>
      <c r="S2192" s="11">
        <f t="shared" si="138"/>
        <v>40896.883750000001</v>
      </c>
      <c r="T2192" s="11">
        <f t="shared" si="139"/>
        <v>40924.208333333336</v>
      </c>
    </row>
    <row r="2193" spans="1:20" ht="43.2" x14ac:dyDescent="0.3">
      <c r="A2193">
        <v>2097</v>
      </c>
      <c r="B2193" s="3" t="s">
        <v>2098</v>
      </c>
      <c r="C2193" s="3" t="s">
        <v>6207</v>
      </c>
      <c r="D2193">
        <v>3000</v>
      </c>
      <c r="E2193">
        <v>3000</v>
      </c>
      <c r="F2193" t="s">
        <v>8219</v>
      </c>
      <c r="G2193" t="s">
        <v>8224</v>
      </c>
      <c r="H2193" t="s">
        <v>8246</v>
      </c>
      <c r="I2193">
        <v>1322751735</v>
      </c>
      <c r="J2193">
        <v>1317564135</v>
      </c>
      <c r="K2193" t="b">
        <v>0</v>
      </c>
      <c r="L2193">
        <v>38</v>
      </c>
      <c r="M2193" t="b">
        <v>1</v>
      </c>
      <c r="N2193" t="s">
        <v>8279</v>
      </c>
      <c r="O2193" s="5">
        <f t="shared" si="136"/>
        <v>1</v>
      </c>
      <c r="P2193" s="6">
        <f t="shared" si="137"/>
        <v>78.94736842105263</v>
      </c>
      <c r="Q2193" t="s">
        <v>8313</v>
      </c>
      <c r="R2193" t="s">
        <v>8330</v>
      </c>
      <c r="S2193" s="11">
        <f t="shared" si="138"/>
        <v>40818.58489583333</v>
      </c>
      <c r="T2193" s="11">
        <f t="shared" si="139"/>
        <v>40878.626562500001</v>
      </c>
    </row>
    <row r="2194" spans="1:20" ht="43.2" x14ac:dyDescent="0.3">
      <c r="A2194">
        <v>2095</v>
      </c>
      <c r="B2194" s="3" t="s">
        <v>2096</v>
      </c>
      <c r="C2194" s="3" t="s">
        <v>6205</v>
      </c>
      <c r="D2194">
        <v>2500</v>
      </c>
      <c r="E2194">
        <v>2500</v>
      </c>
      <c r="F2194" t="s">
        <v>8219</v>
      </c>
      <c r="G2194" t="s">
        <v>8224</v>
      </c>
      <c r="H2194" t="s">
        <v>8246</v>
      </c>
      <c r="I2194">
        <v>1317576973</v>
      </c>
      <c r="J2194">
        <v>1312392973</v>
      </c>
      <c r="K2194" t="b">
        <v>0</v>
      </c>
      <c r="L2194">
        <v>22</v>
      </c>
      <c r="M2194" t="b">
        <v>1</v>
      </c>
      <c r="N2194" t="s">
        <v>8279</v>
      </c>
      <c r="O2194" s="5">
        <f t="shared" si="136"/>
        <v>1</v>
      </c>
      <c r="P2194" s="6">
        <f t="shared" si="137"/>
        <v>113.63636363636364</v>
      </c>
      <c r="Q2194" t="s">
        <v>8313</v>
      </c>
      <c r="R2194" t="s">
        <v>8330</v>
      </c>
      <c r="S2194" s="11">
        <f t="shared" si="138"/>
        <v>40758.733483796292</v>
      </c>
      <c r="T2194" s="11">
        <f t="shared" si="139"/>
        <v>40818.733483796292</v>
      </c>
    </row>
    <row r="2195" spans="1:20" ht="43.2" x14ac:dyDescent="0.3">
      <c r="A2195">
        <v>804</v>
      </c>
      <c r="B2195" s="3" t="s">
        <v>805</v>
      </c>
      <c r="C2195" s="3" t="s">
        <v>4914</v>
      </c>
      <c r="D2195">
        <v>5500</v>
      </c>
      <c r="E2195">
        <v>5500</v>
      </c>
      <c r="F2195" t="s">
        <v>8219</v>
      </c>
      <c r="G2195" t="s">
        <v>8224</v>
      </c>
      <c r="H2195" t="s">
        <v>8246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8276</v>
      </c>
      <c r="O2195" s="5">
        <f t="shared" si="136"/>
        <v>1</v>
      </c>
      <c r="P2195" s="6">
        <f t="shared" si="137"/>
        <v>305.55555555555554</v>
      </c>
      <c r="Q2195" t="s">
        <v>8313</v>
      </c>
      <c r="R2195" t="s">
        <v>8314</v>
      </c>
      <c r="S2195" s="11">
        <f t="shared" si="138"/>
        <v>40730.105625000004</v>
      </c>
      <c r="T2195" s="11">
        <f t="shared" si="139"/>
        <v>40747.165972222225</v>
      </c>
    </row>
    <row r="2196" spans="1:20" ht="43.2" x14ac:dyDescent="0.3">
      <c r="A2196">
        <v>1642</v>
      </c>
      <c r="B2196" s="3" t="s">
        <v>1643</v>
      </c>
      <c r="C2196" s="3" t="s">
        <v>5752</v>
      </c>
      <c r="D2196">
        <v>1200</v>
      </c>
      <c r="E2196">
        <v>1200</v>
      </c>
      <c r="F2196" t="s">
        <v>8219</v>
      </c>
      <c r="G2196" t="s">
        <v>8224</v>
      </c>
      <c r="H2196" t="s">
        <v>8246</v>
      </c>
      <c r="I2196">
        <v>1308011727</v>
      </c>
      <c r="J2196">
        <v>1306283727</v>
      </c>
      <c r="K2196" t="b">
        <v>0</v>
      </c>
      <c r="L2196">
        <v>28</v>
      </c>
      <c r="M2196" t="b">
        <v>1</v>
      </c>
      <c r="N2196" t="s">
        <v>8292</v>
      </c>
      <c r="O2196" s="5">
        <f t="shared" si="136"/>
        <v>1</v>
      </c>
      <c r="P2196" s="6">
        <f t="shared" si="137"/>
        <v>42.857142857142854</v>
      </c>
      <c r="Q2196" t="s">
        <v>8313</v>
      </c>
      <c r="R2196" t="s">
        <v>8321</v>
      </c>
      <c r="S2196" s="11">
        <f t="shared" si="138"/>
        <v>40688.024618055555</v>
      </c>
      <c r="T2196" s="11">
        <f t="shared" si="139"/>
        <v>40708.024618055555</v>
      </c>
    </row>
    <row r="2197" spans="1:20" ht="43.2" x14ac:dyDescent="0.3">
      <c r="A2197">
        <v>84</v>
      </c>
      <c r="B2197" s="3" t="s">
        <v>86</v>
      </c>
      <c r="C2197" s="3" t="s">
        <v>4195</v>
      </c>
      <c r="D2197">
        <v>500</v>
      </c>
      <c r="E2197">
        <v>500</v>
      </c>
      <c r="F2197" t="s">
        <v>8219</v>
      </c>
      <c r="G2197" t="s">
        <v>8224</v>
      </c>
      <c r="H2197" t="s">
        <v>8246</v>
      </c>
      <c r="I2197">
        <v>1305483086</v>
      </c>
      <c r="J2197">
        <v>1302891086</v>
      </c>
      <c r="K2197" t="b">
        <v>0</v>
      </c>
      <c r="L2197">
        <v>7</v>
      </c>
      <c r="M2197" t="b">
        <v>1</v>
      </c>
      <c r="N2197" t="s">
        <v>8266</v>
      </c>
      <c r="O2197" s="5">
        <f t="shared" si="136"/>
        <v>1</v>
      </c>
      <c r="P2197" s="6">
        <f t="shared" si="137"/>
        <v>71.428571428571431</v>
      </c>
      <c r="Q2197" t="s">
        <v>8319</v>
      </c>
      <c r="R2197" t="s">
        <v>8320</v>
      </c>
      <c r="S2197" s="11">
        <f t="shared" si="138"/>
        <v>40648.757939814815</v>
      </c>
      <c r="T2197" s="11">
        <f t="shared" si="139"/>
        <v>40678.757939814815</v>
      </c>
    </row>
    <row r="2198" spans="1:20" ht="43.2" x14ac:dyDescent="0.3">
      <c r="A2198">
        <v>73</v>
      </c>
      <c r="B2198" s="3" t="s">
        <v>75</v>
      </c>
      <c r="C2198" s="3" t="s">
        <v>4184</v>
      </c>
      <c r="D2198">
        <v>900</v>
      </c>
      <c r="E2198">
        <v>900</v>
      </c>
      <c r="F2198" t="s">
        <v>8219</v>
      </c>
      <c r="G2198" t="s">
        <v>8224</v>
      </c>
      <c r="H2198" t="s">
        <v>8246</v>
      </c>
      <c r="I2198">
        <v>1304395140</v>
      </c>
      <c r="J2198">
        <v>1297620584</v>
      </c>
      <c r="K2198" t="b">
        <v>0</v>
      </c>
      <c r="L2198">
        <v>18</v>
      </c>
      <c r="M2198" t="b">
        <v>1</v>
      </c>
      <c r="N2198" t="s">
        <v>8266</v>
      </c>
      <c r="O2198" s="5">
        <f t="shared" si="136"/>
        <v>1</v>
      </c>
      <c r="P2198" s="6">
        <f t="shared" si="137"/>
        <v>50</v>
      </c>
      <c r="Q2198" t="s">
        <v>8319</v>
      </c>
      <c r="R2198" t="s">
        <v>8320</v>
      </c>
      <c r="S2198" s="11">
        <f t="shared" si="138"/>
        <v>40587.75675925926</v>
      </c>
      <c r="T2198" s="11">
        <f t="shared" si="139"/>
        <v>40666.165972222225</v>
      </c>
    </row>
    <row r="2199" spans="1:20" ht="72" x14ac:dyDescent="0.3">
      <c r="A2199">
        <v>294</v>
      </c>
      <c r="B2199" s="3" t="s">
        <v>295</v>
      </c>
      <c r="C2199" s="3" t="s">
        <v>4404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1279555200</v>
      </c>
      <c r="J2199">
        <v>1276480894</v>
      </c>
      <c r="K2199" t="b">
        <v>1</v>
      </c>
      <c r="L2199">
        <v>50</v>
      </c>
      <c r="M2199" t="b">
        <v>1</v>
      </c>
      <c r="N2199" t="s">
        <v>8269</v>
      </c>
      <c r="O2199" s="5">
        <f t="shared" si="136"/>
        <v>1</v>
      </c>
      <c r="P2199" s="6">
        <f t="shared" si="137"/>
        <v>100</v>
      </c>
      <c r="Q2199" t="s">
        <v>8319</v>
      </c>
      <c r="R2199" t="s">
        <v>8331</v>
      </c>
      <c r="S2199" s="11">
        <f t="shared" si="138"/>
        <v>40343.084421296298</v>
      </c>
      <c r="T2199" s="11">
        <f t="shared" si="139"/>
        <v>40378.666666666664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136"/>
        <v>0.95477386934673369</v>
      </c>
      <c r="P2200" s="6">
        <f t="shared" si="137"/>
        <v>47.5</v>
      </c>
      <c r="Q2200" t="s">
        <v>8340</v>
      </c>
      <c r="R2200" t="s">
        <v>8341</v>
      </c>
      <c r="S2200" s="11">
        <f t="shared" si="138"/>
        <v>42556.807187500002</v>
      </c>
      <c r="T2200" s="11">
        <f t="shared" si="139"/>
        <v>42563.807187500002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136"/>
        <v>0.89666666666666661</v>
      </c>
      <c r="P2201" s="6">
        <f t="shared" si="137"/>
        <v>145.40540540540542</v>
      </c>
      <c r="Q2201" t="s">
        <v>8316</v>
      </c>
      <c r="R2201" t="s">
        <v>8337</v>
      </c>
      <c r="S2201" s="11">
        <f t="shared" si="138"/>
        <v>42084.881539351853</v>
      </c>
      <c r="T2201" s="11">
        <f t="shared" si="139"/>
        <v>42114.881539351853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136"/>
        <v>0.86135181975736563</v>
      </c>
      <c r="P2202" s="6">
        <f t="shared" si="137"/>
        <v>248.5</v>
      </c>
      <c r="Q2202" t="s">
        <v>8316</v>
      </c>
      <c r="R2202" t="s">
        <v>8317</v>
      </c>
      <c r="S2202" s="11">
        <f t="shared" si="138"/>
        <v>42534.631481481483</v>
      </c>
      <c r="T2202" s="11">
        <f t="shared" si="139"/>
        <v>42562.631481481483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136"/>
        <v>0.84946999999999995</v>
      </c>
      <c r="P2203" s="6">
        <f t="shared" si="137"/>
        <v>379.22767857142856</v>
      </c>
      <c r="Q2203" t="s">
        <v>8309</v>
      </c>
      <c r="R2203" t="s">
        <v>8315</v>
      </c>
      <c r="S2203" s="11">
        <f t="shared" si="138"/>
        <v>41955.863750000004</v>
      </c>
      <c r="T2203" s="11">
        <f t="shared" si="139"/>
        <v>41990.863750000004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136"/>
        <v>0.82817600000000002</v>
      </c>
      <c r="P2204" s="6">
        <f t="shared" si="137"/>
        <v>301.93916666666667</v>
      </c>
      <c r="Q2204" t="s">
        <v>8309</v>
      </c>
      <c r="R2204" t="s">
        <v>8315</v>
      </c>
      <c r="S2204" s="11">
        <f t="shared" si="138"/>
        <v>42506.416990740734</v>
      </c>
      <c r="T2204" s="11">
        <f t="shared" si="139"/>
        <v>42541.790972222225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136"/>
        <v>0.824221076923077</v>
      </c>
      <c r="P2205" s="6">
        <f t="shared" si="137"/>
        <v>120.39184269662923</v>
      </c>
      <c r="Q2205" t="s">
        <v>8309</v>
      </c>
      <c r="R2205" t="s">
        <v>8315</v>
      </c>
      <c r="S2205" s="11">
        <f t="shared" si="138"/>
        <v>41563.485509259262</v>
      </c>
      <c r="T2205" s="11">
        <f t="shared" si="139"/>
        <v>41600.666666666664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136"/>
        <v>0.82208000000000003</v>
      </c>
      <c r="P2206" s="6">
        <f t="shared" si="137"/>
        <v>216.33684210526314</v>
      </c>
      <c r="Q2206" t="s">
        <v>8309</v>
      </c>
      <c r="R2206" t="s">
        <v>8315</v>
      </c>
      <c r="S2206" s="11">
        <f t="shared" si="138"/>
        <v>42388.708645833336</v>
      </c>
      <c r="T2206" s="11">
        <f t="shared" si="139"/>
        <v>42418.708645833336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136"/>
        <v>0.79</v>
      </c>
      <c r="P2207" s="6">
        <f t="shared" si="137"/>
        <v>131.66666666666666</v>
      </c>
      <c r="Q2207" t="s">
        <v>8324</v>
      </c>
      <c r="R2207" t="s">
        <v>8342</v>
      </c>
      <c r="S2207" s="11">
        <f t="shared" si="138"/>
        <v>42707.895462962959</v>
      </c>
      <c r="T2207" s="11">
        <f t="shared" si="139"/>
        <v>42729.458333333328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136"/>
        <v>0.78927352941176465</v>
      </c>
      <c r="P2208" s="6">
        <f t="shared" si="137"/>
        <v>117.69868421052631</v>
      </c>
      <c r="Q2208" t="s">
        <v>8309</v>
      </c>
      <c r="R2208" t="s">
        <v>8315</v>
      </c>
      <c r="S2208" s="11">
        <f t="shared" si="138"/>
        <v>42696.663506944446</v>
      </c>
      <c r="T2208" s="11">
        <f t="shared" si="139"/>
        <v>42736.663506944446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136"/>
        <v>0.78100000000000003</v>
      </c>
      <c r="P2209" s="6">
        <f t="shared" si="137"/>
        <v>105.54054054054055</v>
      </c>
      <c r="Q2209" t="s">
        <v>8316</v>
      </c>
      <c r="R2209" t="s">
        <v>8317</v>
      </c>
      <c r="S2209" s="11">
        <f t="shared" si="138"/>
        <v>42469.68414351852</v>
      </c>
      <c r="T2209" s="11">
        <f t="shared" si="139"/>
        <v>42499.166666666672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136"/>
        <v>0.754</v>
      </c>
      <c r="P2210" s="6">
        <f t="shared" si="137"/>
        <v>251.33333333333334</v>
      </c>
      <c r="Q2210" t="s">
        <v>8316</v>
      </c>
      <c r="R2210" t="s">
        <v>8317</v>
      </c>
      <c r="S2210" s="11">
        <f t="shared" si="138"/>
        <v>42796.538275462968</v>
      </c>
      <c r="T2210" s="11">
        <f t="shared" si="139"/>
        <v>42813.25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136"/>
        <v>0.75051000000000001</v>
      </c>
      <c r="P2211" s="6">
        <f t="shared" si="137"/>
        <v>932.31055900621118</v>
      </c>
      <c r="Q2211" t="s">
        <v>8309</v>
      </c>
      <c r="R2211" t="s">
        <v>8315</v>
      </c>
      <c r="S2211" s="11">
        <f t="shared" si="138"/>
        <v>42276.624803240738</v>
      </c>
      <c r="T2211" s="11">
        <f t="shared" si="139"/>
        <v>42307.624803240738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136"/>
        <v>0.75</v>
      </c>
      <c r="P2212" s="6">
        <f t="shared" si="137"/>
        <v>35.714285714285715</v>
      </c>
      <c r="Q2212" t="s">
        <v>8313</v>
      </c>
      <c r="R2212" t="s">
        <v>8330</v>
      </c>
      <c r="S2212" s="11">
        <f t="shared" si="138"/>
        <v>42713.941099537042</v>
      </c>
      <c r="T2212" s="11">
        <f t="shared" si="139"/>
        <v>42734.941099537042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136"/>
        <v>0.72989999999999999</v>
      </c>
      <c r="P2213" s="6">
        <f t="shared" si="137"/>
        <v>405.5</v>
      </c>
      <c r="Q2213" t="s">
        <v>8309</v>
      </c>
      <c r="R2213" t="s">
        <v>8315</v>
      </c>
      <c r="S2213" s="11">
        <f t="shared" si="138"/>
        <v>42262.104780092588</v>
      </c>
      <c r="T2213" s="11">
        <f t="shared" si="139"/>
        <v>42292.104780092588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136"/>
        <v>0.7178461538461538</v>
      </c>
      <c r="P2214" s="6">
        <f t="shared" si="137"/>
        <v>49.11578947368421</v>
      </c>
      <c r="Q2214" t="s">
        <v>8311</v>
      </c>
      <c r="R2214" t="s">
        <v>8343</v>
      </c>
      <c r="S2214" s="11">
        <f t="shared" si="138"/>
        <v>41923.783576388887</v>
      </c>
      <c r="T2214" s="11">
        <f t="shared" si="139"/>
        <v>41963.825243055559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136"/>
        <v>0.70599999999999996</v>
      </c>
      <c r="P2215" s="6">
        <f t="shared" si="137"/>
        <v>106.96969696969697</v>
      </c>
      <c r="Q2215" t="s">
        <v>8316</v>
      </c>
      <c r="R2215" t="s">
        <v>8317</v>
      </c>
      <c r="S2215" s="11">
        <f t="shared" si="138"/>
        <v>42053.049375000002</v>
      </c>
      <c r="T2215" s="11">
        <f t="shared" si="139"/>
        <v>42096.041666666672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136"/>
        <v>0.7036</v>
      </c>
      <c r="P2216" s="6">
        <f t="shared" si="137"/>
        <v>382.39130434782606</v>
      </c>
      <c r="Q2216" t="s">
        <v>8309</v>
      </c>
      <c r="R2216" t="s">
        <v>8315</v>
      </c>
      <c r="S2216" s="11">
        <f t="shared" si="138"/>
        <v>42612.624039351853</v>
      </c>
      <c r="T2216" s="11">
        <f t="shared" si="139"/>
        <v>42644.624039351853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136"/>
        <v>0.70199999999999996</v>
      </c>
      <c r="P2217" s="6">
        <f t="shared" si="137"/>
        <v>39</v>
      </c>
      <c r="Q2217" t="s">
        <v>8322</v>
      </c>
      <c r="R2217" t="s">
        <v>8344</v>
      </c>
      <c r="S2217" s="11">
        <f t="shared" si="138"/>
        <v>41663.780300925922</v>
      </c>
      <c r="T2217" s="11">
        <f t="shared" si="139"/>
        <v>41693.780300925922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136"/>
        <v>0.69561111111111107</v>
      </c>
      <c r="P2218" s="6">
        <f t="shared" si="137"/>
        <v>63.558375634517766</v>
      </c>
      <c r="Q2218" t="s">
        <v>8316</v>
      </c>
      <c r="R2218" t="s">
        <v>8317</v>
      </c>
      <c r="S2218" s="11">
        <f t="shared" si="138"/>
        <v>41990.584108796291</v>
      </c>
      <c r="T2218" s="11">
        <f t="shared" si="139"/>
        <v>42036.120833333334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136"/>
        <v>0.68400000000000005</v>
      </c>
      <c r="P2219" s="6">
        <f t="shared" si="137"/>
        <v>122.14285714285714</v>
      </c>
      <c r="Q2219" t="s">
        <v>8313</v>
      </c>
      <c r="R2219" t="s">
        <v>8338</v>
      </c>
      <c r="S2219" s="11">
        <f t="shared" si="138"/>
        <v>42268.625856481478</v>
      </c>
      <c r="T2219" s="11">
        <f t="shared" si="139"/>
        <v>42298.625856481478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136"/>
        <v>0.68153600000000003</v>
      </c>
      <c r="P2220" s="6">
        <f t="shared" si="137"/>
        <v>244.80459770114942</v>
      </c>
      <c r="Q2220" t="s">
        <v>8316</v>
      </c>
      <c r="R2220" t="s">
        <v>8329</v>
      </c>
      <c r="S2220" s="11">
        <f t="shared" si="138"/>
        <v>42530.993032407408</v>
      </c>
      <c r="T2220" s="11">
        <f t="shared" si="139"/>
        <v>42560.993032407408</v>
      </c>
    </row>
    <row r="2221" spans="1:20" ht="43.2" x14ac:dyDescent="0.3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5">
        <f t="shared" si="136"/>
        <v>0.67549999999999999</v>
      </c>
      <c r="P2221" s="6">
        <f t="shared" si="137"/>
        <v>48.25</v>
      </c>
      <c r="Q2221" t="s">
        <v>8324</v>
      </c>
      <c r="R2221" t="s">
        <v>8325</v>
      </c>
      <c r="S2221" s="11">
        <f t="shared" si="138"/>
        <v>42689.56931712963</v>
      </c>
      <c r="T2221" s="11">
        <f t="shared" si="139"/>
        <v>42719.56931712963</v>
      </c>
    </row>
    <row r="2222" spans="1:20" ht="43.2" x14ac:dyDescent="0.3">
      <c r="A2222">
        <v>877</v>
      </c>
      <c r="B2222" s="3" t="s">
        <v>878</v>
      </c>
      <c r="C2222" s="3" t="s">
        <v>4987</v>
      </c>
      <c r="D2222">
        <v>2000</v>
      </c>
      <c r="E2222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8278</v>
      </c>
      <c r="O2222" s="5">
        <f t="shared" si="136"/>
        <v>0.67549999999999999</v>
      </c>
      <c r="P2222" s="6">
        <f t="shared" si="137"/>
        <v>46.586206896551722</v>
      </c>
      <c r="Q2222" t="s">
        <v>8313</v>
      </c>
      <c r="R2222" t="s">
        <v>8345</v>
      </c>
      <c r="S2222" s="11">
        <f t="shared" si="138"/>
        <v>41597.788888888892</v>
      </c>
      <c r="T2222" s="11">
        <f t="shared" si="139"/>
        <v>41627.788888888892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36"/>
        <v>0.67333333333333334</v>
      </c>
      <c r="P2223" s="6">
        <f t="shared" si="137"/>
        <v>63.125</v>
      </c>
      <c r="Q2223" t="s">
        <v>8316</v>
      </c>
      <c r="R2223" t="s">
        <v>8317</v>
      </c>
      <c r="S2223" s="11">
        <f t="shared" si="138"/>
        <v>42143.917743055557</v>
      </c>
      <c r="T2223" s="11">
        <f t="shared" si="139"/>
        <v>42181.559027777781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136"/>
        <v>0.66839999999999999</v>
      </c>
      <c r="P2224" s="6">
        <f t="shared" si="137"/>
        <v>99.761194029850742</v>
      </c>
      <c r="Q2224" t="s">
        <v>8316</v>
      </c>
      <c r="R2224" t="s">
        <v>8329</v>
      </c>
      <c r="S2224" s="11">
        <f t="shared" si="138"/>
        <v>42248.535787037035</v>
      </c>
      <c r="T2224" s="11">
        <f t="shared" si="139"/>
        <v>42277.75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136"/>
        <v>0.65246363636363636</v>
      </c>
      <c r="P2225" s="6">
        <f t="shared" si="137"/>
        <v>201.60393258426967</v>
      </c>
      <c r="Q2225" t="s">
        <v>8309</v>
      </c>
      <c r="R2225" t="s">
        <v>8315</v>
      </c>
      <c r="S2225" s="11">
        <f t="shared" si="138"/>
        <v>41947.457569444443</v>
      </c>
      <c r="T2225" s="11">
        <f t="shared" si="139"/>
        <v>41977.457569444443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136"/>
        <v>0.65101538461538466</v>
      </c>
      <c r="P2226" s="6">
        <f t="shared" si="137"/>
        <v>170.62903225806451</v>
      </c>
      <c r="Q2226" t="s">
        <v>8324</v>
      </c>
      <c r="R2226" t="s">
        <v>8325</v>
      </c>
      <c r="S2226" s="11">
        <f t="shared" si="138"/>
        <v>41891.976388888892</v>
      </c>
      <c r="T2226" s="11">
        <f t="shared" si="139"/>
        <v>41936.976388888892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136"/>
        <v>0.65100000000000002</v>
      </c>
      <c r="P2227" s="6">
        <f t="shared" si="137"/>
        <v>118.36363636363636</v>
      </c>
      <c r="Q2227" t="s">
        <v>8313</v>
      </c>
      <c r="R2227" t="s">
        <v>8338</v>
      </c>
      <c r="S2227" s="11">
        <f t="shared" si="138"/>
        <v>42021.139733796299</v>
      </c>
      <c r="T2227" s="11">
        <f t="shared" si="139"/>
        <v>42051.139733796299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136"/>
        <v>0.65</v>
      </c>
      <c r="P2228" s="6">
        <f t="shared" si="137"/>
        <v>14.444444444444445</v>
      </c>
      <c r="Q2228" t="s">
        <v>8316</v>
      </c>
      <c r="R2228" t="s">
        <v>8337</v>
      </c>
      <c r="S2228" s="11">
        <f t="shared" si="138"/>
        <v>42144.415532407409</v>
      </c>
      <c r="T2228" s="11">
        <f t="shared" si="139"/>
        <v>42165.415532407409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136"/>
        <v>0.64</v>
      </c>
      <c r="P2229" s="6">
        <f t="shared" si="137"/>
        <v>40</v>
      </c>
      <c r="Q2229" t="s">
        <v>8319</v>
      </c>
      <c r="R2229" t="s">
        <v>8346</v>
      </c>
      <c r="S2229" s="11">
        <f t="shared" si="138"/>
        <v>42107.703877314809</v>
      </c>
      <c r="T2229" s="11">
        <f t="shared" si="139"/>
        <v>42137.703877314809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136"/>
        <v>0.62839999999999996</v>
      </c>
      <c r="P2230" s="6">
        <f t="shared" si="137"/>
        <v>128.61988304093566</v>
      </c>
      <c r="Q2230" t="s">
        <v>8309</v>
      </c>
      <c r="R2230" t="s">
        <v>8336</v>
      </c>
      <c r="S2230" s="11">
        <f t="shared" si="138"/>
        <v>42529.632754629631</v>
      </c>
      <c r="T2230" s="11">
        <f t="shared" si="139"/>
        <v>42556.207638888889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136"/>
        <v>0.62765333333333329</v>
      </c>
      <c r="P2231" s="6">
        <f t="shared" si="137"/>
        <v>48.281025641025643</v>
      </c>
      <c r="Q2231" t="s">
        <v>8311</v>
      </c>
      <c r="R2231" t="s">
        <v>8347</v>
      </c>
      <c r="S2231" s="11">
        <f t="shared" si="138"/>
        <v>41838.377893518518</v>
      </c>
      <c r="T2231" s="11">
        <f t="shared" si="139"/>
        <v>41893.377893518518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136"/>
        <v>0.61909090909090914</v>
      </c>
      <c r="P2232" s="6">
        <f t="shared" si="137"/>
        <v>486.42857142857144</v>
      </c>
      <c r="Q2232" t="s">
        <v>8316</v>
      </c>
      <c r="R2232" t="s">
        <v>8317</v>
      </c>
      <c r="S2232" s="11">
        <f t="shared" si="138"/>
        <v>41830.234166666669</v>
      </c>
      <c r="T2232" s="11">
        <f t="shared" si="139"/>
        <v>41860.234166666669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136"/>
        <v>0.61124000000000001</v>
      </c>
      <c r="P2233" s="6">
        <f t="shared" si="137"/>
        <v>109.93525179856115</v>
      </c>
      <c r="Q2233" t="s">
        <v>8324</v>
      </c>
      <c r="R2233" t="s">
        <v>8325</v>
      </c>
      <c r="S2233" s="11">
        <f t="shared" si="138"/>
        <v>42189.031041666662</v>
      </c>
      <c r="T2233" s="11">
        <f t="shared" si="139"/>
        <v>42226.290972222225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136"/>
        <v>0.61099999999999999</v>
      </c>
      <c r="P2234" s="6">
        <f t="shared" si="137"/>
        <v>203.66666666666666</v>
      </c>
      <c r="Q2234" t="s">
        <v>8316</v>
      </c>
      <c r="R2234" t="s">
        <v>8317</v>
      </c>
      <c r="S2234" s="11">
        <f t="shared" si="138"/>
        <v>42415.398032407407</v>
      </c>
      <c r="T2234" s="11">
        <f t="shared" si="139"/>
        <v>42445.356365740736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136"/>
        <v>0.60899999999999999</v>
      </c>
      <c r="P2235" s="6">
        <f t="shared" si="137"/>
        <v>179.11764705882354</v>
      </c>
      <c r="Q2235" t="s">
        <v>8316</v>
      </c>
      <c r="R2235" t="s">
        <v>8317</v>
      </c>
      <c r="S2235" s="11">
        <f t="shared" si="138"/>
        <v>42235.117476851854</v>
      </c>
      <c r="T2235" s="11">
        <f t="shared" si="139"/>
        <v>42275.117476851854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136"/>
        <v>0.6</v>
      </c>
      <c r="P2236" s="6">
        <f t="shared" si="137"/>
        <v>3000</v>
      </c>
      <c r="Q2236" t="s">
        <v>8319</v>
      </c>
      <c r="R2236" t="s">
        <v>8348</v>
      </c>
      <c r="S2236" s="11">
        <f t="shared" si="138"/>
        <v>42721.075949074075</v>
      </c>
      <c r="T2236" s="11">
        <f t="shared" si="139"/>
        <v>42751.075949074075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136"/>
        <v>0.6</v>
      </c>
      <c r="P2237" s="6">
        <f t="shared" si="137"/>
        <v>60</v>
      </c>
      <c r="Q2237" t="s">
        <v>8316</v>
      </c>
      <c r="R2237" t="s">
        <v>8317</v>
      </c>
      <c r="S2237" s="11">
        <f t="shared" si="138"/>
        <v>42305.670914351853</v>
      </c>
      <c r="T2237" s="11">
        <f t="shared" si="139"/>
        <v>42339.249305555553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136"/>
        <v>0.59775</v>
      </c>
      <c r="P2238" s="6">
        <f t="shared" si="137"/>
        <v>61.307692307692307</v>
      </c>
      <c r="Q2238" t="s">
        <v>8316</v>
      </c>
      <c r="R2238" t="s">
        <v>8329</v>
      </c>
      <c r="S2238" s="11">
        <f t="shared" si="138"/>
        <v>42097.732418981483</v>
      </c>
      <c r="T2238" s="11">
        <f t="shared" si="139"/>
        <v>42115.249305555553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136"/>
        <v>0.59657142857142853</v>
      </c>
      <c r="P2239" s="6">
        <f t="shared" si="137"/>
        <v>174</v>
      </c>
      <c r="Q2239" t="s">
        <v>8316</v>
      </c>
      <c r="R2239" t="s">
        <v>8337</v>
      </c>
      <c r="S2239" s="11">
        <f t="shared" si="138"/>
        <v>41968.938993055555</v>
      </c>
      <c r="T2239" s="11">
        <f t="shared" si="139"/>
        <v>41989.938993055555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136"/>
        <v>0.59583333333333333</v>
      </c>
      <c r="P2240" s="6">
        <f t="shared" si="137"/>
        <v>65</v>
      </c>
      <c r="Q2240" t="s">
        <v>8316</v>
      </c>
      <c r="R2240" t="s">
        <v>8329</v>
      </c>
      <c r="S2240" s="11">
        <f t="shared" si="138"/>
        <v>42141.741307870368</v>
      </c>
      <c r="T2240" s="11">
        <f t="shared" si="139"/>
        <v>42171.741307870368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136"/>
        <v>0.59467839999999994</v>
      </c>
      <c r="P2241" s="6">
        <f t="shared" si="137"/>
        <v>72.16970873786407</v>
      </c>
      <c r="Q2241" t="s">
        <v>8324</v>
      </c>
      <c r="R2241" t="s">
        <v>8325</v>
      </c>
      <c r="S2241" s="11">
        <f t="shared" si="138"/>
        <v>41834.980462962965</v>
      </c>
      <c r="T2241" s="11">
        <f t="shared" si="139"/>
        <v>41864.980462962965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140">IFERROR(E2242/D2242,0)</f>
        <v>0.59299999999999997</v>
      </c>
      <c r="P2242" s="6">
        <f t="shared" ref="P2242:P2305" si="141">IFERROR(E2242/L2242,0)</f>
        <v>70.595238095238102</v>
      </c>
      <c r="Q2242" t="s">
        <v>8309</v>
      </c>
      <c r="R2242" t="s">
        <v>8349</v>
      </c>
      <c r="S2242" s="11">
        <f t="shared" ref="S2242:S2305" si="142">(((J2242/60)/60)/24)+DATE(1970,1,1)</f>
        <v>42129.226388888885</v>
      </c>
      <c r="T2242" s="11">
        <f t="shared" ref="T2242:T2305" si="143">(((I2242/60)/60)/24)+DATE(1970,1,1)</f>
        <v>42159.226388888885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140"/>
        <v>0.59142857142857141</v>
      </c>
      <c r="P2243" s="6">
        <f t="shared" si="141"/>
        <v>53.07692307692308</v>
      </c>
      <c r="Q2243" t="s">
        <v>8316</v>
      </c>
      <c r="R2243" t="s">
        <v>8337</v>
      </c>
      <c r="S2243" s="11">
        <f t="shared" si="142"/>
        <v>42017.594236111108</v>
      </c>
      <c r="T2243" s="11">
        <f t="shared" si="143"/>
        <v>42047.594236111108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140"/>
        <v>0.58558333333333334</v>
      </c>
      <c r="P2244" s="6">
        <f t="shared" si="141"/>
        <v>153.42794759825327</v>
      </c>
      <c r="Q2244" t="s">
        <v>8309</v>
      </c>
      <c r="R2244" t="s">
        <v>8315</v>
      </c>
      <c r="S2244" s="11">
        <f t="shared" si="142"/>
        <v>42282.168993055559</v>
      </c>
      <c r="T2244" s="11">
        <f t="shared" si="143"/>
        <v>42327.210659722223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140"/>
        <v>0.58461538461538465</v>
      </c>
      <c r="P2245" s="6">
        <f t="shared" si="141"/>
        <v>54.285714285714285</v>
      </c>
      <c r="Q2245" t="s">
        <v>8319</v>
      </c>
      <c r="R2245" t="s">
        <v>8348</v>
      </c>
      <c r="S2245" s="11">
        <f t="shared" si="142"/>
        <v>42023.818622685183</v>
      </c>
      <c r="T2245" s="11">
        <f t="shared" si="143"/>
        <v>42043.818622685183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140"/>
        <v>0.58291457286432158</v>
      </c>
      <c r="P2246" s="6">
        <f t="shared" si="141"/>
        <v>58</v>
      </c>
      <c r="Q2246" t="s">
        <v>8316</v>
      </c>
      <c r="R2246" t="s">
        <v>8329</v>
      </c>
      <c r="S2246" s="11">
        <f t="shared" si="142"/>
        <v>42678.932083333333</v>
      </c>
      <c r="T2246" s="11">
        <f t="shared" si="143"/>
        <v>42683.973750000005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140"/>
        <v>0.57648750000000004</v>
      </c>
      <c r="P2247" s="6">
        <f t="shared" si="141"/>
        <v>343.14732142857144</v>
      </c>
      <c r="Q2247" t="s">
        <v>8309</v>
      </c>
      <c r="R2247" t="s">
        <v>8315</v>
      </c>
      <c r="S2247" s="11">
        <f t="shared" si="142"/>
        <v>42675.66778935185</v>
      </c>
      <c r="T2247" s="11">
        <f t="shared" si="143"/>
        <v>42712.207638888889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140"/>
        <v>0.57333333333333336</v>
      </c>
      <c r="P2248" s="6">
        <f t="shared" si="141"/>
        <v>43</v>
      </c>
      <c r="Q2248" t="s">
        <v>8316</v>
      </c>
      <c r="R2248" t="s">
        <v>8329</v>
      </c>
      <c r="S2248" s="11">
        <f t="shared" si="142"/>
        <v>42081.515335648146</v>
      </c>
      <c r="T2248" s="11">
        <f t="shared" si="143"/>
        <v>42095.515335648146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140"/>
        <v>0.57199999999999995</v>
      </c>
      <c r="P2249" s="6">
        <f t="shared" si="141"/>
        <v>59.583333333333336</v>
      </c>
      <c r="Q2249" t="s">
        <v>8316</v>
      </c>
      <c r="R2249" t="s">
        <v>8317</v>
      </c>
      <c r="S2249" s="11">
        <f t="shared" si="142"/>
        <v>42061.963263888887</v>
      </c>
      <c r="T2249" s="11">
        <f t="shared" si="143"/>
        <v>42091.921597222223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140"/>
        <v>0.56514285714285717</v>
      </c>
      <c r="P2250" s="6">
        <f t="shared" si="141"/>
        <v>150.5</v>
      </c>
      <c r="Q2250" t="s">
        <v>8324</v>
      </c>
      <c r="R2250" t="s">
        <v>8325</v>
      </c>
      <c r="S2250" s="11">
        <f t="shared" si="142"/>
        <v>41891.780023148152</v>
      </c>
      <c r="T2250" s="11">
        <f t="shared" si="143"/>
        <v>41926.780023148152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140"/>
        <v>0.5626326718299024</v>
      </c>
      <c r="P2251" s="6">
        <f t="shared" si="141"/>
        <v>790.83739837398377</v>
      </c>
      <c r="Q2251" t="s">
        <v>8309</v>
      </c>
      <c r="R2251" t="s">
        <v>8315</v>
      </c>
      <c r="S2251" s="11">
        <f t="shared" si="142"/>
        <v>42395.309039351851</v>
      </c>
      <c r="T2251" s="11">
        <f t="shared" si="143"/>
        <v>42425.309039351851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140"/>
        <v>0.55698440000000005</v>
      </c>
      <c r="P2252" s="6">
        <f t="shared" si="141"/>
        <v>331.53833333333336</v>
      </c>
      <c r="Q2252" t="s">
        <v>8319</v>
      </c>
      <c r="R2252" t="s">
        <v>8348</v>
      </c>
      <c r="S2252" s="11">
        <f t="shared" si="142"/>
        <v>42066.958761574075</v>
      </c>
      <c r="T2252" s="11">
        <f t="shared" si="143"/>
        <v>42116.917094907403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140"/>
        <v>0.54520000000000002</v>
      </c>
      <c r="P2253" s="6">
        <f t="shared" si="141"/>
        <v>109.04</v>
      </c>
      <c r="Q2253" t="s">
        <v>8316</v>
      </c>
      <c r="R2253" t="s">
        <v>8337</v>
      </c>
      <c r="S2253" s="11">
        <f t="shared" si="142"/>
        <v>42293.853541666671</v>
      </c>
      <c r="T2253" s="11">
        <f t="shared" si="143"/>
        <v>42352.249305555553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140"/>
        <v>0.53</v>
      </c>
      <c r="P2254" s="6">
        <f t="shared" si="141"/>
        <v>88.333333333333329</v>
      </c>
      <c r="Q2254" t="s">
        <v>8316</v>
      </c>
      <c r="R2254" t="s">
        <v>8317</v>
      </c>
      <c r="S2254" s="11">
        <f t="shared" si="142"/>
        <v>42534.933321759265</v>
      </c>
      <c r="T2254" s="11">
        <f t="shared" si="143"/>
        <v>42554.832638888889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140"/>
        <v>0.52794871794871789</v>
      </c>
      <c r="P2255" s="6">
        <f t="shared" si="141"/>
        <v>44.760869565217391</v>
      </c>
      <c r="Q2255" t="s">
        <v>8316</v>
      </c>
      <c r="R2255" t="s">
        <v>8337</v>
      </c>
      <c r="S2255" s="11">
        <f t="shared" si="142"/>
        <v>42372.624166666668</v>
      </c>
      <c r="T2255" s="11">
        <f t="shared" si="143"/>
        <v>42402.624166666668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140"/>
        <v>0.52570512820512816</v>
      </c>
      <c r="P2256" s="6">
        <f t="shared" si="141"/>
        <v>2928.9285714285716</v>
      </c>
      <c r="Q2256" t="s">
        <v>8309</v>
      </c>
      <c r="R2256" t="s">
        <v>8349</v>
      </c>
      <c r="S2256" s="11">
        <f t="shared" si="142"/>
        <v>42746.270057870366</v>
      </c>
      <c r="T2256" s="11">
        <f t="shared" si="143"/>
        <v>42776.270057870366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140"/>
        <v>0.52327777777777773</v>
      </c>
      <c r="P2257" s="6">
        <f t="shared" si="141"/>
        <v>94.19</v>
      </c>
      <c r="Q2257" t="s">
        <v>8324</v>
      </c>
      <c r="R2257" t="s">
        <v>8325</v>
      </c>
      <c r="S2257" s="11">
        <f t="shared" si="142"/>
        <v>42705.662118055552</v>
      </c>
      <c r="T2257" s="11">
        <f t="shared" si="143"/>
        <v>42765.290972222225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140"/>
        <v>0.52159999999999995</v>
      </c>
      <c r="P2258" s="6">
        <f t="shared" si="141"/>
        <v>49.20754716981132</v>
      </c>
      <c r="Q2258" t="s">
        <v>8316</v>
      </c>
      <c r="R2258" t="s">
        <v>8337</v>
      </c>
      <c r="S2258" s="11">
        <f t="shared" si="142"/>
        <v>41858.761782407404</v>
      </c>
      <c r="T2258" s="11">
        <f t="shared" si="143"/>
        <v>41888.875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140"/>
        <v>0.52</v>
      </c>
      <c r="P2259" s="6">
        <f t="shared" si="141"/>
        <v>17.333333333333332</v>
      </c>
      <c r="Q2259" t="s">
        <v>8322</v>
      </c>
      <c r="R2259" t="s">
        <v>8350</v>
      </c>
      <c r="S2259" s="11">
        <f t="shared" si="142"/>
        <v>42072.790821759263</v>
      </c>
      <c r="T2259" s="11">
        <f t="shared" si="143"/>
        <v>42102.790821759263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140"/>
        <v>0.51600000000000001</v>
      </c>
      <c r="P2260" s="6">
        <f t="shared" si="141"/>
        <v>32.25</v>
      </c>
      <c r="Q2260" t="s">
        <v>8316</v>
      </c>
      <c r="R2260" t="s">
        <v>8317</v>
      </c>
      <c r="S2260" s="11">
        <f t="shared" si="142"/>
        <v>42800.753333333334</v>
      </c>
      <c r="T2260" s="11">
        <f t="shared" si="143"/>
        <v>42841.833333333328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140"/>
        <v>0.51400000000000001</v>
      </c>
      <c r="P2261" s="6">
        <f t="shared" si="141"/>
        <v>63.122807017543863</v>
      </c>
      <c r="Q2261" t="s">
        <v>8322</v>
      </c>
      <c r="R2261" t="s">
        <v>8344</v>
      </c>
      <c r="S2261" s="11">
        <f t="shared" si="142"/>
        <v>42250.685706018514</v>
      </c>
      <c r="T2261" s="11">
        <f t="shared" si="143"/>
        <v>42288.208333333328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140"/>
        <v>0.51023391812865493</v>
      </c>
      <c r="P2262" s="6">
        <f t="shared" si="141"/>
        <v>147.88135593220338</v>
      </c>
      <c r="Q2262" t="s">
        <v>8316</v>
      </c>
      <c r="R2262" t="s">
        <v>8337</v>
      </c>
      <c r="S2262" s="11">
        <f t="shared" si="142"/>
        <v>41880.753437499996</v>
      </c>
      <c r="T2262" s="11">
        <f t="shared" si="143"/>
        <v>41905.165972222225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140"/>
        <v>0.50739999999999996</v>
      </c>
      <c r="P2263" s="6">
        <f t="shared" si="141"/>
        <v>74.617647058823536</v>
      </c>
      <c r="Q2263" t="s">
        <v>8313</v>
      </c>
      <c r="R2263" t="s">
        <v>8351</v>
      </c>
      <c r="S2263" s="11">
        <f t="shared" si="142"/>
        <v>41923.837731481479</v>
      </c>
      <c r="T2263" s="11">
        <f t="shared" si="143"/>
        <v>41946.249305555553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140"/>
        <v>0.50721666666666665</v>
      </c>
      <c r="P2264" s="6">
        <f t="shared" si="141"/>
        <v>117.68368136117556</v>
      </c>
      <c r="Q2264" t="s">
        <v>8319</v>
      </c>
      <c r="R2264" t="s">
        <v>8348</v>
      </c>
      <c r="S2264" s="11">
        <f t="shared" si="142"/>
        <v>42556.583368055552</v>
      </c>
      <c r="T2264" s="11">
        <f t="shared" si="143"/>
        <v>42586.583368055552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140"/>
        <v>0.50380952380952382</v>
      </c>
      <c r="P2265" s="6">
        <f t="shared" si="141"/>
        <v>117.55555555555556</v>
      </c>
      <c r="Q2265" t="s">
        <v>8309</v>
      </c>
      <c r="R2265" t="s">
        <v>8336</v>
      </c>
      <c r="S2265" s="11">
        <f t="shared" si="142"/>
        <v>42482.624699074076</v>
      </c>
      <c r="T2265" s="11">
        <f t="shared" si="143"/>
        <v>42512.624699074076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140"/>
        <v>0.502</v>
      </c>
      <c r="P2266" s="6">
        <f t="shared" si="141"/>
        <v>51.224489795918366</v>
      </c>
      <c r="Q2266" t="s">
        <v>8319</v>
      </c>
      <c r="R2266" t="s">
        <v>8346</v>
      </c>
      <c r="S2266" s="11">
        <f t="shared" si="142"/>
        <v>41243.197592592594</v>
      </c>
      <c r="T2266" s="11">
        <f t="shared" si="143"/>
        <v>41303.197592592594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140"/>
        <v>0.5</v>
      </c>
      <c r="P2267" s="6">
        <f t="shared" si="141"/>
        <v>60</v>
      </c>
      <c r="Q2267" t="s">
        <v>8316</v>
      </c>
      <c r="R2267" t="s">
        <v>8317</v>
      </c>
      <c r="S2267" s="11">
        <f t="shared" si="142"/>
        <v>42370.007766203707</v>
      </c>
      <c r="T2267" s="11">
        <f t="shared" si="143"/>
        <v>42398.981944444444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140"/>
        <v>0.49381999999999998</v>
      </c>
      <c r="P2268" s="6">
        <f t="shared" si="141"/>
        <v>176.36428571428573</v>
      </c>
      <c r="Q2268" t="s">
        <v>8309</v>
      </c>
      <c r="R2268" t="s">
        <v>8315</v>
      </c>
      <c r="S2268" s="11">
        <f t="shared" si="142"/>
        <v>42767.577303240745</v>
      </c>
      <c r="T2268" s="11">
        <f t="shared" si="143"/>
        <v>42797.577303240745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140"/>
        <v>0.49186046511627907</v>
      </c>
      <c r="P2269" s="6">
        <f t="shared" si="141"/>
        <v>132.1875</v>
      </c>
      <c r="Q2269" t="s">
        <v>8324</v>
      </c>
      <c r="R2269" t="s">
        <v>8352</v>
      </c>
      <c r="S2269" s="11">
        <f t="shared" si="142"/>
        <v>41892.688750000001</v>
      </c>
      <c r="T2269" s="11">
        <f t="shared" si="143"/>
        <v>41913.165972222225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140"/>
        <v>0.49183333333333334</v>
      </c>
      <c r="P2270" s="6">
        <f t="shared" si="141"/>
        <v>42.157142857142858</v>
      </c>
      <c r="Q2270" t="s">
        <v>8324</v>
      </c>
      <c r="R2270" t="s">
        <v>8325</v>
      </c>
      <c r="S2270" s="11">
        <f t="shared" si="142"/>
        <v>42033.314074074078</v>
      </c>
      <c r="T2270" s="11">
        <f t="shared" si="143"/>
        <v>42063.314074074078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140"/>
        <v>0.48833333333333334</v>
      </c>
      <c r="P2271" s="6">
        <f t="shared" si="141"/>
        <v>47.258064516129032</v>
      </c>
      <c r="Q2271" t="s">
        <v>8316</v>
      </c>
      <c r="R2271" t="s">
        <v>8317</v>
      </c>
      <c r="S2271" s="11">
        <f t="shared" si="142"/>
        <v>42663.468078703707</v>
      </c>
      <c r="T2271" s="11">
        <f t="shared" si="143"/>
        <v>42688.509745370371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140"/>
        <v>0.48485714285714288</v>
      </c>
      <c r="P2272" s="6">
        <f t="shared" si="141"/>
        <v>94.277777777777771</v>
      </c>
      <c r="Q2272" t="s">
        <v>8324</v>
      </c>
      <c r="R2272" t="s">
        <v>8325</v>
      </c>
      <c r="S2272" s="11">
        <f t="shared" si="142"/>
        <v>42159.47256944445</v>
      </c>
      <c r="T2272" s="11">
        <f t="shared" si="143"/>
        <v>42182.915972222225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140"/>
        <v>0.48</v>
      </c>
      <c r="P2273" s="6">
        <f t="shared" si="141"/>
        <v>30</v>
      </c>
      <c r="Q2273" t="s">
        <v>8327</v>
      </c>
      <c r="R2273" t="s">
        <v>8328</v>
      </c>
      <c r="S2273" s="11">
        <f t="shared" si="142"/>
        <v>42807.755173611105</v>
      </c>
      <c r="T2273" s="11">
        <f t="shared" si="143"/>
        <v>42814.755173611105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140"/>
        <v>0.47799999999999998</v>
      </c>
      <c r="P2274" s="6">
        <f t="shared" si="141"/>
        <v>159.33333333333334</v>
      </c>
      <c r="Q2274" t="s">
        <v>8313</v>
      </c>
      <c r="R2274" t="s">
        <v>8338</v>
      </c>
      <c r="S2274" s="11">
        <f t="shared" si="142"/>
        <v>42788.151238425926</v>
      </c>
      <c r="T2274" s="11">
        <f t="shared" si="143"/>
        <v>42820.999305555553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140"/>
        <v>0.47692307692307695</v>
      </c>
      <c r="P2275" s="6">
        <f t="shared" si="141"/>
        <v>62</v>
      </c>
      <c r="Q2275" t="s">
        <v>8316</v>
      </c>
      <c r="R2275" t="s">
        <v>8317</v>
      </c>
      <c r="S2275" s="11">
        <f t="shared" si="142"/>
        <v>41830.858344907407</v>
      </c>
      <c r="T2275" s="11">
        <f t="shared" si="143"/>
        <v>41852.291666666664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140"/>
        <v>0.47631578947368419</v>
      </c>
      <c r="P2276" s="6">
        <f t="shared" si="141"/>
        <v>31.206896551724139</v>
      </c>
      <c r="Q2276" t="s">
        <v>8324</v>
      </c>
      <c r="R2276" t="s">
        <v>8325</v>
      </c>
      <c r="S2276" s="11">
        <f t="shared" si="142"/>
        <v>41958.550659722227</v>
      </c>
      <c r="T2276" s="11">
        <f t="shared" si="143"/>
        <v>41988.550659722227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140"/>
        <v>0.47399999999999998</v>
      </c>
      <c r="P2277" s="6">
        <f t="shared" si="141"/>
        <v>29.625</v>
      </c>
      <c r="Q2277" t="s">
        <v>8309</v>
      </c>
      <c r="R2277" t="s">
        <v>8349</v>
      </c>
      <c r="S2277" s="11">
        <f t="shared" si="142"/>
        <v>42113.875567129624</v>
      </c>
      <c r="T2277" s="11">
        <f t="shared" si="143"/>
        <v>42143.875567129624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140"/>
        <v>0.47333333333333333</v>
      </c>
      <c r="P2278" s="6">
        <f t="shared" si="141"/>
        <v>53.25</v>
      </c>
      <c r="Q2278" t="s">
        <v>8309</v>
      </c>
      <c r="R2278" t="s">
        <v>8315</v>
      </c>
      <c r="S2278" s="11">
        <f t="shared" si="142"/>
        <v>42009.973946759259</v>
      </c>
      <c r="T2278" s="11">
        <f t="shared" si="143"/>
        <v>42039.973946759259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140"/>
        <v>0.47049999999999997</v>
      </c>
      <c r="P2279" s="6">
        <f t="shared" si="141"/>
        <v>166.05882352941177</v>
      </c>
      <c r="Q2279" t="s">
        <v>8316</v>
      </c>
      <c r="R2279" t="s">
        <v>8317</v>
      </c>
      <c r="S2279" s="11">
        <f t="shared" si="142"/>
        <v>41804.937083333331</v>
      </c>
      <c r="T2279" s="11">
        <f t="shared" si="143"/>
        <v>41821.9375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140"/>
        <v>0.46666666666666667</v>
      </c>
      <c r="P2280" s="6">
        <f t="shared" si="141"/>
        <v>1272.7272727272727</v>
      </c>
      <c r="Q2280" t="s">
        <v>8309</v>
      </c>
      <c r="R2280" t="s">
        <v>8315</v>
      </c>
      <c r="S2280" s="11">
        <f t="shared" si="142"/>
        <v>42742.30332175926</v>
      </c>
      <c r="T2280" s="11">
        <f t="shared" si="143"/>
        <v>42775.30332175926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140"/>
        <v>0.46600000000000003</v>
      </c>
      <c r="P2281" s="6">
        <f t="shared" si="141"/>
        <v>34.097560975609753</v>
      </c>
      <c r="Q2281" t="s">
        <v>8309</v>
      </c>
      <c r="R2281" t="s">
        <v>8349</v>
      </c>
      <c r="S2281" s="11">
        <f t="shared" si="142"/>
        <v>42702.770729166667</v>
      </c>
      <c r="T2281" s="11">
        <f t="shared" si="143"/>
        <v>42762.770729166667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140"/>
        <v>0.46379999999999999</v>
      </c>
      <c r="P2282" s="6">
        <f t="shared" si="141"/>
        <v>20.342105263157894</v>
      </c>
      <c r="Q2282" t="s">
        <v>8309</v>
      </c>
      <c r="R2282" t="s">
        <v>8315</v>
      </c>
      <c r="S2282" s="11">
        <f t="shared" si="142"/>
        <v>42388.523020833338</v>
      </c>
      <c r="T2282" s="11">
        <f t="shared" si="143"/>
        <v>42403.523020833338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140"/>
        <v>0.46363636363636362</v>
      </c>
      <c r="P2283" s="6">
        <f t="shared" si="141"/>
        <v>70.833333333333329</v>
      </c>
      <c r="Q2283" t="s">
        <v>8316</v>
      </c>
      <c r="R2283" t="s">
        <v>8337</v>
      </c>
      <c r="S2283" s="11">
        <f t="shared" si="142"/>
        <v>42057.277858796297</v>
      </c>
      <c r="T2283" s="11">
        <f t="shared" si="143"/>
        <v>42117.236192129625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140"/>
        <v>0.46176470588235297</v>
      </c>
      <c r="P2284" s="6">
        <f t="shared" si="141"/>
        <v>34.130434782608695</v>
      </c>
      <c r="Q2284" t="s">
        <v>8316</v>
      </c>
      <c r="R2284" t="s">
        <v>8329</v>
      </c>
      <c r="S2284" s="11">
        <f t="shared" si="142"/>
        <v>42801.774699074071</v>
      </c>
      <c r="T2284" s="11">
        <f t="shared" si="143"/>
        <v>42832.733032407406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140"/>
        <v>0.46100628930817611</v>
      </c>
      <c r="P2285" s="6">
        <f t="shared" si="141"/>
        <v>136.46276595744681</v>
      </c>
      <c r="Q2285" t="s">
        <v>8309</v>
      </c>
      <c r="R2285" t="s">
        <v>8315</v>
      </c>
      <c r="S2285" s="11">
        <f t="shared" si="142"/>
        <v>42766.626793981486</v>
      </c>
      <c r="T2285" s="11">
        <f t="shared" si="143"/>
        <v>42808.585127314815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140"/>
        <v>0.4592</v>
      </c>
      <c r="P2286" s="6">
        <f t="shared" si="141"/>
        <v>164</v>
      </c>
      <c r="Q2286" t="s">
        <v>8309</v>
      </c>
      <c r="R2286" t="s">
        <v>8315</v>
      </c>
      <c r="S2286" s="11">
        <f t="shared" si="142"/>
        <v>42721.220520833333</v>
      </c>
      <c r="T2286" s="11">
        <f t="shared" si="143"/>
        <v>42758.207638888889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140"/>
        <v>0.4592</v>
      </c>
      <c r="P2287" s="6">
        <f t="shared" si="141"/>
        <v>88.307692307692307</v>
      </c>
      <c r="Q2287" t="s">
        <v>8324</v>
      </c>
      <c r="R2287" t="s">
        <v>8325</v>
      </c>
      <c r="S2287" s="11">
        <f t="shared" si="142"/>
        <v>41930.218657407408</v>
      </c>
      <c r="T2287" s="11">
        <f t="shared" si="143"/>
        <v>41972.624305555553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140"/>
        <v>0.4572</v>
      </c>
      <c r="P2288" s="6">
        <f t="shared" si="141"/>
        <v>58.615384615384613</v>
      </c>
      <c r="Q2288" t="s">
        <v>8324</v>
      </c>
      <c r="R2288" t="s">
        <v>8325</v>
      </c>
      <c r="S2288" s="11">
        <f t="shared" si="142"/>
        <v>41824.658379629633</v>
      </c>
      <c r="T2288" s="11">
        <f t="shared" si="143"/>
        <v>41854.658379629633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140"/>
        <v>0.45133333333333331</v>
      </c>
      <c r="P2289" s="6">
        <f t="shared" si="141"/>
        <v>56.416666666666664</v>
      </c>
      <c r="Q2289" t="s">
        <v>8324</v>
      </c>
      <c r="R2289" t="s">
        <v>8352</v>
      </c>
      <c r="S2289" s="11">
        <f t="shared" si="142"/>
        <v>42525.153055555551</v>
      </c>
      <c r="T2289" s="11">
        <f t="shared" si="143"/>
        <v>42555.153055555551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140"/>
        <v>0.44600000000000001</v>
      </c>
      <c r="P2290" s="6">
        <f t="shared" si="141"/>
        <v>185.83333333333334</v>
      </c>
      <c r="Q2290" t="s">
        <v>8319</v>
      </c>
      <c r="R2290" t="s">
        <v>8348</v>
      </c>
      <c r="S2290" s="11">
        <f t="shared" si="142"/>
        <v>42236.159918981488</v>
      </c>
      <c r="T2290" s="11">
        <f t="shared" si="143"/>
        <v>42266.159918981488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140"/>
        <v>0.44319999999999998</v>
      </c>
      <c r="P2291" s="6">
        <f t="shared" si="141"/>
        <v>174.94736842105263</v>
      </c>
      <c r="Q2291" t="s">
        <v>8309</v>
      </c>
      <c r="R2291" t="s">
        <v>8315</v>
      </c>
      <c r="S2291" s="11">
        <f t="shared" si="142"/>
        <v>42676.583599537036</v>
      </c>
      <c r="T2291" s="11">
        <f t="shared" si="143"/>
        <v>42718.6252662037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140"/>
        <v>0.443</v>
      </c>
      <c r="P2292" s="6">
        <f t="shared" si="141"/>
        <v>253.14285714285714</v>
      </c>
      <c r="Q2292" t="s">
        <v>8313</v>
      </c>
      <c r="R2292" t="s">
        <v>8338</v>
      </c>
      <c r="S2292" s="11">
        <f t="shared" si="142"/>
        <v>42804.534652777773</v>
      </c>
      <c r="T2292" s="11">
        <f t="shared" si="143"/>
        <v>42834.492986111116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140"/>
        <v>0.43833333333333335</v>
      </c>
      <c r="P2293" s="6">
        <f t="shared" si="141"/>
        <v>57.173913043478258</v>
      </c>
      <c r="Q2293" t="s">
        <v>8316</v>
      </c>
      <c r="R2293" t="s">
        <v>8317</v>
      </c>
      <c r="S2293" s="11">
        <f t="shared" si="142"/>
        <v>42221.656782407401</v>
      </c>
      <c r="T2293" s="11">
        <f t="shared" si="143"/>
        <v>42281.656782407401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140"/>
        <v>0.43406666666666666</v>
      </c>
      <c r="P2294" s="6">
        <f t="shared" si="141"/>
        <v>89.191780821917803</v>
      </c>
      <c r="Q2294" t="s">
        <v>8309</v>
      </c>
      <c r="R2294" t="s">
        <v>8315</v>
      </c>
      <c r="S2294" s="11">
        <f t="shared" si="142"/>
        <v>42194.833784722221</v>
      </c>
      <c r="T2294" s="11">
        <f t="shared" si="143"/>
        <v>42236.833784722221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140"/>
        <v>0.43030000000000002</v>
      </c>
      <c r="P2295" s="6">
        <f t="shared" si="141"/>
        <v>40.980952380952381</v>
      </c>
      <c r="Q2295" t="s">
        <v>8309</v>
      </c>
      <c r="R2295" t="s">
        <v>8349</v>
      </c>
      <c r="S2295" s="11">
        <f t="shared" si="142"/>
        <v>42270.875706018516</v>
      </c>
      <c r="T2295" s="11">
        <f t="shared" si="143"/>
        <v>42298.958333333328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140"/>
        <v>0.42892307692307691</v>
      </c>
      <c r="P2296" s="6">
        <f t="shared" si="141"/>
        <v>58.083333333333336</v>
      </c>
      <c r="Q2296" t="s">
        <v>8311</v>
      </c>
      <c r="R2296" t="s">
        <v>8343</v>
      </c>
      <c r="S2296" s="11">
        <f t="shared" si="142"/>
        <v>41733.716435185182</v>
      </c>
      <c r="T2296" s="11">
        <f t="shared" si="143"/>
        <v>41763.716435185182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140"/>
        <v>0.42759999999999998</v>
      </c>
      <c r="P2297" s="6">
        <f t="shared" si="141"/>
        <v>215.95959595959596</v>
      </c>
      <c r="Q2297" t="s">
        <v>8309</v>
      </c>
      <c r="R2297" t="s">
        <v>8349</v>
      </c>
      <c r="S2297" s="11">
        <f t="shared" si="142"/>
        <v>42514.671099537038</v>
      </c>
      <c r="T2297" s="11">
        <f t="shared" si="143"/>
        <v>42544.671099537038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140"/>
        <v>0.42725880551301687</v>
      </c>
      <c r="P2298" s="6">
        <f t="shared" si="141"/>
        <v>34.024390243902438</v>
      </c>
      <c r="Q2298" t="s">
        <v>8313</v>
      </c>
      <c r="R2298" t="s">
        <v>8338</v>
      </c>
      <c r="S2298" s="11">
        <f t="shared" si="142"/>
        <v>42460.98192129629</v>
      </c>
      <c r="T2298" s="11">
        <f t="shared" si="143"/>
        <v>42481.166666666672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140"/>
        <v>0.42472727272727273</v>
      </c>
      <c r="P2299" s="6">
        <f t="shared" si="141"/>
        <v>83.428571428571431</v>
      </c>
      <c r="Q2299" t="s">
        <v>8324</v>
      </c>
      <c r="R2299" t="s">
        <v>8353</v>
      </c>
      <c r="S2299" s="11">
        <f t="shared" si="142"/>
        <v>42034.639768518522</v>
      </c>
      <c r="T2299" s="11">
        <f t="shared" si="143"/>
        <v>42064.639768518522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140"/>
        <v>0.4236099230111206</v>
      </c>
      <c r="P2300" s="6">
        <f t="shared" si="141"/>
        <v>79.870967741935488</v>
      </c>
      <c r="Q2300" t="s">
        <v>8316</v>
      </c>
      <c r="R2300" t="s">
        <v>8329</v>
      </c>
      <c r="S2300" s="11">
        <f t="shared" si="142"/>
        <v>41876.718935185185</v>
      </c>
      <c r="T2300" s="11">
        <f t="shared" si="143"/>
        <v>41931.208333333336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140"/>
        <v>0.42188421052631581</v>
      </c>
      <c r="P2301" s="6">
        <f t="shared" si="141"/>
        <v>364.35454545454547</v>
      </c>
      <c r="Q2301" t="s">
        <v>8309</v>
      </c>
      <c r="R2301" t="s">
        <v>8315</v>
      </c>
      <c r="S2301" s="11">
        <f t="shared" si="142"/>
        <v>42740.693692129629</v>
      </c>
      <c r="T2301" s="11">
        <f t="shared" si="143"/>
        <v>42786.791666666672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140"/>
        <v>0.42011733333333334</v>
      </c>
      <c r="P2302" s="6">
        <f t="shared" si="141"/>
        <v>105.02933333333334</v>
      </c>
      <c r="Q2302" t="s">
        <v>8316</v>
      </c>
      <c r="R2302" t="s">
        <v>8317</v>
      </c>
      <c r="S2302" s="11">
        <f t="shared" si="142"/>
        <v>42618.827013888891</v>
      </c>
      <c r="T2302" s="11">
        <f t="shared" si="143"/>
        <v>42648.827013888891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140"/>
        <v>0.41857142857142859</v>
      </c>
      <c r="P2303" s="6">
        <f t="shared" si="141"/>
        <v>77.10526315789474</v>
      </c>
      <c r="Q2303" t="s">
        <v>8319</v>
      </c>
      <c r="R2303" t="s">
        <v>8348</v>
      </c>
      <c r="S2303" s="11">
        <f t="shared" si="142"/>
        <v>42259.542800925927</v>
      </c>
      <c r="T2303" s="11">
        <f t="shared" si="143"/>
        <v>42287.875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140"/>
        <v>0.41699999999999998</v>
      </c>
      <c r="P2304" s="6">
        <f t="shared" si="141"/>
        <v>29.785714285714285</v>
      </c>
      <c r="Q2304" t="s">
        <v>8316</v>
      </c>
      <c r="R2304" t="s">
        <v>8317</v>
      </c>
      <c r="S2304" s="11">
        <f t="shared" si="142"/>
        <v>42111.71665509259</v>
      </c>
      <c r="T2304" s="11">
        <f t="shared" si="143"/>
        <v>42131.71665509259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140"/>
        <v>0.41538461538461541</v>
      </c>
      <c r="P2305" s="6">
        <f t="shared" si="141"/>
        <v>34.177215189873415</v>
      </c>
      <c r="Q2305" t="s">
        <v>8313</v>
      </c>
      <c r="R2305" t="s">
        <v>8345</v>
      </c>
      <c r="S2305" s="11">
        <f t="shared" si="142"/>
        <v>41541.106921296298</v>
      </c>
      <c r="T2305" s="11">
        <f t="shared" si="143"/>
        <v>41563.415972222225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144">IFERROR(E2306/D2306,0)</f>
        <v>0.41489795918367345</v>
      </c>
      <c r="P2306" s="6">
        <f t="shared" ref="P2306:P2369" si="145">IFERROR(E2306/L2306,0)</f>
        <v>81.319999999999993</v>
      </c>
      <c r="Q2306" t="s">
        <v>8316</v>
      </c>
      <c r="R2306" t="s">
        <v>8317</v>
      </c>
      <c r="S2306" s="11">
        <f t="shared" ref="S2306:S2369" si="146">(((J2306/60)/60)/24)+DATE(1970,1,1)</f>
        <v>41766.617291666669</v>
      </c>
      <c r="T2306" s="11">
        <f t="shared" ref="T2306:T2369" si="147">(((I2306/60)/60)/24)+DATE(1970,1,1)</f>
        <v>41793.290972222225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144"/>
        <v>0.41407142857142859</v>
      </c>
      <c r="P2307" s="6">
        <f t="shared" si="145"/>
        <v>120.77083333333333</v>
      </c>
      <c r="Q2307" t="s">
        <v>8324</v>
      </c>
      <c r="R2307" t="s">
        <v>8325</v>
      </c>
      <c r="S2307" s="11">
        <f t="shared" si="146"/>
        <v>42742.680902777778</v>
      </c>
      <c r="T2307" s="11">
        <f t="shared" si="147"/>
        <v>42777.680902777778</v>
      </c>
    </row>
    <row r="2308" spans="1:20" ht="28.8" x14ac:dyDescent="0.3">
      <c r="A2308">
        <v>1570</v>
      </c>
      <c r="B2308" s="3" t="s">
        <v>1571</v>
      </c>
      <c r="C2308" s="3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8290</v>
      </c>
      <c r="O2308" s="5">
        <f t="shared" si="144"/>
        <v>0.41399999999999998</v>
      </c>
      <c r="P2308" s="6">
        <f t="shared" si="145"/>
        <v>47.769230769230766</v>
      </c>
      <c r="Q2308" t="s">
        <v>8322</v>
      </c>
      <c r="R2308" t="s">
        <v>8354</v>
      </c>
      <c r="S2308" s="11">
        <f t="shared" si="146"/>
        <v>42438.813449074078</v>
      </c>
      <c r="T2308" s="11">
        <f t="shared" si="147"/>
        <v>42468.771782407406</v>
      </c>
    </row>
    <row r="2309" spans="1:20" ht="57.6" x14ac:dyDescent="0.3">
      <c r="A2309">
        <v>769</v>
      </c>
      <c r="B2309" s="3" t="s">
        <v>770</v>
      </c>
      <c r="C2309" s="3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8275</v>
      </c>
      <c r="O2309" s="5">
        <f t="shared" si="144"/>
        <v>0.41399999999999998</v>
      </c>
      <c r="P2309" s="6">
        <f t="shared" si="145"/>
        <v>31.846153846153847</v>
      </c>
      <c r="Q2309" t="s">
        <v>8322</v>
      </c>
      <c r="R2309" t="s">
        <v>8344</v>
      </c>
      <c r="S2309" s="11">
        <f t="shared" si="146"/>
        <v>41604.996458333335</v>
      </c>
      <c r="T2309" s="11">
        <f t="shared" si="147"/>
        <v>41634.996458333335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144"/>
        <v>0.41384615384615386</v>
      </c>
      <c r="P2310" s="6">
        <f t="shared" si="145"/>
        <v>84.0625</v>
      </c>
      <c r="Q2310" t="s">
        <v>8327</v>
      </c>
      <c r="R2310" t="s">
        <v>8355</v>
      </c>
      <c r="S2310" s="11">
        <f t="shared" si="146"/>
        <v>41983.110995370371</v>
      </c>
      <c r="T2310" s="11">
        <f t="shared" si="147"/>
        <v>42023.110995370371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144"/>
        <v>0.41249999999999998</v>
      </c>
      <c r="P2311" s="6">
        <f t="shared" si="145"/>
        <v>23.571428571428573</v>
      </c>
      <c r="Q2311" t="s">
        <v>8311</v>
      </c>
      <c r="R2311" t="s">
        <v>8347</v>
      </c>
      <c r="S2311" s="11">
        <f t="shared" si="146"/>
        <v>40973.740451388891</v>
      </c>
      <c r="T2311" s="11">
        <f t="shared" si="147"/>
        <v>41003.698784722219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144"/>
        <v>0.41</v>
      </c>
      <c r="P2312" s="6">
        <f t="shared" si="145"/>
        <v>29.285714285714285</v>
      </c>
      <c r="Q2312" t="s">
        <v>8313</v>
      </c>
      <c r="R2312" t="s">
        <v>8330</v>
      </c>
      <c r="S2312" s="11">
        <f t="shared" si="146"/>
        <v>42603.870520833334</v>
      </c>
      <c r="T2312" s="11">
        <f t="shared" si="147"/>
        <v>42628.870520833334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144"/>
        <v>0.40799492385786801</v>
      </c>
      <c r="P2313" s="6">
        <f t="shared" si="145"/>
        <v>28.577777777777779</v>
      </c>
      <c r="Q2313" t="s">
        <v>8313</v>
      </c>
      <c r="R2313" t="s">
        <v>8345</v>
      </c>
      <c r="S2313" s="11">
        <f t="shared" si="146"/>
        <v>41276.496840277774</v>
      </c>
      <c r="T2313" s="11">
        <f t="shared" si="147"/>
        <v>41309.496840277774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144"/>
        <v>0.40749999999999997</v>
      </c>
      <c r="P2314" s="6">
        <f t="shared" si="145"/>
        <v>143.8235294117647</v>
      </c>
      <c r="Q2314" t="s">
        <v>8313</v>
      </c>
      <c r="R2314" t="s">
        <v>8330</v>
      </c>
      <c r="S2314" s="11">
        <f t="shared" si="146"/>
        <v>40304.20003472222</v>
      </c>
      <c r="T2314" s="11">
        <f t="shared" si="147"/>
        <v>40391.166666666664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144"/>
        <v>0.40404000000000001</v>
      </c>
      <c r="P2315" s="6">
        <f t="shared" si="145"/>
        <v>162.91935483870967</v>
      </c>
      <c r="Q2315" t="s">
        <v>8309</v>
      </c>
      <c r="R2315" t="s">
        <v>8315</v>
      </c>
      <c r="S2315" s="11">
        <f t="shared" si="146"/>
        <v>42278.498240740737</v>
      </c>
      <c r="T2315" s="11">
        <f t="shared" si="147"/>
        <v>42314.041666666672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44"/>
        <v>0.40100000000000002</v>
      </c>
      <c r="P2316" s="6">
        <f t="shared" si="145"/>
        <v>80.2</v>
      </c>
      <c r="Q2316" t="s">
        <v>8319</v>
      </c>
      <c r="R2316" t="s">
        <v>8348</v>
      </c>
      <c r="S2316" s="11">
        <f t="shared" si="146"/>
        <v>42136.035405092596</v>
      </c>
      <c r="T2316" s="11">
        <f t="shared" si="147"/>
        <v>42176.035405092596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144"/>
        <v>0.4002</v>
      </c>
      <c r="P2317" s="6">
        <f t="shared" si="145"/>
        <v>83.375</v>
      </c>
      <c r="Q2317" t="s">
        <v>8313</v>
      </c>
      <c r="R2317" t="s">
        <v>8330</v>
      </c>
      <c r="S2317" s="11">
        <f t="shared" si="146"/>
        <v>42371.935590277775</v>
      </c>
      <c r="T2317" s="11">
        <f t="shared" si="147"/>
        <v>42431.935590277775</v>
      </c>
    </row>
    <row r="2318" spans="1:20" ht="43.2" x14ac:dyDescent="0.3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5">
        <f t="shared" si="144"/>
        <v>0.4</v>
      </c>
      <c r="P2318" s="6">
        <f t="shared" si="145"/>
        <v>44.444444444444443</v>
      </c>
      <c r="Q2318" t="s">
        <v>8313</v>
      </c>
      <c r="R2318" t="s">
        <v>8330</v>
      </c>
      <c r="S2318" s="11">
        <f t="shared" si="146"/>
        <v>42218.872986111113</v>
      </c>
      <c r="T2318" s="11">
        <f t="shared" si="147"/>
        <v>42244.166666666672</v>
      </c>
    </row>
    <row r="2319" spans="1:20" ht="28.8" x14ac:dyDescent="0.3">
      <c r="A2319">
        <v>177</v>
      </c>
      <c r="B2319" s="3" t="s">
        <v>179</v>
      </c>
      <c r="C2319" s="3" t="s">
        <v>4287</v>
      </c>
      <c r="D2319">
        <v>450</v>
      </c>
      <c r="E2319">
        <v>180</v>
      </c>
      <c r="F2319" t="s">
        <v>8221</v>
      </c>
      <c r="G2319" t="s">
        <v>8224</v>
      </c>
      <c r="H2319" t="s">
        <v>8246</v>
      </c>
      <c r="I2319">
        <v>1427155726</v>
      </c>
      <c r="J2319">
        <v>1425690526</v>
      </c>
      <c r="K2319" t="b">
        <v>0</v>
      </c>
      <c r="L2319">
        <v>7</v>
      </c>
      <c r="M2319" t="b">
        <v>0</v>
      </c>
      <c r="N2319" t="s">
        <v>8268</v>
      </c>
      <c r="O2319" s="5">
        <f t="shared" si="144"/>
        <v>0.4</v>
      </c>
      <c r="P2319" s="6">
        <f t="shared" si="145"/>
        <v>25.714285714285715</v>
      </c>
      <c r="Q2319" t="s">
        <v>8319</v>
      </c>
      <c r="R2319" t="s">
        <v>8348</v>
      </c>
      <c r="S2319" s="11">
        <f t="shared" si="146"/>
        <v>42070.047754629632</v>
      </c>
      <c r="T2319" s="11">
        <f t="shared" si="147"/>
        <v>42087.00608796296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144"/>
        <v>0.39942857142857141</v>
      </c>
      <c r="P2320" s="6">
        <f t="shared" si="145"/>
        <v>99.857142857142861</v>
      </c>
      <c r="Q2320" t="s">
        <v>8309</v>
      </c>
      <c r="R2320" t="s">
        <v>8315</v>
      </c>
      <c r="S2320" s="11">
        <f t="shared" si="146"/>
        <v>42662.613564814819</v>
      </c>
      <c r="T2320" s="11">
        <f t="shared" si="147"/>
        <v>42692.655231481483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144"/>
        <v>0.39760000000000001</v>
      </c>
      <c r="P2321" s="6">
        <f t="shared" si="145"/>
        <v>60.242424242424242</v>
      </c>
      <c r="Q2321" t="s">
        <v>8324</v>
      </c>
      <c r="R2321" t="s">
        <v>8325</v>
      </c>
      <c r="S2321" s="11">
        <f t="shared" si="146"/>
        <v>42003.655555555553</v>
      </c>
      <c r="T2321" s="11">
        <f t="shared" si="147"/>
        <v>42035.142361111109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144"/>
        <v>0.39743333333333336</v>
      </c>
      <c r="P2322" s="6">
        <f t="shared" si="145"/>
        <v>78.440789473684205</v>
      </c>
      <c r="Q2322" t="s">
        <v>8324</v>
      </c>
      <c r="R2322" t="s">
        <v>8325</v>
      </c>
      <c r="S2322" s="11">
        <f t="shared" si="146"/>
        <v>42493.600810185191</v>
      </c>
      <c r="T2322" s="11">
        <f t="shared" si="147"/>
        <v>42553.600810185191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144"/>
        <v>0.39627499999999999</v>
      </c>
      <c r="P2323" s="6">
        <f t="shared" si="145"/>
        <v>152.41346153846155</v>
      </c>
      <c r="Q2323" t="s">
        <v>8309</v>
      </c>
      <c r="R2323" t="s">
        <v>8315</v>
      </c>
      <c r="S2323" s="11">
        <f t="shared" si="146"/>
        <v>42747.194502314815</v>
      </c>
      <c r="T2323" s="11">
        <f t="shared" si="147"/>
        <v>42807.152835648143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144"/>
        <v>0.39500000000000002</v>
      </c>
      <c r="P2324" s="6">
        <f t="shared" si="145"/>
        <v>253.2051282051282</v>
      </c>
      <c r="Q2324" t="s">
        <v>8311</v>
      </c>
      <c r="R2324" t="s">
        <v>8343</v>
      </c>
      <c r="S2324" s="11">
        <f t="shared" si="146"/>
        <v>42453.819687499999</v>
      </c>
      <c r="T2324" s="11">
        <f t="shared" si="147"/>
        <v>42483.819687499999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144"/>
        <v>0.39426666666666665</v>
      </c>
      <c r="P2325" s="6">
        <f t="shared" si="145"/>
        <v>788.5333333333333</v>
      </c>
      <c r="Q2325" t="s">
        <v>8309</v>
      </c>
      <c r="R2325" t="s">
        <v>8315</v>
      </c>
      <c r="S2325" s="11">
        <f t="shared" si="146"/>
        <v>41984.692731481482</v>
      </c>
      <c r="T2325" s="11">
        <f t="shared" si="147"/>
        <v>42018.166666666672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144"/>
        <v>0.39395294117647056</v>
      </c>
      <c r="P2326" s="6">
        <f t="shared" si="145"/>
        <v>117.49473684210527</v>
      </c>
      <c r="Q2326" t="s">
        <v>8309</v>
      </c>
      <c r="R2326" t="s">
        <v>8349</v>
      </c>
      <c r="S2326" s="11">
        <f t="shared" si="146"/>
        <v>42264.963159722218</v>
      </c>
      <c r="T2326" s="11">
        <f t="shared" si="147"/>
        <v>42308.947916666672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144"/>
        <v>0.39358823529411763</v>
      </c>
      <c r="P2327" s="6">
        <f t="shared" si="145"/>
        <v>393.58823529411762</v>
      </c>
      <c r="Q2327" t="s">
        <v>8319</v>
      </c>
      <c r="R2327" t="s">
        <v>8346</v>
      </c>
      <c r="S2327" s="11">
        <f t="shared" si="146"/>
        <v>42024.888692129629</v>
      </c>
      <c r="T2327" s="11">
        <f t="shared" si="147"/>
        <v>42054.888692129629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144"/>
        <v>0.39169999999999999</v>
      </c>
      <c r="P2328" s="6">
        <f t="shared" si="145"/>
        <v>147.81132075471697</v>
      </c>
      <c r="Q2328" t="s">
        <v>8313</v>
      </c>
      <c r="R2328" t="s">
        <v>8330</v>
      </c>
      <c r="S2328" s="11">
        <f t="shared" si="146"/>
        <v>42496.981597222228</v>
      </c>
      <c r="T2328" s="11">
        <f t="shared" si="147"/>
        <v>42526.981597222228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144"/>
        <v>0.39120962394619685</v>
      </c>
      <c r="P2329" s="6">
        <f t="shared" si="145"/>
        <v>64.53125</v>
      </c>
      <c r="Q2329" t="s">
        <v>8327</v>
      </c>
      <c r="R2329" t="s">
        <v>8328</v>
      </c>
      <c r="S2329" s="11">
        <f t="shared" si="146"/>
        <v>42799.260428240741</v>
      </c>
      <c r="T2329" s="11">
        <f t="shared" si="147"/>
        <v>42829.21876157407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144"/>
        <v>0.391125</v>
      </c>
      <c r="P2330" s="6">
        <f t="shared" si="145"/>
        <v>69.533333333333331</v>
      </c>
      <c r="Q2330" t="s">
        <v>8316</v>
      </c>
      <c r="R2330" t="s">
        <v>8329</v>
      </c>
      <c r="S2330" s="11">
        <f t="shared" si="146"/>
        <v>42555.340486111112</v>
      </c>
      <c r="T2330" s="11">
        <f t="shared" si="147"/>
        <v>42605.340486111112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144"/>
        <v>0.39</v>
      </c>
      <c r="P2331" s="6">
        <f t="shared" si="145"/>
        <v>83.571428571428569</v>
      </c>
      <c r="Q2331" t="s">
        <v>8327</v>
      </c>
      <c r="R2331" t="s">
        <v>8355</v>
      </c>
      <c r="S2331" s="11">
        <f t="shared" si="146"/>
        <v>42240.840289351851</v>
      </c>
      <c r="T2331" s="11">
        <f t="shared" si="147"/>
        <v>42270.840289351851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144"/>
        <v>0.3886</v>
      </c>
      <c r="P2332" s="6">
        <f t="shared" si="145"/>
        <v>113.62573099415205</v>
      </c>
      <c r="Q2332" t="s">
        <v>8309</v>
      </c>
      <c r="R2332" t="s">
        <v>8315</v>
      </c>
      <c r="S2332" s="11">
        <f t="shared" si="146"/>
        <v>41993.174363425926</v>
      </c>
      <c r="T2332" s="11">
        <f t="shared" si="147"/>
        <v>42023.174363425926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144"/>
        <v>0.38735714285714284</v>
      </c>
      <c r="P2333" s="6">
        <f t="shared" si="145"/>
        <v>133.90123456790124</v>
      </c>
      <c r="Q2333" t="s">
        <v>8324</v>
      </c>
      <c r="R2333" t="s">
        <v>8325</v>
      </c>
      <c r="S2333" s="11">
        <f t="shared" si="146"/>
        <v>42628.288668981477</v>
      </c>
      <c r="T2333" s="11">
        <f t="shared" si="147"/>
        <v>42657.666666666672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144"/>
        <v>0.38636363636363635</v>
      </c>
      <c r="P2334" s="6">
        <f t="shared" si="145"/>
        <v>40.476190476190474</v>
      </c>
      <c r="Q2334" t="s">
        <v>8311</v>
      </c>
      <c r="R2334" t="s">
        <v>8347</v>
      </c>
      <c r="S2334" s="11">
        <f t="shared" si="146"/>
        <v>41572.229849537034</v>
      </c>
      <c r="T2334" s="11">
        <f t="shared" si="147"/>
        <v>41604.271516203706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144"/>
        <v>0.38390000000000002</v>
      </c>
      <c r="P2335" s="6">
        <f t="shared" si="145"/>
        <v>158.63636363636363</v>
      </c>
      <c r="Q2335" t="s">
        <v>8309</v>
      </c>
      <c r="R2335" t="s">
        <v>8315</v>
      </c>
      <c r="S2335" s="11">
        <f t="shared" si="146"/>
        <v>42480.653611111105</v>
      </c>
      <c r="T2335" s="11">
        <f t="shared" si="147"/>
        <v>42525.653611111105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144"/>
        <v>0.38333333333333336</v>
      </c>
      <c r="P2336" s="6">
        <f t="shared" si="145"/>
        <v>69</v>
      </c>
      <c r="Q2336" t="s">
        <v>8313</v>
      </c>
      <c r="R2336" t="s">
        <v>8345</v>
      </c>
      <c r="S2336" s="11">
        <f t="shared" si="146"/>
        <v>40312.915578703702</v>
      </c>
      <c r="T2336" s="11">
        <f t="shared" si="147"/>
        <v>40354.897222222222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144"/>
        <v>0.38119999999999998</v>
      </c>
      <c r="P2337" s="6">
        <f t="shared" si="145"/>
        <v>119.125</v>
      </c>
      <c r="Q2337" t="s">
        <v>8316</v>
      </c>
      <c r="R2337" t="s">
        <v>8317</v>
      </c>
      <c r="S2337" s="11">
        <f t="shared" si="146"/>
        <v>42002.817488425921</v>
      </c>
      <c r="T2337" s="11">
        <f t="shared" si="147"/>
        <v>42032.817488425921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144"/>
        <v>0.38066666666666665</v>
      </c>
      <c r="P2338" s="6">
        <f t="shared" si="145"/>
        <v>81.571428571428569</v>
      </c>
      <c r="Q2338" t="s">
        <v>8316</v>
      </c>
      <c r="R2338" t="s">
        <v>8317</v>
      </c>
      <c r="S2338" s="11">
        <f t="shared" si="146"/>
        <v>41850.863252314812</v>
      </c>
      <c r="T2338" s="11">
        <f t="shared" si="147"/>
        <v>41880.863252314812</v>
      </c>
    </row>
    <row r="2339" spans="1:20" ht="57.6" x14ac:dyDescent="0.3">
      <c r="A2339">
        <v>4001</v>
      </c>
      <c r="B2339" s="3" t="s">
        <v>3997</v>
      </c>
      <c r="C2339" s="3" t="s">
        <v>8107</v>
      </c>
      <c r="D2339">
        <v>1200</v>
      </c>
      <c r="E2339">
        <v>453</v>
      </c>
      <c r="F2339" t="s">
        <v>8221</v>
      </c>
      <c r="G2339" t="s">
        <v>8225</v>
      </c>
      <c r="H2339" t="s">
        <v>8247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8271</v>
      </c>
      <c r="O2339" s="5">
        <f t="shared" si="144"/>
        <v>0.3775</v>
      </c>
      <c r="P2339" s="6">
        <f t="shared" si="145"/>
        <v>32.357142857142854</v>
      </c>
      <c r="Q2339" t="s">
        <v>8316</v>
      </c>
      <c r="R2339" t="s">
        <v>8317</v>
      </c>
      <c r="S2339" s="11">
        <f t="shared" si="146"/>
        <v>42775.964212962965</v>
      </c>
      <c r="T2339" s="11">
        <f t="shared" si="147"/>
        <v>42795.791666666672</v>
      </c>
    </row>
    <row r="2340" spans="1:20" ht="43.2" x14ac:dyDescent="0.3">
      <c r="A2340">
        <v>3987</v>
      </c>
      <c r="B2340" s="3" t="s">
        <v>3983</v>
      </c>
      <c r="C2340" s="3" t="s">
        <v>8093</v>
      </c>
      <c r="D2340">
        <v>400</v>
      </c>
      <c r="E2340">
        <v>151</v>
      </c>
      <c r="F2340" t="s">
        <v>8221</v>
      </c>
      <c r="G2340" t="s">
        <v>8225</v>
      </c>
      <c r="H2340" t="s">
        <v>8247</v>
      </c>
      <c r="I2340">
        <v>1400278290</v>
      </c>
      <c r="J2340">
        <v>1399414290</v>
      </c>
      <c r="K2340" t="b">
        <v>0</v>
      </c>
      <c r="L2340">
        <v>13</v>
      </c>
      <c r="M2340" t="b">
        <v>0</v>
      </c>
      <c r="N2340" t="s">
        <v>8271</v>
      </c>
      <c r="O2340" s="5">
        <f t="shared" si="144"/>
        <v>0.3775</v>
      </c>
      <c r="P2340" s="6">
        <f t="shared" si="145"/>
        <v>11.615384615384615</v>
      </c>
      <c r="Q2340" t="s">
        <v>8316</v>
      </c>
      <c r="R2340" t="s">
        <v>8317</v>
      </c>
      <c r="S2340" s="11">
        <f t="shared" si="146"/>
        <v>41765.92465277778</v>
      </c>
      <c r="T2340" s="11">
        <f t="shared" si="147"/>
        <v>41775.92465277778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144"/>
        <v>0.37533333333333335</v>
      </c>
      <c r="P2341" s="6">
        <f t="shared" si="145"/>
        <v>86.615384615384613</v>
      </c>
      <c r="Q2341" t="s">
        <v>8316</v>
      </c>
      <c r="R2341" t="s">
        <v>8317</v>
      </c>
      <c r="S2341" s="11">
        <f t="shared" si="146"/>
        <v>41865.878657407404</v>
      </c>
      <c r="T2341" s="11">
        <f t="shared" si="147"/>
        <v>41925.878657407404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144"/>
        <v>0.375</v>
      </c>
      <c r="P2342" s="6">
        <f t="shared" si="145"/>
        <v>56.25</v>
      </c>
      <c r="Q2342" t="s">
        <v>8316</v>
      </c>
      <c r="R2342" t="s">
        <v>8317</v>
      </c>
      <c r="S2342" s="11">
        <f t="shared" si="146"/>
        <v>42074.219699074078</v>
      </c>
      <c r="T2342" s="11">
        <f t="shared" si="147"/>
        <v>42104.208333333328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144"/>
        <v>0.37412499999999999</v>
      </c>
      <c r="P2343" s="6">
        <f t="shared" si="145"/>
        <v>83.138888888888886</v>
      </c>
      <c r="Q2343" t="s">
        <v>8316</v>
      </c>
      <c r="R2343" t="s">
        <v>8317</v>
      </c>
      <c r="S2343" s="11">
        <f t="shared" si="146"/>
        <v>41939.8122337963</v>
      </c>
      <c r="T2343" s="11">
        <f t="shared" si="147"/>
        <v>41969.853900462964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144"/>
        <v>0.37333333333333335</v>
      </c>
      <c r="P2344" s="6">
        <f t="shared" si="145"/>
        <v>35</v>
      </c>
      <c r="Q2344" t="s">
        <v>8313</v>
      </c>
      <c r="R2344" t="s">
        <v>8330</v>
      </c>
      <c r="S2344" s="11">
        <f t="shared" si="146"/>
        <v>40646.099097222221</v>
      </c>
      <c r="T2344" s="11">
        <f t="shared" si="147"/>
        <v>40691.099097222221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144"/>
        <v>0.36849999999999999</v>
      </c>
      <c r="P2345" s="6">
        <f t="shared" si="145"/>
        <v>147.4</v>
      </c>
      <c r="Q2345" t="s">
        <v>8316</v>
      </c>
      <c r="R2345" t="s">
        <v>8317</v>
      </c>
      <c r="S2345" s="11">
        <f t="shared" si="146"/>
        <v>41903.882951388885</v>
      </c>
      <c r="T2345" s="11">
        <f t="shared" si="147"/>
        <v>41933.882951388885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144"/>
        <v>0.36589147286821705</v>
      </c>
      <c r="P2346" s="6">
        <f t="shared" si="145"/>
        <v>64.36363636363636</v>
      </c>
      <c r="Q2346" t="s">
        <v>8309</v>
      </c>
      <c r="R2346" t="s">
        <v>8356</v>
      </c>
      <c r="S2346" s="11">
        <f t="shared" si="146"/>
        <v>41901.684861111113</v>
      </c>
      <c r="T2346" s="11">
        <f t="shared" si="147"/>
        <v>41931.684861111113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144"/>
        <v>0.36499999999999999</v>
      </c>
      <c r="P2347" s="6">
        <f t="shared" si="145"/>
        <v>46.928571428571431</v>
      </c>
      <c r="Q2347" t="s">
        <v>8316</v>
      </c>
      <c r="R2347" t="s">
        <v>8317</v>
      </c>
      <c r="S2347" s="11">
        <f t="shared" si="146"/>
        <v>42142.768819444449</v>
      </c>
      <c r="T2347" s="11">
        <f t="shared" si="147"/>
        <v>42182.768819444449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144"/>
        <v>0.36499999999999999</v>
      </c>
      <c r="P2348" s="6">
        <f t="shared" si="145"/>
        <v>91.25</v>
      </c>
      <c r="Q2348" t="s">
        <v>8316</v>
      </c>
      <c r="R2348" t="s">
        <v>8317</v>
      </c>
      <c r="S2348" s="11">
        <f t="shared" si="146"/>
        <v>41890.086805555555</v>
      </c>
      <c r="T2348" s="11">
        <f t="shared" si="147"/>
        <v>41934.207638888889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144"/>
        <v>0.36457142857142855</v>
      </c>
      <c r="P2349" s="6">
        <f t="shared" si="145"/>
        <v>127.6</v>
      </c>
      <c r="Q2349" t="s">
        <v>8316</v>
      </c>
      <c r="R2349" t="s">
        <v>8337</v>
      </c>
      <c r="S2349" s="11">
        <f t="shared" si="146"/>
        <v>42450.88282407407</v>
      </c>
      <c r="T2349" s="11">
        <f t="shared" si="147"/>
        <v>42480.88282407407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144"/>
        <v>0.36404444444444445</v>
      </c>
      <c r="P2350" s="6">
        <f t="shared" si="145"/>
        <v>67.139344262295083</v>
      </c>
      <c r="Q2350" t="s">
        <v>8324</v>
      </c>
      <c r="R2350" t="s">
        <v>8325</v>
      </c>
      <c r="S2350" s="11">
        <f t="shared" si="146"/>
        <v>42247.803912037038</v>
      </c>
      <c r="T2350" s="11">
        <f t="shared" si="147"/>
        <v>42279.75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144"/>
        <v>0.36359999999999998</v>
      </c>
      <c r="P2351" s="6">
        <f t="shared" si="145"/>
        <v>33.666666666666664</v>
      </c>
      <c r="Q2351" t="s">
        <v>8316</v>
      </c>
      <c r="R2351" t="s">
        <v>8317</v>
      </c>
      <c r="S2351" s="11">
        <f t="shared" si="146"/>
        <v>42114.818935185183</v>
      </c>
      <c r="T2351" s="11">
        <f t="shared" si="147"/>
        <v>42134.957638888889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144"/>
        <v>0.36236363636363639</v>
      </c>
      <c r="P2352" s="6">
        <f t="shared" si="145"/>
        <v>104.89473684210526</v>
      </c>
      <c r="Q2352" t="s">
        <v>8324</v>
      </c>
      <c r="R2352" t="s">
        <v>8325</v>
      </c>
      <c r="S2352" s="11">
        <f t="shared" si="146"/>
        <v>42585.691898148143</v>
      </c>
      <c r="T2352" s="11">
        <f t="shared" si="147"/>
        <v>42615.691898148143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144"/>
        <v>0.36014285714285715</v>
      </c>
      <c r="P2353" s="6">
        <f t="shared" si="145"/>
        <v>57.295454545454547</v>
      </c>
      <c r="Q2353" t="s">
        <v>8322</v>
      </c>
      <c r="R2353" t="s">
        <v>8344</v>
      </c>
      <c r="S2353" s="11">
        <f t="shared" si="146"/>
        <v>41901.542638888888</v>
      </c>
      <c r="T2353" s="11">
        <f t="shared" si="147"/>
        <v>41931.542638888888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144"/>
        <v>0.35855999999999999</v>
      </c>
      <c r="P2354" s="6">
        <f t="shared" si="145"/>
        <v>373.5</v>
      </c>
      <c r="Q2354" t="s">
        <v>8319</v>
      </c>
      <c r="R2354" t="s">
        <v>8348</v>
      </c>
      <c r="S2354" s="11">
        <f t="shared" si="146"/>
        <v>41939.810300925928</v>
      </c>
      <c r="T2354" s="11">
        <f t="shared" si="147"/>
        <v>41969.851967592593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144"/>
        <v>0.35639999999999999</v>
      </c>
      <c r="P2355" s="6">
        <f t="shared" si="145"/>
        <v>137.07692307692307</v>
      </c>
      <c r="Q2355" t="s">
        <v>8316</v>
      </c>
      <c r="R2355" t="s">
        <v>8317</v>
      </c>
      <c r="S2355" s="11">
        <f t="shared" si="146"/>
        <v>42279.778564814813</v>
      </c>
      <c r="T2355" s="11">
        <f t="shared" si="147"/>
        <v>42310.701388888891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144"/>
        <v>0.35537409090909089</v>
      </c>
      <c r="P2356" s="6">
        <f t="shared" si="145"/>
        <v>100.23371794871794</v>
      </c>
      <c r="Q2356" t="s">
        <v>8311</v>
      </c>
      <c r="R2356" t="s">
        <v>8347</v>
      </c>
      <c r="S2356" s="11">
        <f t="shared" si="146"/>
        <v>41963.759386574078</v>
      </c>
      <c r="T2356" s="11">
        <f t="shared" si="147"/>
        <v>42023.354166666672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144"/>
        <v>0.35338000000000003</v>
      </c>
      <c r="P2357" s="6">
        <f t="shared" si="145"/>
        <v>119.38513513513513</v>
      </c>
      <c r="Q2357" t="s">
        <v>8309</v>
      </c>
      <c r="R2357" t="s">
        <v>8315</v>
      </c>
      <c r="S2357" s="11">
        <f t="shared" si="146"/>
        <v>42094.808182870373</v>
      </c>
      <c r="T2357" s="11">
        <f t="shared" si="147"/>
        <v>42124.808182870373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144"/>
        <v>0.35239999999999999</v>
      </c>
      <c r="P2358" s="6">
        <f t="shared" si="145"/>
        <v>56.838709677419352</v>
      </c>
      <c r="Q2358" t="s">
        <v>8316</v>
      </c>
      <c r="R2358" t="s">
        <v>8337</v>
      </c>
      <c r="S2358" s="11">
        <f t="shared" si="146"/>
        <v>42649.623460648145</v>
      </c>
      <c r="T2358" s="11">
        <f t="shared" si="147"/>
        <v>42693.041666666672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144"/>
        <v>0.35174193548387095</v>
      </c>
      <c r="P2359" s="6">
        <f t="shared" si="145"/>
        <v>104.84615384615384</v>
      </c>
      <c r="Q2359" t="s">
        <v>8324</v>
      </c>
      <c r="R2359" t="s">
        <v>8325</v>
      </c>
      <c r="S2359" s="11">
        <f t="shared" si="146"/>
        <v>42282.678287037037</v>
      </c>
      <c r="T2359" s="11">
        <f t="shared" si="147"/>
        <v>42322.719953703709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144"/>
        <v>0.35</v>
      </c>
      <c r="P2360" s="6">
        <f t="shared" si="145"/>
        <v>17.5</v>
      </c>
      <c r="Q2360" t="s">
        <v>8316</v>
      </c>
      <c r="R2360" t="s">
        <v>8317</v>
      </c>
      <c r="S2360" s="11">
        <f t="shared" si="146"/>
        <v>42019.683761574073</v>
      </c>
      <c r="T2360" s="11">
        <f t="shared" si="147"/>
        <v>42049.477083333331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144"/>
        <v>0.34802513464991025</v>
      </c>
      <c r="P2361" s="6">
        <f t="shared" si="145"/>
        <v>84.282608695652172</v>
      </c>
      <c r="Q2361" t="s">
        <v>8316</v>
      </c>
      <c r="R2361" t="s">
        <v>8317</v>
      </c>
      <c r="S2361" s="11">
        <f t="shared" si="146"/>
        <v>41747.86986111111</v>
      </c>
      <c r="T2361" s="11">
        <f t="shared" si="147"/>
        <v>41779.290972222225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144"/>
        <v>0.34625</v>
      </c>
      <c r="P2362" s="6">
        <f t="shared" si="145"/>
        <v>153.88888888888889</v>
      </c>
      <c r="Q2362" t="s">
        <v>8309</v>
      </c>
      <c r="R2362" t="s">
        <v>8315</v>
      </c>
      <c r="S2362" s="11">
        <f t="shared" si="146"/>
        <v>41856.865717592591</v>
      </c>
      <c r="T2362" s="11">
        <f t="shared" si="147"/>
        <v>41886.290972222225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144"/>
        <v>0.34527999999999998</v>
      </c>
      <c r="P2363" s="6">
        <f t="shared" si="145"/>
        <v>95.911111111111111</v>
      </c>
      <c r="Q2363" t="s">
        <v>8309</v>
      </c>
      <c r="R2363" t="s">
        <v>8315</v>
      </c>
      <c r="S2363" s="11">
        <f t="shared" si="146"/>
        <v>42339.833981481483</v>
      </c>
      <c r="T2363" s="11">
        <f t="shared" si="147"/>
        <v>42367.833333333328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144"/>
        <v>0.34410000000000002</v>
      </c>
      <c r="P2364" s="6">
        <f t="shared" si="145"/>
        <v>132.34615384615384</v>
      </c>
      <c r="Q2364" t="s">
        <v>8316</v>
      </c>
      <c r="R2364" t="s">
        <v>8329</v>
      </c>
      <c r="S2364" s="11">
        <f t="shared" si="146"/>
        <v>42800.801817129628</v>
      </c>
      <c r="T2364" s="11">
        <f t="shared" si="147"/>
        <v>42830.760150462964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144"/>
        <v>0.34399999999999997</v>
      </c>
      <c r="P2365" s="6">
        <f t="shared" si="145"/>
        <v>33.07692307692308</v>
      </c>
      <c r="Q2365" t="s">
        <v>8316</v>
      </c>
      <c r="R2365" t="s">
        <v>8317</v>
      </c>
      <c r="S2365" s="11">
        <f t="shared" si="146"/>
        <v>42022.661527777775</v>
      </c>
      <c r="T2365" s="11">
        <f t="shared" si="147"/>
        <v>42063.5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144"/>
        <v>0.34079999999999999</v>
      </c>
      <c r="P2366" s="6">
        <f t="shared" si="145"/>
        <v>35.5</v>
      </c>
      <c r="Q2366" t="s">
        <v>8316</v>
      </c>
      <c r="R2366" t="s">
        <v>8317</v>
      </c>
      <c r="S2366" s="11">
        <f t="shared" si="146"/>
        <v>42172.439571759256</v>
      </c>
      <c r="T2366" s="11">
        <f t="shared" si="147"/>
        <v>42202.439571759256</v>
      </c>
    </row>
    <row r="2367" spans="1:20" ht="43.2" x14ac:dyDescent="0.3">
      <c r="A2367">
        <v>1549</v>
      </c>
      <c r="B2367" s="3" t="s">
        <v>1550</v>
      </c>
      <c r="C2367" s="3" t="s">
        <v>5659</v>
      </c>
      <c r="D2367">
        <v>500</v>
      </c>
      <c r="E2367">
        <v>170</v>
      </c>
      <c r="F2367" t="s">
        <v>8221</v>
      </c>
      <c r="G2367" t="s">
        <v>8224</v>
      </c>
      <c r="H2367" t="s">
        <v>8246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8289</v>
      </c>
      <c r="O2367" s="5">
        <f t="shared" si="144"/>
        <v>0.34</v>
      </c>
      <c r="P2367" s="6">
        <f t="shared" si="145"/>
        <v>28.333333333333332</v>
      </c>
      <c r="Q2367" t="s">
        <v>8324</v>
      </c>
      <c r="R2367" t="s">
        <v>8352</v>
      </c>
      <c r="S2367" s="11">
        <f t="shared" si="146"/>
        <v>42281.136099537034</v>
      </c>
      <c r="T2367" s="11">
        <f t="shared" si="147"/>
        <v>42311.177766203706</v>
      </c>
    </row>
    <row r="2368" spans="1:20" ht="28.8" x14ac:dyDescent="0.3">
      <c r="A2368">
        <v>598</v>
      </c>
      <c r="B2368" s="3" t="s">
        <v>599</v>
      </c>
      <c r="C2368" s="3" t="s">
        <v>4708</v>
      </c>
      <c r="D2368">
        <v>2500</v>
      </c>
      <c r="E2368">
        <v>850</v>
      </c>
      <c r="F2368" t="s">
        <v>8221</v>
      </c>
      <c r="G2368" t="s">
        <v>8224</v>
      </c>
      <c r="H2368" t="s">
        <v>8246</v>
      </c>
      <c r="I2368">
        <v>1417737781</v>
      </c>
      <c r="J2368">
        <v>1415145781</v>
      </c>
      <c r="K2368" t="b">
        <v>0</v>
      </c>
      <c r="L2368">
        <v>7</v>
      </c>
      <c r="M2368" t="b">
        <v>0</v>
      </c>
      <c r="N2368" t="s">
        <v>8272</v>
      </c>
      <c r="O2368" s="5">
        <f t="shared" si="144"/>
        <v>0.34</v>
      </c>
      <c r="P2368" s="6">
        <f t="shared" si="145"/>
        <v>121.42857142857143</v>
      </c>
      <c r="Q2368" t="s">
        <v>8309</v>
      </c>
      <c r="R2368" t="s">
        <v>8356</v>
      </c>
      <c r="S2368" s="11">
        <f t="shared" si="146"/>
        <v>41948.00209490741</v>
      </c>
      <c r="T2368" s="11">
        <f t="shared" si="147"/>
        <v>41978.00209490741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144"/>
        <v>0.33790999999999999</v>
      </c>
      <c r="P2369" s="6">
        <f t="shared" si="145"/>
        <v>99.973372781065095</v>
      </c>
      <c r="Q2369" t="s">
        <v>8309</v>
      </c>
      <c r="R2369" t="s">
        <v>8315</v>
      </c>
      <c r="S2369" s="11">
        <f t="shared" si="146"/>
        <v>42678.459120370375</v>
      </c>
      <c r="T2369" s="11">
        <f t="shared" si="147"/>
        <v>42718.500787037032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148">IFERROR(E2370/D2370,0)</f>
        <v>0.33784615384615385</v>
      </c>
      <c r="P2370" s="6">
        <f t="shared" ref="P2370:P2433" si="149">IFERROR(E2370/L2370,0)</f>
        <v>137.25</v>
      </c>
      <c r="Q2370" t="s">
        <v>8313</v>
      </c>
      <c r="R2370" t="s">
        <v>8338</v>
      </c>
      <c r="S2370" s="11">
        <f t="shared" ref="S2370:S2433" si="150">(((J2370/60)/60)/24)+DATE(1970,1,1)</f>
        <v>41788.919722222221</v>
      </c>
      <c r="T2370" s="11">
        <f t="shared" ref="T2370:T2433" si="151">(((I2370/60)/60)/24)+DATE(1970,1,1)</f>
        <v>41817.919722222221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148"/>
        <v>0.33666666666666667</v>
      </c>
      <c r="P2371" s="6">
        <f t="shared" si="149"/>
        <v>75.75</v>
      </c>
      <c r="Q2371" t="s">
        <v>8309</v>
      </c>
      <c r="R2371" t="s">
        <v>8315</v>
      </c>
      <c r="S2371" s="11">
        <f t="shared" si="150"/>
        <v>42391.942094907412</v>
      </c>
      <c r="T2371" s="11">
        <f t="shared" si="151"/>
        <v>42421.942094907412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0.33600000000000002</v>
      </c>
      <c r="P2372" s="6">
        <f t="shared" si="149"/>
        <v>63</v>
      </c>
      <c r="Q2372" t="s">
        <v>8316</v>
      </c>
      <c r="R2372" t="s">
        <v>8317</v>
      </c>
      <c r="S2372" s="11">
        <f t="shared" si="150"/>
        <v>42461.596273148149</v>
      </c>
      <c r="T2372" s="11">
        <f t="shared" si="151"/>
        <v>42491.596273148149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148"/>
        <v>0.33559730999999998</v>
      </c>
      <c r="P2373" s="6">
        <f t="shared" si="149"/>
        <v>223.58248500999335</v>
      </c>
      <c r="Q2373" t="s">
        <v>8309</v>
      </c>
      <c r="R2373" t="s">
        <v>8318</v>
      </c>
      <c r="S2373" s="11">
        <f t="shared" si="150"/>
        <v>42689.582349537035</v>
      </c>
      <c r="T2373" s="11">
        <f t="shared" si="151"/>
        <v>42725.332638888889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148"/>
        <v>0.33473333333333333</v>
      </c>
      <c r="P2374" s="6">
        <f t="shared" si="149"/>
        <v>264.26315789473682</v>
      </c>
      <c r="Q2374" t="s">
        <v>8313</v>
      </c>
      <c r="R2374" t="s">
        <v>8338</v>
      </c>
      <c r="S2374" s="11">
        <f t="shared" si="150"/>
        <v>42795.701481481476</v>
      </c>
      <c r="T2374" s="11">
        <f t="shared" si="151"/>
        <v>42828.041666666672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148"/>
        <v>0.33416666666666667</v>
      </c>
      <c r="P2375" s="6">
        <f t="shared" si="149"/>
        <v>30.846153846153847</v>
      </c>
      <c r="Q2375" t="s">
        <v>8319</v>
      </c>
      <c r="R2375" t="s">
        <v>8348</v>
      </c>
      <c r="S2375" s="11">
        <f t="shared" si="150"/>
        <v>42067.991238425922</v>
      </c>
      <c r="T2375" s="11">
        <f t="shared" si="151"/>
        <v>42107.791666666672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148"/>
        <v>0.33189999999999997</v>
      </c>
      <c r="P2376" s="6">
        <f t="shared" si="149"/>
        <v>70.61702127659575</v>
      </c>
      <c r="Q2376" t="s">
        <v>8309</v>
      </c>
      <c r="R2376" t="s">
        <v>8336</v>
      </c>
      <c r="S2376" s="11">
        <f t="shared" si="150"/>
        <v>42344.884143518517</v>
      </c>
      <c r="T2376" s="11">
        <f t="shared" si="151"/>
        <v>42366.25</v>
      </c>
    </row>
    <row r="2377" spans="1:20" ht="57.6" x14ac:dyDescent="0.3">
      <c r="A2377">
        <v>3898</v>
      </c>
      <c r="B2377" s="3" t="s">
        <v>3895</v>
      </c>
      <c r="C2377" s="3" t="s">
        <v>8006</v>
      </c>
      <c r="D2377">
        <v>2500</v>
      </c>
      <c r="E2377">
        <v>814</v>
      </c>
      <c r="F2377" t="s">
        <v>8221</v>
      </c>
      <c r="G2377" t="s">
        <v>8225</v>
      </c>
      <c r="H2377" t="s">
        <v>8247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8271</v>
      </c>
      <c r="O2377" s="5">
        <f t="shared" si="148"/>
        <v>0.3256</v>
      </c>
      <c r="P2377" s="6">
        <f t="shared" si="149"/>
        <v>50.875</v>
      </c>
      <c r="Q2377" t="s">
        <v>8316</v>
      </c>
      <c r="R2377" t="s">
        <v>8317</v>
      </c>
      <c r="S2377" s="11">
        <f t="shared" si="150"/>
        <v>42193.482291666667</v>
      </c>
      <c r="T2377" s="11">
        <f t="shared" si="151"/>
        <v>42233.666666666672</v>
      </c>
    </row>
    <row r="2378" spans="1:20" ht="43.2" x14ac:dyDescent="0.3">
      <c r="A2378">
        <v>479</v>
      </c>
      <c r="B2378" s="3" t="s">
        <v>480</v>
      </c>
      <c r="C2378" s="3" t="s">
        <v>4589</v>
      </c>
      <c r="D2378">
        <v>15000</v>
      </c>
      <c r="E2378">
        <v>4884</v>
      </c>
      <c r="F2378" t="s">
        <v>8221</v>
      </c>
      <c r="G2378" t="s">
        <v>8224</v>
      </c>
      <c r="H2378" t="s">
        <v>8246</v>
      </c>
      <c r="I2378">
        <v>1416566835</v>
      </c>
      <c r="J2378">
        <v>1411379235</v>
      </c>
      <c r="K2378" t="b">
        <v>0</v>
      </c>
      <c r="L2378">
        <v>55</v>
      </c>
      <c r="M2378" t="b">
        <v>0</v>
      </c>
      <c r="N2378" t="s">
        <v>8270</v>
      </c>
      <c r="O2378" s="5">
        <f t="shared" si="148"/>
        <v>0.3256</v>
      </c>
      <c r="P2378" s="6">
        <f t="shared" si="149"/>
        <v>88.8</v>
      </c>
      <c r="Q2378" t="s">
        <v>8319</v>
      </c>
      <c r="R2378" t="s">
        <v>8346</v>
      </c>
      <c r="S2378" s="11">
        <f t="shared" si="150"/>
        <v>41904.407812500001</v>
      </c>
      <c r="T2378" s="11">
        <f t="shared" si="151"/>
        <v>41964.449479166666</v>
      </c>
    </row>
    <row r="2379" spans="1:20" ht="28.8" x14ac:dyDescent="0.3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5">
        <f t="shared" si="148"/>
        <v>0.32500000000000001</v>
      </c>
      <c r="P2379" s="6">
        <f t="shared" si="149"/>
        <v>37.142857142857146</v>
      </c>
      <c r="Q2379" t="s">
        <v>8316</v>
      </c>
      <c r="R2379" t="s">
        <v>8317</v>
      </c>
      <c r="S2379" s="11">
        <f t="shared" si="150"/>
        <v>42056.1324537037</v>
      </c>
      <c r="T2379" s="11">
        <f t="shared" si="151"/>
        <v>42086.207638888889</v>
      </c>
    </row>
    <row r="2380" spans="1:20" ht="28.8" x14ac:dyDescent="0.3">
      <c r="A2380">
        <v>2885</v>
      </c>
      <c r="B2380" s="3" t="s">
        <v>2885</v>
      </c>
      <c r="C2380" s="3" t="s">
        <v>6995</v>
      </c>
      <c r="D2380">
        <v>400</v>
      </c>
      <c r="E2380">
        <v>130</v>
      </c>
      <c r="F2380" t="s">
        <v>8221</v>
      </c>
      <c r="G2380" t="s">
        <v>8224</v>
      </c>
      <c r="H2380" t="s">
        <v>8246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8271</v>
      </c>
      <c r="O2380" s="5">
        <f t="shared" si="148"/>
        <v>0.32500000000000001</v>
      </c>
      <c r="P2380" s="6">
        <f t="shared" si="149"/>
        <v>26</v>
      </c>
      <c r="Q2380" t="s">
        <v>8316</v>
      </c>
      <c r="R2380" t="s">
        <v>8317</v>
      </c>
      <c r="S2380" s="11">
        <f t="shared" si="150"/>
        <v>42047.07640046296</v>
      </c>
      <c r="T2380" s="11">
        <f t="shared" si="151"/>
        <v>42077.034733796296</v>
      </c>
    </row>
    <row r="2381" spans="1:20" ht="57.6" x14ac:dyDescent="0.3">
      <c r="A2381">
        <v>3985</v>
      </c>
      <c r="B2381" s="3" t="s">
        <v>3981</v>
      </c>
      <c r="C2381" s="3" t="s">
        <v>8091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1456002300</v>
      </c>
      <c r="J2381">
        <v>1454173120</v>
      </c>
      <c r="K2381" t="b">
        <v>0</v>
      </c>
      <c r="L2381">
        <v>19</v>
      </c>
      <c r="M2381" t="b">
        <v>0</v>
      </c>
      <c r="N2381" t="s">
        <v>8271</v>
      </c>
      <c r="O2381" s="5">
        <f t="shared" si="148"/>
        <v>0.32050000000000001</v>
      </c>
      <c r="P2381" s="6">
        <f t="shared" si="149"/>
        <v>33.736842105263158</v>
      </c>
      <c r="Q2381" t="s">
        <v>8316</v>
      </c>
      <c r="R2381" t="s">
        <v>8317</v>
      </c>
      <c r="S2381" s="11">
        <f t="shared" si="150"/>
        <v>42399.707407407404</v>
      </c>
      <c r="T2381" s="11">
        <f t="shared" si="151"/>
        <v>42420.878472222219</v>
      </c>
    </row>
    <row r="2382" spans="1:20" ht="43.2" x14ac:dyDescent="0.3">
      <c r="A2382">
        <v>3958</v>
      </c>
      <c r="B2382" s="3" t="s">
        <v>3955</v>
      </c>
      <c r="C2382" s="3" t="s">
        <v>8065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1406988000</v>
      </c>
      <c r="J2382">
        <v>1403822912</v>
      </c>
      <c r="K2382" t="b">
        <v>0</v>
      </c>
      <c r="L2382">
        <v>16</v>
      </c>
      <c r="M2382" t="b">
        <v>0</v>
      </c>
      <c r="N2382" t="s">
        <v>8271</v>
      </c>
      <c r="O2382" s="5">
        <f t="shared" si="148"/>
        <v>0.32050000000000001</v>
      </c>
      <c r="P2382" s="6">
        <f t="shared" si="149"/>
        <v>40.0625</v>
      </c>
      <c r="Q2382" t="s">
        <v>8316</v>
      </c>
      <c r="R2382" t="s">
        <v>8317</v>
      </c>
      <c r="S2382" s="11">
        <f t="shared" si="150"/>
        <v>41816.950370370374</v>
      </c>
      <c r="T2382" s="11">
        <f t="shared" si="151"/>
        <v>41853.583333333336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148"/>
        <v>0.32028000000000001</v>
      </c>
      <c r="P2383" s="6">
        <f t="shared" si="149"/>
        <v>800.7</v>
      </c>
      <c r="Q2383" t="s">
        <v>8309</v>
      </c>
      <c r="R2383" t="s">
        <v>8315</v>
      </c>
      <c r="S2383" s="11">
        <f t="shared" si="150"/>
        <v>42669.802303240736</v>
      </c>
      <c r="T2383" s="11">
        <f t="shared" si="151"/>
        <v>42704.843969907408</v>
      </c>
    </row>
    <row r="2384" spans="1:20" ht="43.2" x14ac:dyDescent="0.3">
      <c r="A2384">
        <v>3974</v>
      </c>
      <c r="B2384" s="3" t="s">
        <v>3971</v>
      </c>
      <c r="C2384" s="3" t="s">
        <v>8081</v>
      </c>
      <c r="D2384">
        <v>1000</v>
      </c>
      <c r="E2384">
        <v>320</v>
      </c>
      <c r="F2384" t="s">
        <v>8221</v>
      </c>
      <c r="G2384" t="s">
        <v>8225</v>
      </c>
      <c r="H2384" t="s">
        <v>8247</v>
      </c>
      <c r="I2384">
        <v>1464872848</v>
      </c>
      <c r="J2384">
        <v>1462280848</v>
      </c>
      <c r="K2384" t="b">
        <v>0</v>
      </c>
      <c r="L2384">
        <v>11</v>
      </c>
      <c r="M2384" t="b">
        <v>0</v>
      </c>
      <c r="N2384" t="s">
        <v>8271</v>
      </c>
      <c r="O2384" s="5">
        <f t="shared" si="148"/>
        <v>0.32</v>
      </c>
      <c r="P2384" s="6">
        <f t="shared" si="149"/>
        <v>29.09090909090909</v>
      </c>
      <c r="Q2384" t="s">
        <v>8316</v>
      </c>
      <c r="R2384" t="s">
        <v>8317</v>
      </c>
      <c r="S2384" s="11">
        <f t="shared" si="150"/>
        <v>42493.546851851846</v>
      </c>
      <c r="T2384" s="11">
        <f t="shared" si="151"/>
        <v>42523.546851851846</v>
      </c>
    </row>
    <row r="2385" spans="1:20" ht="43.2" x14ac:dyDescent="0.3">
      <c r="A2385">
        <v>2861</v>
      </c>
      <c r="B2385" s="3" t="s">
        <v>2861</v>
      </c>
      <c r="C2385" s="3" t="s">
        <v>6971</v>
      </c>
      <c r="D2385">
        <v>250</v>
      </c>
      <c r="E2385">
        <v>80</v>
      </c>
      <c r="F2385" t="s">
        <v>8221</v>
      </c>
      <c r="G2385" t="s">
        <v>8226</v>
      </c>
      <c r="H2385" t="s">
        <v>8248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0.32</v>
      </c>
      <c r="P2385" s="6">
        <f t="shared" si="149"/>
        <v>26.666666666666668</v>
      </c>
      <c r="Q2385" t="s">
        <v>8316</v>
      </c>
      <c r="R2385" t="s">
        <v>8317</v>
      </c>
      <c r="S2385" s="11">
        <f t="shared" si="150"/>
        <v>42257.590833333335</v>
      </c>
      <c r="T2385" s="11">
        <f t="shared" si="151"/>
        <v>42271.590833333335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148"/>
        <v>0.31947058823529412</v>
      </c>
      <c r="P2386" s="6">
        <f t="shared" si="149"/>
        <v>115.55319148936171</v>
      </c>
      <c r="Q2386" t="s">
        <v>8322</v>
      </c>
      <c r="R2386" t="s">
        <v>8357</v>
      </c>
      <c r="S2386" s="11">
        <f t="shared" si="150"/>
        <v>42304.210833333331</v>
      </c>
      <c r="T2386" s="11">
        <f t="shared" si="151"/>
        <v>42334.252500000002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148"/>
        <v>0.31546666666666667</v>
      </c>
      <c r="P2387" s="6">
        <f t="shared" si="149"/>
        <v>60.666666666666664</v>
      </c>
      <c r="Q2387" t="s">
        <v>8316</v>
      </c>
      <c r="R2387" t="s">
        <v>8317</v>
      </c>
      <c r="S2387" s="11">
        <f t="shared" si="150"/>
        <v>42103.016585648147</v>
      </c>
      <c r="T2387" s="11">
        <f t="shared" si="151"/>
        <v>42163.016585648147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148"/>
        <v>0.3125</v>
      </c>
      <c r="P2388" s="6">
        <f t="shared" si="149"/>
        <v>80.128205128205124</v>
      </c>
      <c r="Q2388" t="s">
        <v>8313</v>
      </c>
      <c r="R2388" t="s">
        <v>8338</v>
      </c>
      <c r="S2388" s="11">
        <f t="shared" si="150"/>
        <v>42802.046817129631</v>
      </c>
      <c r="T2388" s="11">
        <f t="shared" si="151"/>
        <v>42835.84375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148"/>
        <v>0.3125</v>
      </c>
      <c r="P2389" s="6">
        <f t="shared" si="149"/>
        <v>1250</v>
      </c>
      <c r="Q2389" t="s">
        <v>8316</v>
      </c>
      <c r="R2389" t="s">
        <v>8317</v>
      </c>
      <c r="S2389" s="11">
        <f t="shared" si="150"/>
        <v>42144.231527777782</v>
      </c>
      <c r="T2389" s="11">
        <f t="shared" si="151"/>
        <v>42203.125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148"/>
        <v>0.31114999999999998</v>
      </c>
      <c r="P2390" s="6">
        <f t="shared" si="149"/>
        <v>102.01639344262296</v>
      </c>
      <c r="Q2390" t="s">
        <v>8309</v>
      </c>
      <c r="R2390" t="s">
        <v>8315</v>
      </c>
      <c r="S2390" s="11">
        <f t="shared" si="150"/>
        <v>42402.709652777776</v>
      </c>
      <c r="T2390" s="11">
        <f t="shared" si="151"/>
        <v>42432.709652777776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148"/>
        <v>0.309</v>
      </c>
      <c r="P2391" s="6">
        <f t="shared" si="149"/>
        <v>231.75</v>
      </c>
      <c r="Q2391" t="s">
        <v>8313</v>
      </c>
      <c r="R2391" t="s">
        <v>8345</v>
      </c>
      <c r="S2391" s="11">
        <f t="shared" si="150"/>
        <v>40847.171018518515</v>
      </c>
      <c r="T2391" s="11">
        <f t="shared" si="151"/>
        <v>40889.212685185186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148"/>
        <v>0.30866666666666664</v>
      </c>
      <c r="P2392" s="6">
        <f t="shared" si="149"/>
        <v>66.142857142857139</v>
      </c>
      <c r="Q2392" t="s">
        <v>8316</v>
      </c>
      <c r="R2392" t="s">
        <v>8337</v>
      </c>
      <c r="S2392" s="11">
        <f t="shared" si="150"/>
        <v>41975.700636574074</v>
      </c>
      <c r="T2392" s="11">
        <f t="shared" si="151"/>
        <v>42005.700636574074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148"/>
        <v>0.30862068965517242</v>
      </c>
      <c r="P2393" s="6">
        <f t="shared" si="149"/>
        <v>47.10526315789474</v>
      </c>
      <c r="Q2393" t="s">
        <v>8322</v>
      </c>
      <c r="R2393" t="s">
        <v>8344</v>
      </c>
      <c r="S2393" s="11">
        <f t="shared" si="150"/>
        <v>41520.561041666668</v>
      </c>
      <c r="T2393" s="11">
        <f t="shared" si="151"/>
        <v>41549.561041666668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148"/>
        <v>0.30813400000000002</v>
      </c>
      <c r="P2394" s="6">
        <f t="shared" si="149"/>
        <v>124.9191891891892</v>
      </c>
      <c r="Q2394" t="s">
        <v>8309</v>
      </c>
      <c r="R2394" t="s">
        <v>8315</v>
      </c>
      <c r="S2394" s="11">
        <f t="shared" si="150"/>
        <v>42668.726701388892</v>
      </c>
      <c r="T2394" s="11">
        <f t="shared" si="151"/>
        <v>42698.768368055549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148"/>
        <v>0.308</v>
      </c>
      <c r="P2395" s="6">
        <f t="shared" si="149"/>
        <v>71.86666666666666</v>
      </c>
      <c r="Q2395" t="s">
        <v>8324</v>
      </c>
      <c r="R2395" t="s">
        <v>8325</v>
      </c>
      <c r="S2395" s="11">
        <f t="shared" si="150"/>
        <v>42018.071550925932</v>
      </c>
      <c r="T2395" s="11">
        <f t="shared" si="151"/>
        <v>42049.071550925932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148"/>
        <v>0.30666666666666664</v>
      </c>
      <c r="P2396" s="6">
        <f t="shared" si="149"/>
        <v>21.466666666666665</v>
      </c>
      <c r="Q2396" t="s">
        <v>8313</v>
      </c>
      <c r="R2396" t="s">
        <v>8345</v>
      </c>
      <c r="S2396" s="11">
        <f t="shared" si="150"/>
        <v>41037.829918981479</v>
      </c>
      <c r="T2396" s="11">
        <f t="shared" si="151"/>
        <v>41058.829918981479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148"/>
        <v>0.30599999999999999</v>
      </c>
      <c r="P2397" s="6">
        <f t="shared" si="149"/>
        <v>191.25</v>
      </c>
      <c r="Q2397" t="s">
        <v>8309</v>
      </c>
      <c r="R2397" t="s">
        <v>8315</v>
      </c>
      <c r="S2397" s="11">
        <f t="shared" si="150"/>
        <v>41955.002488425926</v>
      </c>
      <c r="T2397" s="11">
        <f t="shared" si="151"/>
        <v>42005.002488425926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148"/>
        <v>0.30433333333333334</v>
      </c>
      <c r="P2398" s="6">
        <f t="shared" si="149"/>
        <v>51.292134831460672</v>
      </c>
      <c r="Q2398" t="s">
        <v>8311</v>
      </c>
      <c r="R2398" t="s">
        <v>8347</v>
      </c>
      <c r="S2398" s="11">
        <f t="shared" si="150"/>
        <v>41575.237430555557</v>
      </c>
      <c r="T2398" s="11">
        <f t="shared" si="151"/>
        <v>41605.279097222221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148"/>
        <v>0.30399999999999999</v>
      </c>
      <c r="P2399" s="6">
        <f t="shared" si="149"/>
        <v>50.666666666666664</v>
      </c>
      <c r="Q2399" t="s">
        <v>8313</v>
      </c>
      <c r="R2399" t="s">
        <v>8345</v>
      </c>
      <c r="S2399" s="11">
        <f t="shared" si="150"/>
        <v>41733.737083333333</v>
      </c>
      <c r="T2399" s="11">
        <f t="shared" si="151"/>
        <v>41763.25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148"/>
        <v>0.30333333333333334</v>
      </c>
      <c r="P2400" s="6">
        <f t="shared" si="149"/>
        <v>50.555555555555557</v>
      </c>
      <c r="Q2400" t="s">
        <v>8316</v>
      </c>
      <c r="R2400" t="s">
        <v>8337</v>
      </c>
      <c r="S2400" s="11">
        <f t="shared" si="150"/>
        <v>42090.909016203703</v>
      </c>
      <c r="T2400" s="11">
        <f t="shared" si="151"/>
        <v>42097.909016203703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148"/>
        <v>0.2984</v>
      </c>
      <c r="P2401" s="6">
        <f t="shared" si="149"/>
        <v>93.25</v>
      </c>
      <c r="Q2401" t="s">
        <v>8319</v>
      </c>
      <c r="R2401" t="s">
        <v>8348</v>
      </c>
      <c r="S2401" s="11">
        <f t="shared" si="150"/>
        <v>41973.847962962958</v>
      </c>
      <c r="T2401" s="11">
        <f t="shared" si="151"/>
        <v>42033.847962962958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148"/>
        <v>0.29625000000000001</v>
      </c>
      <c r="P2402" s="6">
        <f t="shared" si="149"/>
        <v>237</v>
      </c>
      <c r="Q2402" t="s">
        <v>8316</v>
      </c>
      <c r="R2402" t="s">
        <v>8329</v>
      </c>
      <c r="S2402" s="11">
        <f t="shared" si="150"/>
        <v>42006.908692129626</v>
      </c>
      <c r="T2402" s="11">
        <f t="shared" si="151"/>
        <v>42038.083333333328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148"/>
        <v>0.29602960296029601</v>
      </c>
      <c r="P2403" s="6">
        <f t="shared" si="149"/>
        <v>134.54545454545453</v>
      </c>
      <c r="Q2403" t="s">
        <v>8309</v>
      </c>
      <c r="R2403" t="s">
        <v>8315</v>
      </c>
      <c r="S2403" s="11">
        <f t="shared" si="150"/>
        <v>42325.684189814812</v>
      </c>
      <c r="T2403" s="11">
        <f t="shared" si="151"/>
        <v>42355.249305555553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148"/>
        <v>0.2950613611721471</v>
      </c>
      <c r="P2404" s="6">
        <f t="shared" si="149"/>
        <v>171.79329608938548</v>
      </c>
      <c r="Q2404" t="s">
        <v>8309</v>
      </c>
      <c r="R2404" t="s">
        <v>8315</v>
      </c>
      <c r="S2404" s="11">
        <f t="shared" si="150"/>
        <v>42574.667650462965</v>
      </c>
      <c r="T2404" s="11">
        <f t="shared" si="151"/>
        <v>42605.870833333334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148"/>
        <v>0.29376000000000002</v>
      </c>
      <c r="P2405" s="6">
        <f t="shared" si="149"/>
        <v>43.976047904191617</v>
      </c>
      <c r="Q2405" t="s">
        <v>8311</v>
      </c>
      <c r="R2405" t="s">
        <v>8347</v>
      </c>
      <c r="S2405" s="11">
        <f t="shared" si="150"/>
        <v>42353.16679398148</v>
      </c>
      <c r="T2405" s="11">
        <f t="shared" si="151"/>
        <v>42383.16679398148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148"/>
        <v>0.29299999999999998</v>
      </c>
      <c r="P2406" s="6">
        <f t="shared" si="149"/>
        <v>61.041666666666664</v>
      </c>
      <c r="Q2406" t="s">
        <v>8313</v>
      </c>
      <c r="R2406" t="s">
        <v>8351</v>
      </c>
      <c r="S2406" s="11">
        <f t="shared" si="150"/>
        <v>40754.729259259257</v>
      </c>
      <c r="T2406" s="11">
        <f t="shared" si="151"/>
        <v>40814.729259259257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148"/>
        <v>0.29276666666666668</v>
      </c>
      <c r="P2407" s="6">
        <f t="shared" si="149"/>
        <v>84.99677419354839</v>
      </c>
      <c r="Q2407" t="s">
        <v>8309</v>
      </c>
      <c r="R2407" t="s">
        <v>8315</v>
      </c>
      <c r="S2407" s="11">
        <f t="shared" si="150"/>
        <v>42506.709722222222</v>
      </c>
      <c r="T2407" s="11">
        <f t="shared" si="151"/>
        <v>42540.340277777781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148"/>
        <v>0.29239999999999999</v>
      </c>
      <c r="P2408" s="6">
        <f t="shared" si="149"/>
        <v>40.611111111111114</v>
      </c>
      <c r="Q2408" t="s">
        <v>8322</v>
      </c>
      <c r="R2408" t="s">
        <v>8350</v>
      </c>
      <c r="S2408" s="11">
        <f t="shared" si="150"/>
        <v>41030.719756944447</v>
      </c>
      <c r="T2408" s="11">
        <f t="shared" si="151"/>
        <v>41044.719756944447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148"/>
        <v>0.29228571428571426</v>
      </c>
      <c r="P2409" s="6">
        <f t="shared" si="149"/>
        <v>44.478260869565219</v>
      </c>
      <c r="Q2409" t="s">
        <v>8324</v>
      </c>
      <c r="R2409" t="s">
        <v>8342</v>
      </c>
      <c r="S2409" s="11">
        <f t="shared" si="150"/>
        <v>42433.726168981477</v>
      </c>
      <c r="T2409" s="11">
        <f t="shared" si="151"/>
        <v>42463.68450231482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148"/>
        <v>0.28899999999999998</v>
      </c>
      <c r="P2410" s="6">
        <f t="shared" si="149"/>
        <v>26.272727272727273</v>
      </c>
      <c r="Q2410" t="s">
        <v>8324</v>
      </c>
      <c r="R2410" t="s">
        <v>8352</v>
      </c>
      <c r="S2410" s="11">
        <f t="shared" si="150"/>
        <v>41839.212951388887</v>
      </c>
      <c r="T2410" s="11">
        <f t="shared" si="151"/>
        <v>41899.212951388887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148"/>
        <v>0.28842857142857142</v>
      </c>
      <c r="P2411" s="6">
        <f t="shared" si="149"/>
        <v>34.220338983050844</v>
      </c>
      <c r="Q2411" t="s">
        <v>8311</v>
      </c>
      <c r="R2411" t="s">
        <v>8347</v>
      </c>
      <c r="S2411" s="11">
        <f t="shared" si="150"/>
        <v>42045.50535879629</v>
      </c>
      <c r="T2411" s="11">
        <f t="shared" si="151"/>
        <v>42075.463692129633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148"/>
        <v>0.28799999999999998</v>
      </c>
      <c r="P2412" s="6">
        <f t="shared" si="149"/>
        <v>44.307692307692307</v>
      </c>
      <c r="Q2412" t="s">
        <v>8316</v>
      </c>
      <c r="R2412" t="s">
        <v>8317</v>
      </c>
      <c r="S2412" s="11">
        <f t="shared" si="150"/>
        <v>41779.045937499999</v>
      </c>
      <c r="T2412" s="11">
        <f t="shared" si="151"/>
        <v>41820.727777777778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148"/>
        <v>0.28666666666666668</v>
      </c>
      <c r="P2413" s="6">
        <f t="shared" si="149"/>
        <v>14.333333333333334</v>
      </c>
      <c r="Q2413" t="s">
        <v>8316</v>
      </c>
      <c r="R2413" t="s">
        <v>8317</v>
      </c>
      <c r="S2413" s="11">
        <f t="shared" si="150"/>
        <v>42512.626747685179</v>
      </c>
      <c r="T2413" s="11">
        <f t="shared" si="151"/>
        <v>42572.626747685179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148"/>
        <v>0.2857142857142857</v>
      </c>
      <c r="P2414" s="6">
        <f t="shared" si="149"/>
        <v>60</v>
      </c>
      <c r="Q2414" t="s">
        <v>8309</v>
      </c>
      <c r="R2414" t="s">
        <v>8356</v>
      </c>
      <c r="S2414" s="11">
        <f t="shared" si="150"/>
        <v>41954.688310185185</v>
      </c>
      <c r="T2414" s="11">
        <f t="shared" si="151"/>
        <v>41984.688310185185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148"/>
        <v>0.2848</v>
      </c>
      <c r="P2415" s="6">
        <f t="shared" si="149"/>
        <v>19.243243243243242</v>
      </c>
      <c r="Q2415" t="s">
        <v>8309</v>
      </c>
      <c r="R2415" t="s">
        <v>8315</v>
      </c>
      <c r="S2415" s="11">
        <f t="shared" si="150"/>
        <v>42373.712418981479</v>
      </c>
      <c r="T2415" s="11">
        <f t="shared" si="151"/>
        <v>42411.712418981479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148"/>
        <v>0.28466666666666668</v>
      </c>
      <c r="P2416" s="6">
        <f t="shared" si="149"/>
        <v>61</v>
      </c>
      <c r="Q2416" t="s">
        <v>8316</v>
      </c>
      <c r="R2416" t="s">
        <v>8317</v>
      </c>
      <c r="S2416" s="11">
        <f t="shared" si="150"/>
        <v>42089.901574074072</v>
      </c>
      <c r="T2416" s="11">
        <f t="shared" si="151"/>
        <v>42149.901574074072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148"/>
        <v>0.28405999999999998</v>
      </c>
      <c r="P2417" s="6">
        <f t="shared" si="149"/>
        <v>26.59737827715356</v>
      </c>
      <c r="Q2417" t="s">
        <v>8311</v>
      </c>
      <c r="R2417" t="s">
        <v>8347</v>
      </c>
      <c r="S2417" s="11">
        <f t="shared" si="150"/>
        <v>41948.771168981482</v>
      </c>
      <c r="T2417" s="11">
        <f t="shared" si="151"/>
        <v>41978.771168981482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148"/>
        <v>0.28299999999999997</v>
      </c>
      <c r="P2418" s="6">
        <f t="shared" si="149"/>
        <v>84.9</v>
      </c>
      <c r="Q2418" t="s">
        <v>8327</v>
      </c>
      <c r="R2418" t="s">
        <v>8355</v>
      </c>
      <c r="S2418" s="11">
        <f t="shared" si="150"/>
        <v>41932.871990740743</v>
      </c>
      <c r="T2418" s="11">
        <f t="shared" si="151"/>
        <v>41965.249305555553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148"/>
        <v>0.28192</v>
      </c>
      <c r="P2419" s="6">
        <f t="shared" si="149"/>
        <v>370.94736842105266</v>
      </c>
      <c r="Q2419" t="s">
        <v>8311</v>
      </c>
      <c r="R2419" t="s">
        <v>8347</v>
      </c>
      <c r="S2419" s="11">
        <f t="shared" si="150"/>
        <v>42694.98128472222</v>
      </c>
      <c r="T2419" s="11">
        <f t="shared" si="151"/>
        <v>42727.332638888889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148"/>
        <v>0.28050000000000003</v>
      </c>
      <c r="P2420" s="6">
        <f t="shared" si="149"/>
        <v>51</v>
      </c>
      <c r="Q2420" t="s">
        <v>8316</v>
      </c>
      <c r="R2420" t="s">
        <v>8317</v>
      </c>
      <c r="S2420" s="11">
        <f t="shared" si="150"/>
        <v>41765.938657407409</v>
      </c>
      <c r="T2420" s="11">
        <f t="shared" si="151"/>
        <v>41795.938657407409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148"/>
        <v>0.28039999999999998</v>
      </c>
      <c r="P2421" s="6">
        <f t="shared" si="149"/>
        <v>58.416666666666664</v>
      </c>
      <c r="Q2421" t="s">
        <v>8309</v>
      </c>
      <c r="R2421" t="s">
        <v>8315</v>
      </c>
      <c r="S2421" s="11">
        <f t="shared" si="150"/>
        <v>42356.750706018516</v>
      </c>
      <c r="T2421" s="11">
        <f t="shared" si="151"/>
        <v>42386.750706018516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148"/>
        <v>0.28000000000000003</v>
      </c>
      <c r="P2422" s="6">
        <f t="shared" si="149"/>
        <v>35</v>
      </c>
      <c r="Q2422" t="s">
        <v>8322</v>
      </c>
      <c r="R2422" t="s">
        <v>8350</v>
      </c>
      <c r="S2422" s="11">
        <f t="shared" si="150"/>
        <v>41044.64811342593</v>
      </c>
      <c r="T2422" s="11">
        <f t="shared" si="151"/>
        <v>41076.131944444445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148"/>
        <v>0.27650000000000002</v>
      </c>
      <c r="P2423" s="6">
        <f t="shared" si="149"/>
        <v>55.3</v>
      </c>
      <c r="Q2423" t="s">
        <v>8309</v>
      </c>
      <c r="R2423" t="s">
        <v>8315</v>
      </c>
      <c r="S2423" s="11">
        <f t="shared" si="150"/>
        <v>41971.866574074069</v>
      </c>
      <c r="T2423" s="11">
        <f t="shared" si="151"/>
        <v>42016.866574074069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148"/>
        <v>0.27600000000000002</v>
      </c>
      <c r="P2424" s="6">
        <f t="shared" si="149"/>
        <v>55.945945945945944</v>
      </c>
      <c r="Q2424" t="s">
        <v>8319</v>
      </c>
      <c r="R2424" t="s">
        <v>8339</v>
      </c>
      <c r="S2424" s="11">
        <f t="shared" si="150"/>
        <v>42047.762407407412</v>
      </c>
      <c r="T2424" s="11">
        <f t="shared" si="151"/>
        <v>42107.72074074074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148"/>
        <v>0.27579999999999999</v>
      </c>
      <c r="P2425" s="6">
        <f t="shared" si="149"/>
        <v>167.15151515151516</v>
      </c>
      <c r="Q2425" t="s">
        <v>8309</v>
      </c>
      <c r="R2425" t="s">
        <v>8336</v>
      </c>
      <c r="S2425" s="11">
        <f t="shared" si="150"/>
        <v>41912.541655092595</v>
      </c>
      <c r="T2425" s="11">
        <f t="shared" si="151"/>
        <v>41941.947916666664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148"/>
        <v>0.27400000000000002</v>
      </c>
      <c r="P2426" s="6">
        <f t="shared" si="149"/>
        <v>22.833333333333332</v>
      </c>
      <c r="Q2426" t="s">
        <v>8316</v>
      </c>
      <c r="R2426" t="s">
        <v>8317</v>
      </c>
      <c r="S2426" s="11">
        <f t="shared" si="150"/>
        <v>42475.848067129627</v>
      </c>
      <c r="T2426" s="11">
        <f t="shared" si="151"/>
        <v>42505.848067129627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148"/>
        <v>0.27383999999999997</v>
      </c>
      <c r="P2427" s="6">
        <f t="shared" si="149"/>
        <v>402.70588235294116</v>
      </c>
      <c r="Q2427" t="s">
        <v>8309</v>
      </c>
      <c r="R2427" t="s">
        <v>8356</v>
      </c>
      <c r="S2427" s="11">
        <f t="shared" si="150"/>
        <v>42283.592465277776</v>
      </c>
      <c r="T2427" s="11">
        <f t="shared" si="151"/>
        <v>42323.634131944447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148"/>
        <v>0.27239999999999998</v>
      </c>
      <c r="P2428" s="6">
        <f t="shared" si="149"/>
        <v>68.099999999999994</v>
      </c>
      <c r="Q2428" t="s">
        <v>8316</v>
      </c>
      <c r="R2428" t="s">
        <v>8317</v>
      </c>
      <c r="S2428" s="11">
        <f t="shared" si="150"/>
        <v>42278.629710648151</v>
      </c>
      <c r="T2428" s="11">
        <f t="shared" si="151"/>
        <v>42306.629710648151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148"/>
        <v>0.27100000000000002</v>
      </c>
      <c r="P2429" s="6">
        <f t="shared" si="149"/>
        <v>38.714285714285715</v>
      </c>
      <c r="Q2429" t="s">
        <v>8316</v>
      </c>
      <c r="R2429" t="s">
        <v>8317</v>
      </c>
      <c r="S2429" s="11">
        <f t="shared" si="150"/>
        <v>42762.545810185184</v>
      </c>
      <c r="T2429" s="11">
        <f t="shared" si="151"/>
        <v>42792.545810185184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148"/>
        <v>0.26953125</v>
      </c>
      <c r="P2430" s="6">
        <f t="shared" si="149"/>
        <v>17.25</v>
      </c>
      <c r="Q2430" t="s">
        <v>8319</v>
      </c>
      <c r="R2430" t="s">
        <v>8346</v>
      </c>
      <c r="S2430" s="11">
        <f t="shared" si="150"/>
        <v>41801.120069444441</v>
      </c>
      <c r="T2430" s="11">
        <f t="shared" si="151"/>
        <v>41817.120069444441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148"/>
        <v>0.26937422295897223</v>
      </c>
      <c r="P2431" s="6">
        <f t="shared" si="149"/>
        <v>46.428571428571431</v>
      </c>
      <c r="Q2431" t="s">
        <v>8316</v>
      </c>
      <c r="R2431" t="s">
        <v>8317</v>
      </c>
      <c r="S2431" s="11">
        <f t="shared" si="150"/>
        <v>41841.651597222226</v>
      </c>
      <c r="T2431" s="11">
        <f t="shared" si="151"/>
        <v>41881.229166666664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148"/>
        <v>0.26900000000000002</v>
      </c>
      <c r="P2432" s="6">
        <f t="shared" si="149"/>
        <v>36.68181818181818</v>
      </c>
      <c r="Q2432" t="s">
        <v>8322</v>
      </c>
      <c r="R2432" t="s">
        <v>8357</v>
      </c>
      <c r="S2432" s="11">
        <f t="shared" si="150"/>
        <v>41796.531701388885</v>
      </c>
      <c r="T2432" s="11">
        <f t="shared" si="151"/>
        <v>41833.207638888889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148"/>
        <v>0.26840000000000003</v>
      </c>
      <c r="P2433" s="6">
        <f t="shared" si="149"/>
        <v>51.615384615384613</v>
      </c>
      <c r="Q2433" t="s">
        <v>8316</v>
      </c>
      <c r="R2433" t="s">
        <v>8317</v>
      </c>
      <c r="S2433" s="11">
        <f t="shared" si="150"/>
        <v>42058.792476851857</v>
      </c>
      <c r="T2433" s="11">
        <f t="shared" si="151"/>
        <v>42088.750810185185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152">IFERROR(E2434/D2434,0)</f>
        <v>0.26727272727272727</v>
      </c>
      <c r="P2434" s="6">
        <f t="shared" ref="P2434:P2497" si="153">IFERROR(E2434/L2434,0)</f>
        <v>35</v>
      </c>
      <c r="Q2434" t="s">
        <v>8316</v>
      </c>
      <c r="R2434" t="s">
        <v>8317</v>
      </c>
      <c r="S2434" s="11">
        <f t="shared" ref="S2434:S2497" si="154">(((J2434/60)/60)/24)+DATE(1970,1,1)</f>
        <v>42283.552951388891</v>
      </c>
      <c r="T2434" s="11">
        <f t="shared" ref="T2434:T2497" si="155">(((I2434/60)/60)/24)+DATE(1970,1,1)</f>
        <v>42313.594618055555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152"/>
        <v>0.26700000000000002</v>
      </c>
      <c r="P2435" s="6">
        <f t="shared" si="153"/>
        <v>42.157894736842103</v>
      </c>
      <c r="Q2435" t="s">
        <v>8322</v>
      </c>
      <c r="R2435" t="s">
        <v>8350</v>
      </c>
      <c r="S2435" s="11">
        <f t="shared" si="154"/>
        <v>41850.781377314815</v>
      </c>
      <c r="T2435" s="11">
        <f t="shared" si="155"/>
        <v>41880.781377314815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152"/>
        <v>0.26640000000000003</v>
      </c>
      <c r="P2436" s="6">
        <f t="shared" si="153"/>
        <v>70.10526315789474</v>
      </c>
      <c r="Q2436" t="s">
        <v>8316</v>
      </c>
      <c r="R2436" t="s">
        <v>8329</v>
      </c>
      <c r="S2436" s="11">
        <f t="shared" si="154"/>
        <v>41885.595138888886</v>
      </c>
      <c r="T2436" s="11">
        <f t="shared" si="155"/>
        <v>41916.595138888886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152"/>
        <v>0.26600000000000001</v>
      </c>
      <c r="P2437" s="6">
        <f t="shared" si="153"/>
        <v>291.33333333333331</v>
      </c>
      <c r="Q2437" t="s">
        <v>8309</v>
      </c>
      <c r="R2437" t="s">
        <v>8315</v>
      </c>
      <c r="S2437" s="11">
        <f t="shared" si="154"/>
        <v>41813.662962962961</v>
      </c>
      <c r="T2437" s="11">
        <f t="shared" si="155"/>
        <v>41843.662962962961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152"/>
        <v>0.26352173913043481</v>
      </c>
      <c r="P2438" s="6">
        <f t="shared" si="153"/>
        <v>116.55769230769231</v>
      </c>
      <c r="Q2438" t="s">
        <v>8327</v>
      </c>
      <c r="R2438" t="s">
        <v>8355</v>
      </c>
      <c r="S2438" s="11">
        <f t="shared" si="154"/>
        <v>42187.940081018518</v>
      </c>
      <c r="T2438" s="11">
        <f t="shared" si="155"/>
        <v>42218.916666666672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152"/>
        <v>0.26200000000000001</v>
      </c>
      <c r="P2439" s="6">
        <f t="shared" si="153"/>
        <v>218.33333333333334</v>
      </c>
      <c r="Q2439" t="s">
        <v>8324</v>
      </c>
      <c r="R2439" t="s">
        <v>8353</v>
      </c>
      <c r="S2439" s="11">
        <f t="shared" si="154"/>
        <v>41807.118495370371</v>
      </c>
      <c r="T2439" s="11">
        <f t="shared" si="155"/>
        <v>41852.118495370371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152"/>
        <v>0.26192500000000002</v>
      </c>
      <c r="P2440" s="6">
        <f t="shared" si="153"/>
        <v>87.308333333333337</v>
      </c>
      <c r="Q2440" t="s">
        <v>8319</v>
      </c>
      <c r="R2440" t="s">
        <v>8348</v>
      </c>
      <c r="S2440" s="11">
        <f t="shared" si="154"/>
        <v>41867.083368055559</v>
      </c>
      <c r="T2440" s="11">
        <f t="shared" si="155"/>
        <v>41897.083368055559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152"/>
        <v>0.2606</v>
      </c>
      <c r="P2441" s="6">
        <f t="shared" si="153"/>
        <v>65.974683544303801</v>
      </c>
      <c r="Q2441" t="s">
        <v>8313</v>
      </c>
      <c r="R2441" t="s">
        <v>8338</v>
      </c>
      <c r="S2441" s="11">
        <f t="shared" si="154"/>
        <v>42796.071643518517</v>
      </c>
      <c r="T2441" s="11">
        <f t="shared" si="155"/>
        <v>42826.166666666672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152"/>
        <v>0.26</v>
      </c>
      <c r="P2442" s="6">
        <f t="shared" si="153"/>
        <v>13</v>
      </c>
      <c r="Q2442" t="s">
        <v>8311</v>
      </c>
      <c r="R2442" t="s">
        <v>8347</v>
      </c>
      <c r="S2442" s="11">
        <f t="shared" si="154"/>
        <v>41599.855682870373</v>
      </c>
      <c r="T2442" s="11">
        <f t="shared" si="155"/>
        <v>41629.855682870373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152"/>
        <v>0.25976666666666665</v>
      </c>
      <c r="P2443" s="6">
        <f t="shared" si="153"/>
        <v>90.616279069767444</v>
      </c>
      <c r="Q2443" t="s">
        <v>8309</v>
      </c>
      <c r="R2443" t="s">
        <v>8315</v>
      </c>
      <c r="S2443" s="11">
        <f t="shared" si="154"/>
        <v>42543.665601851855</v>
      </c>
      <c r="T2443" s="11">
        <f t="shared" si="155"/>
        <v>42572.729166666672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152"/>
        <v>0.25912000000000002</v>
      </c>
      <c r="P2444" s="6">
        <f t="shared" si="153"/>
        <v>150.65116279069767</v>
      </c>
      <c r="Q2444" t="s">
        <v>8309</v>
      </c>
      <c r="R2444" t="s">
        <v>8315</v>
      </c>
      <c r="S2444" s="11">
        <f t="shared" si="154"/>
        <v>41864.501516203702</v>
      </c>
      <c r="T2444" s="11">
        <f t="shared" si="155"/>
        <v>41899.501516203702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152"/>
        <v>0.25763636363636366</v>
      </c>
      <c r="P2445" s="6">
        <f t="shared" si="153"/>
        <v>59.041666666666664</v>
      </c>
      <c r="Q2445" t="s">
        <v>8324</v>
      </c>
      <c r="R2445" t="s">
        <v>8325</v>
      </c>
      <c r="S2445" s="11">
        <f t="shared" si="154"/>
        <v>42597.617418981477</v>
      </c>
      <c r="T2445" s="11">
        <f t="shared" si="155"/>
        <v>42628.617418981477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152"/>
        <v>0.25698702928870293</v>
      </c>
      <c r="P2446" s="6">
        <f t="shared" si="153"/>
        <v>65.340319148936175</v>
      </c>
      <c r="Q2446" t="s">
        <v>8316</v>
      </c>
      <c r="R2446" t="s">
        <v>8317</v>
      </c>
      <c r="S2446" s="11">
        <f t="shared" si="154"/>
        <v>42614.268796296295</v>
      </c>
      <c r="T2446" s="11">
        <f t="shared" si="155"/>
        <v>42645.375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152"/>
        <v>0.25584000000000001</v>
      </c>
      <c r="P2447" s="6">
        <f t="shared" si="153"/>
        <v>133.25</v>
      </c>
      <c r="Q2447" t="s">
        <v>8309</v>
      </c>
      <c r="R2447" t="s">
        <v>8315</v>
      </c>
      <c r="S2447" s="11">
        <f t="shared" si="154"/>
        <v>42504.403877314813</v>
      </c>
      <c r="T2447" s="11">
        <f t="shared" si="155"/>
        <v>42549.403877314813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152"/>
        <v>0.25545454545454543</v>
      </c>
      <c r="P2448" s="6">
        <f t="shared" si="153"/>
        <v>93.666666666666671</v>
      </c>
      <c r="Q2448" t="s">
        <v>8322</v>
      </c>
      <c r="R2448" t="s">
        <v>8350</v>
      </c>
      <c r="S2448" s="11">
        <f t="shared" si="154"/>
        <v>41846.978078703702</v>
      </c>
      <c r="T2448" s="11">
        <f t="shared" si="155"/>
        <v>41876.978078703702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152"/>
        <v>0.25413402061855672</v>
      </c>
      <c r="P2449" s="6">
        <f t="shared" si="153"/>
        <v>725.02941176470586</v>
      </c>
      <c r="Q2449" t="s">
        <v>8319</v>
      </c>
      <c r="R2449" t="s">
        <v>8346</v>
      </c>
      <c r="S2449" s="11">
        <f t="shared" si="154"/>
        <v>42327.490752314814</v>
      </c>
      <c r="T2449" s="11">
        <f t="shared" si="155"/>
        <v>42367.490752314814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152"/>
        <v>0.254</v>
      </c>
      <c r="P2450" s="6">
        <f t="shared" si="153"/>
        <v>57.727272727272727</v>
      </c>
      <c r="Q2450" t="s">
        <v>8313</v>
      </c>
      <c r="R2450" t="s">
        <v>8338</v>
      </c>
      <c r="S2450" s="11">
        <f t="shared" si="154"/>
        <v>42801.43104166667</v>
      </c>
      <c r="T2450" s="11">
        <f t="shared" si="155"/>
        <v>42831.389374999999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152"/>
        <v>0.25259090909090909</v>
      </c>
      <c r="P2451" s="6">
        <f t="shared" si="153"/>
        <v>168.39393939393941</v>
      </c>
      <c r="Q2451" t="s">
        <v>8327</v>
      </c>
      <c r="R2451" t="s">
        <v>8355</v>
      </c>
      <c r="S2451" s="11">
        <f t="shared" si="154"/>
        <v>42082.575555555552</v>
      </c>
      <c r="T2451" s="11">
        <f t="shared" si="155"/>
        <v>42105.25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152"/>
        <v>0.2525</v>
      </c>
      <c r="P2452" s="6">
        <f t="shared" si="153"/>
        <v>91.818181818181813</v>
      </c>
      <c r="Q2452" t="s">
        <v>8319</v>
      </c>
      <c r="R2452" t="s">
        <v>8348</v>
      </c>
      <c r="S2452" s="11">
        <f t="shared" si="154"/>
        <v>42249.064722222218</v>
      </c>
      <c r="T2452" s="11">
        <f t="shared" si="155"/>
        <v>42278.208333333328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152"/>
        <v>0.25087142857142858</v>
      </c>
      <c r="P2453" s="6">
        <f t="shared" si="153"/>
        <v>89.59693877551021</v>
      </c>
      <c r="Q2453" t="s">
        <v>8309</v>
      </c>
      <c r="R2453" t="s">
        <v>8315</v>
      </c>
      <c r="S2453" s="11">
        <f t="shared" si="154"/>
        <v>42652.964907407411</v>
      </c>
      <c r="T2453" s="11">
        <f t="shared" si="155"/>
        <v>42686.208333333328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152"/>
        <v>0.25035714285714283</v>
      </c>
      <c r="P2454" s="6">
        <f t="shared" si="153"/>
        <v>46.733333333333334</v>
      </c>
      <c r="Q2454" t="s">
        <v>8322</v>
      </c>
      <c r="R2454" t="s">
        <v>8344</v>
      </c>
      <c r="S2454" s="11">
        <f t="shared" si="154"/>
        <v>41365.904594907406</v>
      </c>
      <c r="T2454" s="11">
        <f t="shared" si="155"/>
        <v>41395.904594907406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152"/>
        <v>0.25030188679245285</v>
      </c>
      <c r="P2455" s="6">
        <f t="shared" si="153"/>
        <v>58.184210526315788</v>
      </c>
      <c r="Q2455" t="s">
        <v>8316</v>
      </c>
      <c r="R2455" t="s">
        <v>8329</v>
      </c>
      <c r="S2455" s="11">
        <f t="shared" si="154"/>
        <v>41844.125115740739</v>
      </c>
      <c r="T2455" s="11">
        <f t="shared" si="155"/>
        <v>41879.125115740739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152"/>
        <v>0.25</v>
      </c>
      <c r="P2456" s="6">
        <f t="shared" si="153"/>
        <v>50</v>
      </c>
      <c r="Q2456" t="s">
        <v>8319</v>
      </c>
      <c r="R2456" t="s">
        <v>8348</v>
      </c>
      <c r="S2456" s="11">
        <f t="shared" si="154"/>
        <v>42297.110300925924</v>
      </c>
      <c r="T2456" s="11">
        <f t="shared" si="155"/>
        <v>42316.5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152"/>
        <v>0.25</v>
      </c>
      <c r="P2457" s="6">
        <f t="shared" si="153"/>
        <v>41.666666666666664</v>
      </c>
      <c r="Q2457" t="s">
        <v>8316</v>
      </c>
      <c r="R2457" t="s">
        <v>8337</v>
      </c>
      <c r="S2457" s="11">
        <f t="shared" si="154"/>
        <v>42242.988680555558</v>
      </c>
      <c r="T2457" s="11">
        <f t="shared" si="155"/>
        <v>42272.988680555558</v>
      </c>
    </row>
    <row r="2458" spans="1:20" ht="43.2" x14ac:dyDescent="0.3">
      <c r="A2458">
        <v>3959</v>
      </c>
      <c r="B2458" s="3" t="s">
        <v>3956</v>
      </c>
      <c r="C2458" s="3" t="s">
        <v>8066</v>
      </c>
      <c r="D2458">
        <v>1200</v>
      </c>
      <c r="E2458">
        <v>292</v>
      </c>
      <c r="F2458" t="s">
        <v>8221</v>
      </c>
      <c r="G2458" t="s">
        <v>8224</v>
      </c>
      <c r="H2458" t="s">
        <v>8246</v>
      </c>
      <c r="I2458">
        <v>1411930556</v>
      </c>
      <c r="J2458">
        <v>1409338556</v>
      </c>
      <c r="K2458" t="b">
        <v>0</v>
      </c>
      <c r="L2458">
        <v>12</v>
      </c>
      <c r="M2458" t="b">
        <v>0</v>
      </c>
      <c r="N2458" t="s">
        <v>8271</v>
      </c>
      <c r="O2458" s="5">
        <f t="shared" si="152"/>
        <v>0.24333333333333335</v>
      </c>
      <c r="P2458" s="6">
        <f t="shared" si="153"/>
        <v>24.333333333333332</v>
      </c>
      <c r="Q2458" t="s">
        <v>8316</v>
      </c>
      <c r="R2458" t="s">
        <v>8317</v>
      </c>
      <c r="S2458" s="11">
        <f t="shared" si="154"/>
        <v>41880.788842592592</v>
      </c>
      <c r="T2458" s="11">
        <f t="shared" si="155"/>
        <v>41910.788842592592</v>
      </c>
    </row>
    <row r="2459" spans="1:20" ht="57.6" x14ac:dyDescent="0.3">
      <c r="A2459">
        <v>874</v>
      </c>
      <c r="B2459" s="3" t="s">
        <v>875</v>
      </c>
      <c r="C2459" s="3" t="s">
        <v>4984</v>
      </c>
      <c r="D2459">
        <v>3000</v>
      </c>
      <c r="E2459">
        <v>730</v>
      </c>
      <c r="F2459" t="s">
        <v>8221</v>
      </c>
      <c r="G2459" t="s">
        <v>8224</v>
      </c>
      <c r="H2459" t="s">
        <v>8246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8278</v>
      </c>
      <c r="O2459" s="5">
        <f t="shared" si="152"/>
        <v>0.24333333333333335</v>
      </c>
      <c r="P2459" s="6">
        <f t="shared" si="153"/>
        <v>34.761904761904759</v>
      </c>
      <c r="Q2459" t="s">
        <v>8313</v>
      </c>
      <c r="R2459" t="s">
        <v>8345</v>
      </c>
      <c r="S2459" s="11">
        <f t="shared" si="154"/>
        <v>41368.583726851852</v>
      </c>
      <c r="T2459" s="11">
        <f t="shared" si="155"/>
        <v>41398.583726851852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52"/>
        <v>0.24285714285714285</v>
      </c>
      <c r="P2460" s="6">
        <f t="shared" si="153"/>
        <v>53.125</v>
      </c>
      <c r="Q2460" t="s">
        <v>8316</v>
      </c>
      <c r="R2460" t="s">
        <v>8317</v>
      </c>
      <c r="S2460" s="11">
        <f t="shared" si="154"/>
        <v>42306.848854166667</v>
      </c>
      <c r="T2460" s="11">
        <f t="shared" si="155"/>
        <v>42336.890520833331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152"/>
        <v>0.24194444444444443</v>
      </c>
      <c r="P2461" s="6">
        <f t="shared" si="153"/>
        <v>45.842105263157897</v>
      </c>
      <c r="Q2461" t="s">
        <v>8316</v>
      </c>
      <c r="R2461" t="s">
        <v>8317</v>
      </c>
      <c r="S2461" s="11">
        <f t="shared" si="154"/>
        <v>41921.770439814813</v>
      </c>
      <c r="T2461" s="11">
        <f t="shared" si="155"/>
        <v>41938.770439814813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152"/>
        <v>0.2411764705882353</v>
      </c>
      <c r="P2462" s="6">
        <f t="shared" si="153"/>
        <v>41</v>
      </c>
      <c r="Q2462" t="s">
        <v>8316</v>
      </c>
      <c r="R2462" t="s">
        <v>8317</v>
      </c>
      <c r="S2462" s="11">
        <f t="shared" si="154"/>
        <v>42770.290590277778</v>
      </c>
      <c r="T2462" s="11">
        <f t="shared" si="155"/>
        <v>42800.290590277778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152"/>
        <v>0.2402</v>
      </c>
      <c r="P2463" s="6">
        <f t="shared" si="153"/>
        <v>109.18181818181819</v>
      </c>
      <c r="Q2463" t="s">
        <v>8313</v>
      </c>
      <c r="R2463" t="s">
        <v>8345</v>
      </c>
      <c r="S2463" s="11">
        <f t="shared" si="154"/>
        <v>40088.105393518519</v>
      </c>
      <c r="T2463" s="11">
        <f t="shared" si="155"/>
        <v>40148.207638888889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152"/>
        <v>0.236925</v>
      </c>
      <c r="P2464" s="6">
        <f t="shared" si="153"/>
        <v>51.227027027027027</v>
      </c>
      <c r="Q2464" t="s">
        <v>8324</v>
      </c>
      <c r="R2464" t="s">
        <v>8325</v>
      </c>
      <c r="S2464" s="11">
        <f t="shared" si="154"/>
        <v>42115.949976851851</v>
      </c>
      <c r="T2464" s="11">
        <f t="shared" si="155"/>
        <v>42145.949976851851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152"/>
        <v>0.23628571428571429</v>
      </c>
      <c r="P2465" s="6">
        <f t="shared" si="153"/>
        <v>23.62857142857143</v>
      </c>
      <c r="Q2465" t="s">
        <v>8316</v>
      </c>
      <c r="R2465" t="s">
        <v>8329</v>
      </c>
      <c r="S2465" s="11">
        <f t="shared" si="154"/>
        <v>42744.416030092587</v>
      </c>
      <c r="T2465" s="11">
        <f t="shared" si="155"/>
        <v>42774.416030092587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152"/>
        <v>0.23588571428571428</v>
      </c>
      <c r="P2466" s="6">
        <f t="shared" si="153"/>
        <v>305.77777777777777</v>
      </c>
      <c r="Q2466" t="s">
        <v>8327</v>
      </c>
      <c r="R2466" t="s">
        <v>8355</v>
      </c>
      <c r="S2466" s="11">
        <f t="shared" si="154"/>
        <v>41828.664456018516</v>
      </c>
      <c r="T2466" s="11">
        <f t="shared" si="155"/>
        <v>41858.664456018516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152"/>
        <v>0.23416000000000001</v>
      </c>
      <c r="P2467" s="6">
        <f t="shared" si="153"/>
        <v>130.0888888888889</v>
      </c>
      <c r="Q2467" t="s">
        <v>8316</v>
      </c>
      <c r="R2467" t="s">
        <v>8329</v>
      </c>
      <c r="S2467" s="11">
        <f t="shared" si="154"/>
        <v>42528.542627314819</v>
      </c>
      <c r="T2467" s="11">
        <f t="shared" si="155"/>
        <v>42560.082638888889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152"/>
        <v>0.23333333333333334</v>
      </c>
      <c r="P2468" s="6">
        <f t="shared" si="153"/>
        <v>96.551724137931032</v>
      </c>
      <c r="Q2468" t="s">
        <v>8316</v>
      </c>
      <c r="R2468" t="s">
        <v>8317</v>
      </c>
      <c r="S2468" s="11">
        <f t="shared" si="154"/>
        <v>42192.905694444446</v>
      </c>
      <c r="T2468" s="11">
        <f t="shared" si="155"/>
        <v>42236.711805555555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152"/>
        <v>0.23163076923076922</v>
      </c>
      <c r="P2469" s="6">
        <f t="shared" si="153"/>
        <v>449.43283582089555</v>
      </c>
      <c r="Q2469" t="s">
        <v>8319</v>
      </c>
      <c r="R2469" t="s">
        <v>8339</v>
      </c>
      <c r="S2469" s="11">
        <f t="shared" si="154"/>
        <v>42090.161828703705</v>
      </c>
      <c r="T2469" s="11">
        <f t="shared" si="155"/>
        <v>42150.161828703705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52"/>
        <v>0.23</v>
      </c>
      <c r="P2470" s="6">
        <f t="shared" si="153"/>
        <v>16.428571428571427</v>
      </c>
      <c r="Q2470" t="s">
        <v>8309</v>
      </c>
      <c r="R2470" t="s">
        <v>8356</v>
      </c>
      <c r="S2470" s="11">
        <f t="shared" si="154"/>
        <v>42070.677604166667</v>
      </c>
      <c r="T2470" s="11">
        <f t="shared" si="155"/>
        <v>42100.635937500003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152"/>
        <v>0.2291</v>
      </c>
      <c r="P2471" s="6">
        <f t="shared" si="153"/>
        <v>65.457142857142856</v>
      </c>
      <c r="Q2471" t="s">
        <v>8322</v>
      </c>
      <c r="R2471" t="s">
        <v>8354</v>
      </c>
      <c r="S2471" s="11">
        <f t="shared" si="154"/>
        <v>41799.524259259262</v>
      </c>
      <c r="T2471" s="11">
        <f t="shared" si="155"/>
        <v>41829.524259259262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152"/>
        <v>0.22881426547787684</v>
      </c>
      <c r="P2472" s="6">
        <f t="shared" si="153"/>
        <v>39.228571428571428</v>
      </c>
      <c r="Q2472" t="s">
        <v>8319</v>
      </c>
      <c r="R2472" t="s">
        <v>8346</v>
      </c>
      <c r="S2472" s="11">
        <f t="shared" si="154"/>
        <v>41218.391446759262</v>
      </c>
      <c r="T2472" s="11">
        <f t="shared" si="155"/>
        <v>41248.391446759262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152"/>
        <v>0.22878799999999999</v>
      </c>
      <c r="P2473" s="6">
        <f t="shared" si="153"/>
        <v>161.11830985915492</v>
      </c>
      <c r="Q2473" t="s">
        <v>8309</v>
      </c>
      <c r="R2473" t="s">
        <v>8315</v>
      </c>
      <c r="S2473" s="11">
        <f t="shared" si="154"/>
        <v>42289.675173611111</v>
      </c>
      <c r="T2473" s="11">
        <f t="shared" si="155"/>
        <v>42329.716840277775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152"/>
        <v>0.22750000000000001</v>
      </c>
      <c r="P2474" s="6">
        <f t="shared" si="153"/>
        <v>53.529411764705884</v>
      </c>
      <c r="Q2474" t="s">
        <v>8316</v>
      </c>
      <c r="R2474" t="s">
        <v>8329</v>
      </c>
      <c r="S2474" s="11">
        <f t="shared" si="154"/>
        <v>41760.909039351849</v>
      </c>
      <c r="T2474" s="11">
        <f t="shared" si="155"/>
        <v>41791.165972222225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152"/>
        <v>0.22520000000000001</v>
      </c>
      <c r="P2475" s="6">
        <f t="shared" si="153"/>
        <v>56.3</v>
      </c>
      <c r="Q2475" t="s">
        <v>8327</v>
      </c>
      <c r="R2475" t="s">
        <v>8355</v>
      </c>
      <c r="S2475" s="11">
        <f t="shared" si="154"/>
        <v>42595.585358796292</v>
      </c>
      <c r="T2475" s="11">
        <f t="shared" si="155"/>
        <v>42616.585358796292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152"/>
        <v>0.22500000000000001</v>
      </c>
      <c r="P2476" s="6">
        <f t="shared" si="153"/>
        <v>18.75</v>
      </c>
      <c r="Q2476" t="s">
        <v>8316</v>
      </c>
      <c r="R2476" t="s">
        <v>8317</v>
      </c>
      <c r="S2476" s="11">
        <f t="shared" si="154"/>
        <v>42800.720127314817</v>
      </c>
      <c r="T2476" s="11">
        <f t="shared" si="155"/>
        <v>42821.678460648152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152"/>
        <v>0.22494285714285714</v>
      </c>
      <c r="P2477" s="6">
        <f t="shared" si="153"/>
        <v>157.46</v>
      </c>
      <c r="Q2477" t="s">
        <v>8309</v>
      </c>
      <c r="R2477" t="s">
        <v>8315</v>
      </c>
      <c r="S2477" s="11">
        <f t="shared" si="154"/>
        <v>42522.276724537034</v>
      </c>
      <c r="T2477" s="11">
        <f t="shared" si="155"/>
        <v>42553.166666666672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152"/>
        <v>0.224</v>
      </c>
      <c r="P2478" s="6">
        <f t="shared" si="153"/>
        <v>56</v>
      </c>
      <c r="Q2478" t="s">
        <v>8319</v>
      </c>
      <c r="R2478" t="s">
        <v>8348</v>
      </c>
      <c r="S2478" s="11">
        <f t="shared" si="154"/>
        <v>41900.505312499998</v>
      </c>
      <c r="T2478" s="11">
        <f t="shared" si="155"/>
        <v>41930.505312499998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152"/>
        <v>0.22363636363636363</v>
      </c>
      <c r="P2479" s="6">
        <f t="shared" si="153"/>
        <v>24.6</v>
      </c>
      <c r="Q2479" t="s">
        <v>8313</v>
      </c>
      <c r="R2479" t="s">
        <v>8345</v>
      </c>
      <c r="S2479" s="11">
        <f t="shared" si="154"/>
        <v>42737.545358796298</v>
      </c>
      <c r="T2479" s="11">
        <f t="shared" si="155"/>
        <v>42797.545358796298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152"/>
        <v>0.22142857142857142</v>
      </c>
      <c r="P2480" s="6">
        <f t="shared" si="153"/>
        <v>129.16666666666666</v>
      </c>
      <c r="Q2480" t="s">
        <v>8316</v>
      </c>
      <c r="R2480" t="s">
        <v>8317</v>
      </c>
      <c r="S2480" s="11">
        <f t="shared" si="154"/>
        <v>42310.968518518523</v>
      </c>
      <c r="T2480" s="11">
        <f t="shared" si="155"/>
        <v>42333.958333333328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152"/>
        <v>0.22092500000000001</v>
      </c>
      <c r="P2481" s="6">
        <f t="shared" si="153"/>
        <v>23.948509485094849</v>
      </c>
      <c r="Q2481" t="s">
        <v>8309</v>
      </c>
      <c r="R2481" t="s">
        <v>8315</v>
      </c>
      <c r="S2481" s="11">
        <f t="shared" si="154"/>
        <v>41835.581018518518</v>
      </c>
      <c r="T2481" s="11">
        <f t="shared" si="155"/>
        <v>41895.581018518518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152"/>
        <v>0.22052631578947368</v>
      </c>
      <c r="P2482" s="6">
        <f t="shared" si="153"/>
        <v>48.720930232558139</v>
      </c>
      <c r="Q2482" t="s">
        <v>8324</v>
      </c>
      <c r="R2482" t="s">
        <v>8325</v>
      </c>
      <c r="S2482" s="11">
        <f t="shared" si="154"/>
        <v>42515.439421296294</v>
      </c>
      <c r="T2482" s="11">
        <f t="shared" si="155"/>
        <v>42575.439421296294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152"/>
        <v>0.22</v>
      </c>
      <c r="P2483" s="6">
        <f t="shared" si="153"/>
        <v>55</v>
      </c>
      <c r="Q2483" t="s">
        <v>8316</v>
      </c>
      <c r="R2483" t="s">
        <v>8317</v>
      </c>
      <c r="S2483" s="11">
        <f t="shared" si="154"/>
        <v>41928.690138888887</v>
      </c>
      <c r="T2483" s="11">
        <f t="shared" si="155"/>
        <v>41958.833333333328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152"/>
        <v>0.21940000000000001</v>
      </c>
      <c r="P2484" s="6">
        <f t="shared" si="153"/>
        <v>47.695652173913047</v>
      </c>
      <c r="Q2484" t="s">
        <v>8316</v>
      </c>
      <c r="R2484" t="s">
        <v>8317</v>
      </c>
      <c r="S2484" s="11">
        <f t="shared" si="154"/>
        <v>41740.493657407409</v>
      </c>
      <c r="T2484" s="11">
        <f t="shared" si="155"/>
        <v>41770.493657407409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152"/>
        <v>0.21906971229845085</v>
      </c>
      <c r="P2485" s="6">
        <f t="shared" si="153"/>
        <v>66.520080000000007</v>
      </c>
      <c r="Q2485" t="s">
        <v>8319</v>
      </c>
      <c r="R2485" t="s">
        <v>8346</v>
      </c>
      <c r="S2485" s="11">
        <f t="shared" si="154"/>
        <v>41381.50577546296</v>
      </c>
      <c r="T2485" s="11">
        <f t="shared" si="155"/>
        <v>41411.50577546296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152"/>
        <v>0.21887499999999999</v>
      </c>
      <c r="P2486" s="6">
        <f t="shared" si="153"/>
        <v>35.734693877551024</v>
      </c>
      <c r="Q2486" t="s">
        <v>8322</v>
      </c>
      <c r="R2486" t="s">
        <v>8350</v>
      </c>
      <c r="S2486" s="11">
        <f t="shared" si="154"/>
        <v>41044.988055555557</v>
      </c>
      <c r="T2486" s="11">
        <f t="shared" si="155"/>
        <v>41104.988055555557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152"/>
        <v>0.2185</v>
      </c>
      <c r="P2487" s="6">
        <f t="shared" si="153"/>
        <v>48.555555555555557</v>
      </c>
      <c r="Q2487" t="s">
        <v>8316</v>
      </c>
      <c r="R2487" t="s">
        <v>8317</v>
      </c>
      <c r="S2487" s="11">
        <f t="shared" si="154"/>
        <v>42245.234340277777</v>
      </c>
      <c r="T2487" s="11">
        <f t="shared" si="155"/>
        <v>42263.234340277777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152"/>
        <v>0.21714285714285714</v>
      </c>
      <c r="P2488" s="6">
        <f t="shared" si="153"/>
        <v>76</v>
      </c>
      <c r="Q2488" t="s">
        <v>8313</v>
      </c>
      <c r="R2488" t="s">
        <v>8338</v>
      </c>
      <c r="S2488" s="11">
        <f t="shared" si="154"/>
        <v>42808.781689814816</v>
      </c>
      <c r="T2488" s="11">
        <f t="shared" si="155"/>
        <v>42832.781689814816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52"/>
        <v>0.21685714285714286</v>
      </c>
      <c r="P2489" s="6">
        <f t="shared" si="153"/>
        <v>126.5</v>
      </c>
      <c r="Q2489" t="s">
        <v>8316</v>
      </c>
      <c r="R2489" t="s">
        <v>8317</v>
      </c>
      <c r="S2489" s="11">
        <f t="shared" si="154"/>
        <v>42353.761759259258</v>
      </c>
      <c r="T2489" s="11">
        <f t="shared" si="155"/>
        <v>42383.761759259258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152"/>
        <v>0.21628</v>
      </c>
      <c r="P2490" s="6">
        <f t="shared" si="153"/>
        <v>50.29767441860465</v>
      </c>
      <c r="Q2490" t="s">
        <v>8309</v>
      </c>
      <c r="R2490" t="s">
        <v>8315</v>
      </c>
      <c r="S2490" s="11">
        <f t="shared" si="154"/>
        <v>41974.219490740739</v>
      </c>
      <c r="T2490" s="11">
        <f t="shared" si="155"/>
        <v>42005.207638888889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152"/>
        <v>0.21575</v>
      </c>
      <c r="P2491" s="6">
        <f t="shared" si="153"/>
        <v>110.64102564102564</v>
      </c>
      <c r="Q2491" t="s">
        <v>8319</v>
      </c>
      <c r="R2491" t="s">
        <v>8346</v>
      </c>
      <c r="S2491" s="11">
        <f t="shared" si="154"/>
        <v>41135.679791666669</v>
      </c>
      <c r="T2491" s="11">
        <f t="shared" si="155"/>
        <v>41180.679791666669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152"/>
        <v>0.2155</v>
      </c>
      <c r="P2492" s="6">
        <f t="shared" si="153"/>
        <v>128.27380952380952</v>
      </c>
      <c r="Q2492" t="s">
        <v>8316</v>
      </c>
      <c r="R2492" t="s">
        <v>8317</v>
      </c>
      <c r="S2492" s="11">
        <f t="shared" si="154"/>
        <v>41779.657870370371</v>
      </c>
      <c r="T2492" s="11">
        <f t="shared" si="155"/>
        <v>41821.25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152"/>
        <v>0.21507499999999999</v>
      </c>
      <c r="P2493" s="6">
        <f t="shared" si="153"/>
        <v>1536.25</v>
      </c>
      <c r="Q2493" t="s">
        <v>8309</v>
      </c>
      <c r="R2493" t="s">
        <v>8315</v>
      </c>
      <c r="S2493" s="11">
        <f t="shared" si="154"/>
        <v>42527.625671296293</v>
      </c>
      <c r="T2493" s="11">
        <f t="shared" si="155"/>
        <v>42557.625671296293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152"/>
        <v>0.21428571428571427</v>
      </c>
      <c r="P2494" s="6">
        <f t="shared" si="153"/>
        <v>37.5</v>
      </c>
      <c r="Q2494" t="s">
        <v>8316</v>
      </c>
      <c r="R2494" t="s">
        <v>8317</v>
      </c>
      <c r="S2494" s="11">
        <f t="shared" si="154"/>
        <v>42297.691006944442</v>
      </c>
      <c r="T2494" s="11">
        <f t="shared" si="155"/>
        <v>42320.290972222225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152"/>
        <v>0.21366666666666667</v>
      </c>
      <c r="P2495" s="6">
        <f t="shared" si="153"/>
        <v>45.785714285714285</v>
      </c>
      <c r="Q2495" t="s">
        <v>8316</v>
      </c>
      <c r="R2495" t="s">
        <v>8317</v>
      </c>
      <c r="S2495" s="11">
        <f t="shared" si="154"/>
        <v>42640.278171296297</v>
      </c>
      <c r="T2495" s="11">
        <f t="shared" si="155"/>
        <v>42670.278171296297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152"/>
        <v>0.21363333333333334</v>
      </c>
      <c r="P2496" s="6">
        <f t="shared" si="153"/>
        <v>105.93388429752066</v>
      </c>
      <c r="Q2496" t="s">
        <v>8309</v>
      </c>
      <c r="R2496" t="s">
        <v>8356</v>
      </c>
      <c r="S2496" s="11">
        <f t="shared" si="154"/>
        <v>42247.496759259258</v>
      </c>
      <c r="T2496" s="11">
        <f t="shared" si="155"/>
        <v>42278.207638888889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152"/>
        <v>0.21309523809523809</v>
      </c>
      <c r="P2497" s="6">
        <f t="shared" si="153"/>
        <v>35.799999999999997</v>
      </c>
      <c r="Q2497" t="s">
        <v>8324</v>
      </c>
      <c r="R2497" t="s">
        <v>8325</v>
      </c>
      <c r="S2497" s="11">
        <f t="shared" si="154"/>
        <v>41905.979629629634</v>
      </c>
      <c r="T2497" s="11">
        <f t="shared" si="155"/>
        <v>41935.979629629634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156">IFERROR(E2498/D2498,0)</f>
        <v>0.21299999999999999</v>
      </c>
      <c r="P2498" s="6">
        <f t="shared" ref="P2498:P2561" si="157">IFERROR(E2498/L2498,0)</f>
        <v>56.05263157894737</v>
      </c>
      <c r="Q2498" t="s">
        <v>8316</v>
      </c>
      <c r="R2498" t="s">
        <v>8317</v>
      </c>
      <c r="S2498" s="11">
        <f t="shared" ref="S2498:S2561" si="158">(((J2498/60)/60)/24)+DATE(1970,1,1)</f>
        <v>41766.072500000002</v>
      </c>
      <c r="T2498" s="11">
        <f t="shared" ref="T2498:T2561" si="159">(((I2498/60)/60)/24)+DATE(1970,1,1)</f>
        <v>41791.072500000002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156"/>
        <v>0.21249999999999999</v>
      </c>
      <c r="P2499" s="6">
        <f t="shared" si="157"/>
        <v>108.05084745762711</v>
      </c>
      <c r="Q2499" t="s">
        <v>8322</v>
      </c>
      <c r="R2499" t="s">
        <v>8354</v>
      </c>
      <c r="S2499" s="11">
        <f t="shared" si="158"/>
        <v>42549.916712962964</v>
      </c>
      <c r="T2499" s="11">
        <f t="shared" si="159"/>
        <v>42578.916666666672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156"/>
        <v>0.21249999999999999</v>
      </c>
      <c r="P2500" s="6">
        <f t="shared" si="157"/>
        <v>56.666666666666664</v>
      </c>
      <c r="Q2500" t="s">
        <v>8313</v>
      </c>
      <c r="R2500" t="s">
        <v>8338</v>
      </c>
      <c r="S2500" s="11">
        <f t="shared" si="158"/>
        <v>42175.948981481488</v>
      </c>
      <c r="T2500" s="11">
        <f t="shared" si="159"/>
        <v>42205.948981481488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156"/>
        <v>0.21146666666666666</v>
      </c>
      <c r="P2501" s="6">
        <f t="shared" si="157"/>
        <v>453.14285714285717</v>
      </c>
      <c r="Q2501" t="s">
        <v>8324</v>
      </c>
      <c r="R2501" t="s">
        <v>8353</v>
      </c>
      <c r="S2501" s="11">
        <f t="shared" si="158"/>
        <v>41913.790289351848</v>
      </c>
      <c r="T2501" s="11">
        <f t="shared" si="159"/>
        <v>41973.831956018519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156"/>
        <v>0.21099999999999999</v>
      </c>
      <c r="P2502" s="6">
        <f t="shared" si="157"/>
        <v>26.375</v>
      </c>
      <c r="Q2502" t="s">
        <v>8316</v>
      </c>
      <c r="R2502" t="s">
        <v>8317</v>
      </c>
      <c r="S2502" s="11">
        <f t="shared" si="158"/>
        <v>41981.067523148144</v>
      </c>
      <c r="T2502" s="11">
        <f t="shared" si="159"/>
        <v>42041.067523148144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156"/>
        <v>0.21092608822670172</v>
      </c>
      <c r="P2503" s="6">
        <f t="shared" si="157"/>
        <v>180.5</v>
      </c>
      <c r="Q2503" t="s">
        <v>8319</v>
      </c>
      <c r="R2503" t="s">
        <v>8348</v>
      </c>
      <c r="S2503" s="11">
        <f t="shared" si="158"/>
        <v>42147.741840277777</v>
      </c>
      <c r="T2503" s="11">
        <f t="shared" si="159"/>
        <v>42177.741840277777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156"/>
        <v>0.21037037037037037</v>
      </c>
      <c r="P2504" s="6">
        <f t="shared" si="157"/>
        <v>189.33333333333334</v>
      </c>
      <c r="Q2504" t="s">
        <v>8313</v>
      </c>
      <c r="R2504" t="s">
        <v>8345</v>
      </c>
      <c r="S2504" s="11">
        <f t="shared" si="158"/>
        <v>41878.530011574076</v>
      </c>
      <c r="T2504" s="11">
        <f t="shared" si="159"/>
        <v>41913.530011574076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156"/>
        <v>0.21033333333333334</v>
      </c>
      <c r="P2505" s="6">
        <f t="shared" si="157"/>
        <v>73.372093023255815</v>
      </c>
      <c r="Q2505" t="s">
        <v>8309</v>
      </c>
      <c r="R2505" t="s">
        <v>8318</v>
      </c>
      <c r="S2505" s="11">
        <f t="shared" si="158"/>
        <v>42381.866284722222</v>
      </c>
      <c r="T2505" s="11">
        <f t="shared" si="159"/>
        <v>42409.833333333328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156"/>
        <v>0.20849420849420849</v>
      </c>
      <c r="P2506" s="6">
        <f t="shared" si="157"/>
        <v>23.142857142857142</v>
      </c>
      <c r="Q2506" t="s">
        <v>8316</v>
      </c>
      <c r="R2506" t="s">
        <v>8317</v>
      </c>
      <c r="S2506" s="11">
        <f t="shared" si="158"/>
        <v>42807.151863425926</v>
      </c>
      <c r="T2506" s="11">
        <f t="shared" si="159"/>
        <v>42829.151863425926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156"/>
        <v>0.20833333333333334</v>
      </c>
      <c r="P2507" s="6">
        <f t="shared" si="157"/>
        <v>52.083333333333336</v>
      </c>
      <c r="Q2507" t="s">
        <v>8316</v>
      </c>
      <c r="R2507" t="s">
        <v>8317</v>
      </c>
      <c r="S2507" s="11">
        <f t="shared" si="158"/>
        <v>42701.908807870372</v>
      </c>
      <c r="T2507" s="11">
        <f t="shared" si="159"/>
        <v>42716.25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156"/>
        <v>0.20733333333333334</v>
      </c>
      <c r="P2508" s="6">
        <f t="shared" si="157"/>
        <v>25.491803278688526</v>
      </c>
      <c r="Q2508" t="s">
        <v>8327</v>
      </c>
      <c r="R2508" t="s">
        <v>8328</v>
      </c>
      <c r="S2508" s="11">
        <f t="shared" si="158"/>
        <v>42790.885243055556</v>
      </c>
      <c r="T2508" s="11">
        <f t="shared" si="159"/>
        <v>42820.843576388885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156"/>
        <v>0.20705000000000001</v>
      </c>
      <c r="P2509" s="6">
        <f t="shared" si="157"/>
        <v>82.82</v>
      </c>
      <c r="Q2509" t="s">
        <v>8327</v>
      </c>
      <c r="R2509" t="s">
        <v>8355</v>
      </c>
      <c r="S2509" s="11">
        <f t="shared" si="158"/>
        <v>41792.214467592588</v>
      </c>
      <c r="T2509" s="11">
        <f t="shared" si="159"/>
        <v>41826.214467592588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156"/>
        <v>0.20499999999999999</v>
      </c>
      <c r="P2510" s="6">
        <f t="shared" si="157"/>
        <v>20.5</v>
      </c>
      <c r="Q2510" t="s">
        <v>8324</v>
      </c>
      <c r="R2510" t="s">
        <v>8342</v>
      </c>
      <c r="S2510" s="11">
        <f t="shared" si="158"/>
        <v>42445.712754629625</v>
      </c>
      <c r="T2510" s="11">
        <f t="shared" si="159"/>
        <v>42505.681249999994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156"/>
        <v>0.20449632511889321</v>
      </c>
      <c r="P2511" s="6">
        <f t="shared" si="157"/>
        <v>83.716814159292042</v>
      </c>
      <c r="Q2511" t="s">
        <v>8324</v>
      </c>
      <c r="R2511" t="s">
        <v>8325</v>
      </c>
      <c r="S2511" s="11">
        <f t="shared" si="158"/>
        <v>42623.606134259258</v>
      </c>
      <c r="T2511" s="11">
        <f t="shared" si="159"/>
        <v>42653.606134259258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156"/>
        <v>0.20424999999999999</v>
      </c>
      <c r="P2512" s="6">
        <f t="shared" si="157"/>
        <v>202.22772277227722</v>
      </c>
      <c r="Q2512" t="s">
        <v>8316</v>
      </c>
      <c r="R2512" t="s">
        <v>8329</v>
      </c>
      <c r="S2512" s="11">
        <f t="shared" si="158"/>
        <v>42334.803923611107</v>
      </c>
      <c r="T2512" s="11">
        <f t="shared" si="159"/>
        <v>42354.845833333333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156"/>
        <v>0.2036</v>
      </c>
      <c r="P2513" s="6">
        <f t="shared" si="157"/>
        <v>109.07142857142857</v>
      </c>
      <c r="Q2513" t="s">
        <v>8322</v>
      </c>
      <c r="R2513" t="s">
        <v>8357</v>
      </c>
      <c r="S2513" s="11">
        <f t="shared" si="158"/>
        <v>42676.717615740738</v>
      </c>
      <c r="T2513" s="11">
        <f t="shared" si="159"/>
        <v>42689.759282407409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156"/>
        <v>0.20220833333333332</v>
      </c>
      <c r="P2514" s="6">
        <f t="shared" si="157"/>
        <v>44.935185185185183</v>
      </c>
      <c r="Q2514" t="s">
        <v>8324</v>
      </c>
      <c r="R2514" t="s">
        <v>8325</v>
      </c>
      <c r="S2514" s="11">
        <f t="shared" si="158"/>
        <v>41897.134895833333</v>
      </c>
      <c r="T2514" s="11">
        <f t="shared" si="159"/>
        <v>41928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156"/>
        <v>0.20208000000000001</v>
      </c>
      <c r="P2515" s="6">
        <f t="shared" si="157"/>
        <v>114.81818181818181</v>
      </c>
      <c r="Q2515" t="s">
        <v>8313</v>
      </c>
      <c r="R2515" t="s">
        <v>8338</v>
      </c>
      <c r="S2515" s="11">
        <f t="shared" si="158"/>
        <v>42805.032962962956</v>
      </c>
      <c r="T2515" s="11">
        <f t="shared" si="159"/>
        <v>42834.991296296299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156"/>
        <v>0.2016</v>
      </c>
      <c r="P2516" s="6">
        <f t="shared" si="157"/>
        <v>50.4</v>
      </c>
      <c r="Q2516" t="s">
        <v>8316</v>
      </c>
      <c r="R2516" t="s">
        <v>8317</v>
      </c>
      <c r="S2516" s="11">
        <f t="shared" si="158"/>
        <v>42531.195277777777</v>
      </c>
      <c r="T2516" s="11">
        <f t="shared" si="159"/>
        <v>42555.166666666672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156"/>
        <v>0.20133333333333334</v>
      </c>
      <c r="P2517" s="6">
        <f t="shared" si="157"/>
        <v>21.571428571428573</v>
      </c>
      <c r="Q2517" t="s">
        <v>8313</v>
      </c>
      <c r="R2517" t="s">
        <v>8330</v>
      </c>
      <c r="S2517" s="11">
        <f t="shared" si="158"/>
        <v>40759.860532407409</v>
      </c>
      <c r="T2517" s="11">
        <f t="shared" si="159"/>
        <v>40792.860532407409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156"/>
        <v>0.20125000000000001</v>
      </c>
      <c r="P2518" s="6">
        <f t="shared" si="157"/>
        <v>100.625</v>
      </c>
      <c r="Q2518" t="s">
        <v>8316</v>
      </c>
      <c r="R2518" t="s">
        <v>8317</v>
      </c>
      <c r="S2518" s="11">
        <f t="shared" si="158"/>
        <v>42548.449861111112</v>
      </c>
      <c r="T2518" s="11">
        <f t="shared" si="159"/>
        <v>42568.449861111112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156"/>
        <v>0.20080000000000001</v>
      </c>
      <c r="P2519" s="6">
        <f t="shared" si="157"/>
        <v>41.833333333333336</v>
      </c>
      <c r="Q2519" t="s">
        <v>8311</v>
      </c>
      <c r="R2519" t="s">
        <v>8343</v>
      </c>
      <c r="S2519" s="11">
        <f t="shared" si="158"/>
        <v>42430.566898148143</v>
      </c>
      <c r="T2519" s="11">
        <f t="shared" si="159"/>
        <v>42459.525231481486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156"/>
        <v>0.2</v>
      </c>
      <c r="P2520" s="6">
        <f t="shared" si="157"/>
        <v>100</v>
      </c>
      <c r="Q2520" t="s">
        <v>8319</v>
      </c>
      <c r="R2520" t="s">
        <v>8348</v>
      </c>
      <c r="S2520" s="11">
        <f t="shared" si="158"/>
        <v>42403.080497685187</v>
      </c>
      <c r="T2520" s="11">
        <f t="shared" si="159"/>
        <v>42433.080497685187</v>
      </c>
    </row>
    <row r="2521" spans="1:20" ht="57.6" x14ac:dyDescent="0.3">
      <c r="A2521">
        <v>3982</v>
      </c>
      <c r="B2521" s="3" t="s">
        <v>3978</v>
      </c>
      <c r="C2521" s="3" t="s">
        <v>8088</v>
      </c>
      <c r="D2521">
        <v>850</v>
      </c>
      <c r="E2521">
        <v>170</v>
      </c>
      <c r="F2521" t="s">
        <v>8221</v>
      </c>
      <c r="G2521" t="s">
        <v>8225</v>
      </c>
      <c r="H2521" t="s">
        <v>8247</v>
      </c>
      <c r="I2521">
        <v>1436297180</v>
      </c>
      <c r="J2521">
        <v>1431113180</v>
      </c>
      <c r="K2521" t="b">
        <v>0</v>
      </c>
      <c r="L2521">
        <v>5</v>
      </c>
      <c r="M2521" t="b">
        <v>0</v>
      </c>
      <c r="N2521" t="s">
        <v>8271</v>
      </c>
      <c r="O2521" s="5">
        <f t="shared" si="156"/>
        <v>0.2</v>
      </c>
      <c r="P2521" s="6">
        <f t="shared" si="157"/>
        <v>34</v>
      </c>
      <c r="Q2521" t="s">
        <v>8316</v>
      </c>
      <c r="R2521" t="s">
        <v>8317</v>
      </c>
      <c r="S2521" s="11">
        <f t="shared" si="158"/>
        <v>42132.809953703705</v>
      </c>
      <c r="T2521" s="11">
        <f t="shared" si="159"/>
        <v>42192.809953703705</v>
      </c>
    </row>
    <row r="2522" spans="1:20" ht="28.8" x14ac:dyDescent="0.3">
      <c r="A2522">
        <v>3991</v>
      </c>
      <c r="B2522" s="3" t="s">
        <v>3987</v>
      </c>
      <c r="C2522" s="3" t="s">
        <v>8097</v>
      </c>
      <c r="D2522">
        <v>500</v>
      </c>
      <c r="E2522">
        <v>100</v>
      </c>
      <c r="F2522" t="s">
        <v>8221</v>
      </c>
      <c r="G2522" t="s">
        <v>8224</v>
      </c>
      <c r="H2522" t="s">
        <v>8246</v>
      </c>
      <c r="I2522">
        <v>1433086082</v>
      </c>
      <c r="J2522">
        <v>1430494082</v>
      </c>
      <c r="K2522" t="b">
        <v>0</v>
      </c>
      <c r="L2522">
        <v>1</v>
      </c>
      <c r="M2522" t="b">
        <v>0</v>
      </c>
      <c r="N2522" t="s">
        <v>8271</v>
      </c>
      <c r="O2522" s="5">
        <f t="shared" si="156"/>
        <v>0.2</v>
      </c>
      <c r="P2522" s="6">
        <f t="shared" si="157"/>
        <v>100</v>
      </c>
      <c r="Q2522" t="s">
        <v>8316</v>
      </c>
      <c r="R2522" t="s">
        <v>8317</v>
      </c>
      <c r="S2522" s="11">
        <f t="shared" si="158"/>
        <v>42125.644467592589</v>
      </c>
      <c r="T2522" s="11">
        <f t="shared" si="159"/>
        <v>42155.644467592589</v>
      </c>
    </row>
    <row r="2523" spans="1:20" ht="43.2" x14ac:dyDescent="0.3">
      <c r="A2523">
        <v>3632</v>
      </c>
      <c r="B2523" s="3" t="s">
        <v>3630</v>
      </c>
      <c r="C2523" s="3" t="s">
        <v>7742</v>
      </c>
      <c r="D2523">
        <v>500</v>
      </c>
      <c r="E2523">
        <v>100</v>
      </c>
      <c r="F2523" t="s">
        <v>8221</v>
      </c>
      <c r="G2523" t="s">
        <v>8225</v>
      </c>
      <c r="H2523" t="s">
        <v>8247</v>
      </c>
      <c r="I2523">
        <v>1416781749</v>
      </c>
      <c r="J2523">
        <v>1415053749</v>
      </c>
      <c r="K2523" t="b">
        <v>0</v>
      </c>
      <c r="L2523">
        <v>1</v>
      </c>
      <c r="M2523" t="b">
        <v>0</v>
      </c>
      <c r="N2523" t="s">
        <v>8305</v>
      </c>
      <c r="O2523" s="5">
        <f t="shared" si="156"/>
        <v>0.2</v>
      </c>
      <c r="P2523" s="6">
        <f t="shared" si="157"/>
        <v>100</v>
      </c>
      <c r="Q2523" t="s">
        <v>8316</v>
      </c>
      <c r="R2523" t="s">
        <v>8337</v>
      </c>
      <c r="S2523" s="11">
        <f t="shared" si="158"/>
        <v>41946.936909722222</v>
      </c>
      <c r="T2523" s="11">
        <f t="shared" si="159"/>
        <v>41966.936909722222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156"/>
        <v>0.197625</v>
      </c>
      <c r="P2524" s="6">
        <f t="shared" si="157"/>
        <v>272.58620689655174</v>
      </c>
      <c r="Q2524" t="s">
        <v>8316</v>
      </c>
      <c r="R2524" t="s">
        <v>8329</v>
      </c>
      <c r="S2524" s="11">
        <f t="shared" si="158"/>
        <v>42128.814247685179</v>
      </c>
      <c r="T2524" s="11">
        <f t="shared" si="159"/>
        <v>42135.814247685179</v>
      </c>
    </row>
    <row r="2525" spans="1:20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156"/>
        <v>0.1976</v>
      </c>
      <c r="P2525" s="6">
        <f t="shared" si="157"/>
        <v>308.75</v>
      </c>
      <c r="Q2525" t="s">
        <v>8309</v>
      </c>
      <c r="R2525" t="s">
        <v>8315</v>
      </c>
      <c r="S2525" s="11">
        <f t="shared" si="158"/>
        <v>42313.936365740738</v>
      </c>
      <c r="T2525" s="11">
        <f t="shared" si="159"/>
        <v>42343.936365740738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156"/>
        <v>0.19736842105263158</v>
      </c>
      <c r="P2526" s="6">
        <f t="shared" si="157"/>
        <v>500</v>
      </c>
      <c r="Q2526" t="s">
        <v>8316</v>
      </c>
      <c r="R2526" t="s">
        <v>8317</v>
      </c>
      <c r="S2526" s="11">
        <f t="shared" si="158"/>
        <v>42726.920081018514</v>
      </c>
      <c r="T2526" s="11">
        <f t="shared" si="159"/>
        <v>42786.75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156"/>
        <v>0.19650000000000001</v>
      </c>
      <c r="P2527" s="6">
        <f t="shared" si="157"/>
        <v>58.95</v>
      </c>
      <c r="Q2527" t="s">
        <v>8316</v>
      </c>
      <c r="R2527" t="s">
        <v>8337</v>
      </c>
      <c r="S2527" s="11">
        <f t="shared" si="158"/>
        <v>42403.971851851849</v>
      </c>
      <c r="T2527" s="11">
        <f t="shared" si="159"/>
        <v>42433.971851851849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156"/>
        <v>0.19600000000000001</v>
      </c>
      <c r="P2528" s="6">
        <f t="shared" si="157"/>
        <v>55.282051282051285</v>
      </c>
      <c r="Q2528" t="s">
        <v>8324</v>
      </c>
      <c r="R2528" t="s">
        <v>8325</v>
      </c>
      <c r="S2528" s="11">
        <f t="shared" si="158"/>
        <v>41825.485868055555</v>
      </c>
      <c r="T2528" s="11">
        <f t="shared" si="159"/>
        <v>41854.485868055555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156"/>
        <v>0.19566666666666666</v>
      </c>
      <c r="P2529" s="6">
        <f t="shared" si="157"/>
        <v>25.521739130434781</v>
      </c>
      <c r="Q2529" t="s">
        <v>8316</v>
      </c>
      <c r="R2529" t="s">
        <v>8329</v>
      </c>
      <c r="S2529" s="11">
        <f t="shared" si="158"/>
        <v>42630.922893518517</v>
      </c>
      <c r="T2529" s="11">
        <f t="shared" si="159"/>
        <v>42665.922893518517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156"/>
        <v>0.19409999999999999</v>
      </c>
      <c r="P2530" s="6">
        <f t="shared" si="157"/>
        <v>55.457142857142856</v>
      </c>
      <c r="Q2530" t="s">
        <v>8319</v>
      </c>
      <c r="R2530" t="s">
        <v>8346</v>
      </c>
      <c r="S2530" s="11">
        <f t="shared" si="158"/>
        <v>41465.500173611108</v>
      </c>
      <c r="T2530" s="11">
        <f t="shared" si="159"/>
        <v>41495.500173611108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156"/>
        <v>0.1925</v>
      </c>
      <c r="P2531" s="6">
        <f t="shared" si="157"/>
        <v>64.166666666666671</v>
      </c>
      <c r="Q2531" t="s">
        <v>8316</v>
      </c>
      <c r="R2531" t="s">
        <v>8317</v>
      </c>
      <c r="S2531" s="11">
        <f t="shared" si="158"/>
        <v>42093.588263888887</v>
      </c>
      <c r="T2531" s="11">
        <f t="shared" si="159"/>
        <v>42123.588263888887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156"/>
        <v>0.19139999999999999</v>
      </c>
      <c r="P2532" s="6">
        <f t="shared" si="157"/>
        <v>358.875</v>
      </c>
      <c r="Q2532" t="s">
        <v>8327</v>
      </c>
      <c r="R2532" t="s">
        <v>8355</v>
      </c>
      <c r="S2532" s="11">
        <f t="shared" si="158"/>
        <v>42150.485439814816</v>
      </c>
      <c r="T2532" s="11">
        <f t="shared" si="159"/>
        <v>42181.166666666672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156"/>
        <v>0.1908</v>
      </c>
      <c r="P2533" s="6">
        <f t="shared" si="157"/>
        <v>381.6</v>
      </c>
      <c r="Q2533" t="s">
        <v>8316</v>
      </c>
      <c r="R2533" t="s">
        <v>8317</v>
      </c>
      <c r="S2533" s="11">
        <f t="shared" si="158"/>
        <v>42370.90320601852</v>
      </c>
      <c r="T2533" s="11">
        <f t="shared" si="159"/>
        <v>42406.207638888889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156"/>
        <v>0.19</v>
      </c>
      <c r="P2534" s="6">
        <f t="shared" si="157"/>
        <v>47.5</v>
      </c>
      <c r="Q2534" t="s">
        <v>8322</v>
      </c>
      <c r="R2534" t="s">
        <v>8350</v>
      </c>
      <c r="S2534" s="11">
        <f t="shared" si="158"/>
        <v>41117.900729166664</v>
      </c>
      <c r="T2534" s="11">
        <f t="shared" si="159"/>
        <v>41147.900729166664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156"/>
        <v>0.18737933333333334</v>
      </c>
      <c r="P2535" s="6">
        <f t="shared" si="157"/>
        <v>95.277627118644077</v>
      </c>
      <c r="Q2535" t="s">
        <v>8309</v>
      </c>
      <c r="R2535" t="s">
        <v>8318</v>
      </c>
      <c r="S2535" s="11">
        <f t="shared" si="158"/>
        <v>42551.928854166668</v>
      </c>
      <c r="T2535" s="11">
        <f t="shared" si="159"/>
        <v>42585.0625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156"/>
        <v>0.18640000000000001</v>
      </c>
      <c r="P2536" s="6">
        <f t="shared" si="157"/>
        <v>155.33333333333334</v>
      </c>
      <c r="Q2536" t="s">
        <v>8309</v>
      </c>
      <c r="R2536" t="s">
        <v>8315</v>
      </c>
      <c r="S2536" s="11">
        <f t="shared" si="158"/>
        <v>42688.711354166662</v>
      </c>
      <c r="T2536" s="11">
        <f t="shared" si="159"/>
        <v>42748.711354166662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156"/>
        <v>0.186</v>
      </c>
      <c r="P2537" s="6">
        <f t="shared" si="157"/>
        <v>77.5</v>
      </c>
      <c r="Q2537" t="s">
        <v>8327</v>
      </c>
      <c r="R2537" t="s">
        <v>8358</v>
      </c>
      <c r="S2537" s="11">
        <f t="shared" si="158"/>
        <v>42027.839733796296</v>
      </c>
      <c r="T2537" s="11">
        <f t="shared" si="159"/>
        <v>42057.839733796296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156"/>
        <v>0.18300055555555556</v>
      </c>
      <c r="P2538" s="6">
        <f t="shared" si="157"/>
        <v>122.00037037037038</v>
      </c>
      <c r="Q2538" t="s">
        <v>8311</v>
      </c>
      <c r="R2538" t="s">
        <v>8347</v>
      </c>
      <c r="S2538" s="11">
        <f t="shared" si="158"/>
        <v>40795.713344907403</v>
      </c>
      <c r="T2538" s="11">
        <f t="shared" si="159"/>
        <v>40825.713344907403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156"/>
        <v>0.18285714285714286</v>
      </c>
      <c r="P2539" s="6">
        <f t="shared" si="157"/>
        <v>58.18181818181818</v>
      </c>
      <c r="Q2539" t="s">
        <v>8313</v>
      </c>
      <c r="R2539" t="s">
        <v>8345</v>
      </c>
      <c r="S2539" s="11">
        <f t="shared" si="158"/>
        <v>42025.637939814813</v>
      </c>
      <c r="T2539" s="11">
        <f t="shared" si="159"/>
        <v>42063.631944444445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156"/>
        <v>0.18181818181818182</v>
      </c>
      <c r="P2540" s="6">
        <f t="shared" si="157"/>
        <v>88.888888888888886</v>
      </c>
      <c r="Q2540" t="s">
        <v>8322</v>
      </c>
      <c r="R2540" t="s">
        <v>8357</v>
      </c>
      <c r="S2540" s="11">
        <f t="shared" si="158"/>
        <v>42192.675821759258</v>
      </c>
      <c r="T2540" s="11">
        <f t="shared" si="159"/>
        <v>42232.675821759258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156"/>
        <v>0.18142857142857144</v>
      </c>
      <c r="P2541" s="6">
        <f t="shared" si="157"/>
        <v>52.916666666666664</v>
      </c>
      <c r="Q2541" t="s">
        <v>8313</v>
      </c>
      <c r="R2541" t="s">
        <v>8345</v>
      </c>
      <c r="S2541" s="11">
        <f t="shared" si="158"/>
        <v>41570.482789351852</v>
      </c>
      <c r="T2541" s="11">
        <f t="shared" si="159"/>
        <v>41600.524456018517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156"/>
        <v>0.18</v>
      </c>
      <c r="P2542" s="6">
        <f t="shared" si="157"/>
        <v>45</v>
      </c>
      <c r="Q2542" t="s">
        <v>8316</v>
      </c>
      <c r="R2542" t="s">
        <v>8317</v>
      </c>
      <c r="S2542" s="11">
        <f t="shared" si="158"/>
        <v>41813.938715277778</v>
      </c>
      <c r="T2542" s="11">
        <f t="shared" si="159"/>
        <v>41835.916666666664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56"/>
        <v>0.18</v>
      </c>
      <c r="P2543" s="6">
        <f t="shared" si="157"/>
        <v>64.285714285714292</v>
      </c>
      <c r="Q2543" t="s">
        <v>8316</v>
      </c>
      <c r="R2543" t="s">
        <v>8317</v>
      </c>
      <c r="S2543" s="11">
        <f t="shared" si="158"/>
        <v>41795.598923611113</v>
      </c>
      <c r="T2543" s="11">
        <f t="shared" si="159"/>
        <v>41825.598923611113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156"/>
        <v>0.17933333333333334</v>
      </c>
      <c r="P2544" s="6">
        <f t="shared" si="157"/>
        <v>74.206896551724142</v>
      </c>
      <c r="Q2544" t="s">
        <v>8311</v>
      </c>
      <c r="R2544" t="s">
        <v>8347</v>
      </c>
      <c r="S2544" s="11">
        <f t="shared" si="158"/>
        <v>41885.51798611111</v>
      </c>
      <c r="T2544" s="11">
        <f t="shared" si="159"/>
        <v>41916.145833333336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156"/>
        <v>0.17899999999999999</v>
      </c>
      <c r="P2545" s="6">
        <f t="shared" si="157"/>
        <v>25.571428571428573</v>
      </c>
      <c r="Q2545" t="s">
        <v>8316</v>
      </c>
      <c r="R2545" t="s">
        <v>8317</v>
      </c>
      <c r="S2545" s="11">
        <f t="shared" si="158"/>
        <v>41833.089756944442</v>
      </c>
      <c r="T2545" s="11">
        <f t="shared" si="159"/>
        <v>41863.079143518517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156"/>
        <v>0.17810000000000001</v>
      </c>
      <c r="P2546" s="6">
        <f t="shared" si="157"/>
        <v>43.97530864197531</v>
      </c>
      <c r="Q2546" t="s">
        <v>8309</v>
      </c>
      <c r="R2546" t="s">
        <v>8315</v>
      </c>
      <c r="S2546" s="11">
        <f t="shared" si="158"/>
        <v>42422.254328703704</v>
      </c>
      <c r="T2546" s="11">
        <f t="shared" si="159"/>
        <v>42482.21266203704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156"/>
        <v>0.17799999999999999</v>
      </c>
      <c r="P2547" s="6">
        <f t="shared" si="157"/>
        <v>59.333333333333336</v>
      </c>
      <c r="Q2547" t="s">
        <v>8313</v>
      </c>
      <c r="R2547" t="s">
        <v>8351</v>
      </c>
      <c r="S2547" s="11">
        <f t="shared" si="158"/>
        <v>40731.61037037037</v>
      </c>
      <c r="T2547" s="11">
        <f t="shared" si="159"/>
        <v>40761.61037037037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156"/>
        <v>0.17771428571428571</v>
      </c>
      <c r="P2548" s="6">
        <f t="shared" si="157"/>
        <v>36.588235294117645</v>
      </c>
      <c r="Q2548" t="s">
        <v>8316</v>
      </c>
      <c r="R2548" t="s">
        <v>8317</v>
      </c>
      <c r="S2548" s="11">
        <f t="shared" si="158"/>
        <v>42606.056863425925</v>
      </c>
      <c r="T2548" s="11">
        <f t="shared" si="159"/>
        <v>42620.056863425925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156"/>
        <v>0.17666666666666667</v>
      </c>
      <c r="P2549" s="6">
        <f t="shared" si="157"/>
        <v>81.538461538461533</v>
      </c>
      <c r="Q2549" t="s">
        <v>8316</v>
      </c>
      <c r="R2549" t="s">
        <v>8317</v>
      </c>
      <c r="S2549" s="11">
        <f t="shared" si="158"/>
        <v>41833.660995370366</v>
      </c>
      <c r="T2549" s="11">
        <f t="shared" si="159"/>
        <v>41863.660995370366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156"/>
        <v>0.17652941176470588</v>
      </c>
      <c r="P2550" s="6">
        <f t="shared" si="157"/>
        <v>32.978021978021978</v>
      </c>
      <c r="Q2550" t="s">
        <v>8316</v>
      </c>
      <c r="R2550" t="s">
        <v>8317</v>
      </c>
      <c r="S2550" s="11">
        <f t="shared" si="158"/>
        <v>42436.509108796294</v>
      </c>
      <c r="T2550" s="11">
        <f t="shared" si="159"/>
        <v>42471.467442129629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156"/>
        <v>0.17630000000000001</v>
      </c>
      <c r="P2551" s="6">
        <f t="shared" si="157"/>
        <v>115.98684210526316</v>
      </c>
      <c r="Q2551" t="s">
        <v>8319</v>
      </c>
      <c r="R2551" t="s">
        <v>8348</v>
      </c>
      <c r="S2551" s="11">
        <f t="shared" si="158"/>
        <v>42429.326678240745</v>
      </c>
      <c r="T2551" s="11">
        <f t="shared" si="159"/>
        <v>42461.290972222225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156"/>
        <v>0.17624999999999999</v>
      </c>
      <c r="P2552" s="6">
        <f t="shared" si="157"/>
        <v>28.2</v>
      </c>
      <c r="Q2552" t="s">
        <v>8319</v>
      </c>
      <c r="R2552" t="s">
        <v>8346</v>
      </c>
      <c r="S2552" s="11">
        <f t="shared" si="158"/>
        <v>41844.922662037039</v>
      </c>
      <c r="T2552" s="11">
        <f t="shared" si="159"/>
        <v>41874.922662037039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156"/>
        <v>0.1762</v>
      </c>
      <c r="P2553" s="6">
        <f t="shared" si="157"/>
        <v>41.952380952380949</v>
      </c>
      <c r="Q2553" t="s">
        <v>8316</v>
      </c>
      <c r="R2553" t="s">
        <v>8317</v>
      </c>
      <c r="S2553" s="11">
        <f t="shared" si="158"/>
        <v>41779.648506944446</v>
      </c>
      <c r="T2553" s="11">
        <f t="shared" si="159"/>
        <v>41809.648506944446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156"/>
        <v>0.17599999999999999</v>
      </c>
      <c r="P2554" s="6">
        <f t="shared" si="157"/>
        <v>44</v>
      </c>
      <c r="Q2554" t="s">
        <v>8316</v>
      </c>
      <c r="R2554" t="s">
        <v>8317</v>
      </c>
      <c r="S2554" s="11">
        <f t="shared" si="158"/>
        <v>41982.87364583333</v>
      </c>
      <c r="T2554" s="11">
        <f t="shared" si="159"/>
        <v>42012.87364583333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156"/>
        <v>0.17512820512820512</v>
      </c>
      <c r="P2555" s="6">
        <f t="shared" si="157"/>
        <v>126.48148148148148</v>
      </c>
      <c r="Q2555" t="s">
        <v>8309</v>
      </c>
      <c r="R2555" t="s">
        <v>8336</v>
      </c>
      <c r="S2555" s="11">
        <f t="shared" si="158"/>
        <v>41793.029432870368</v>
      </c>
      <c r="T2555" s="11">
        <f t="shared" si="159"/>
        <v>41823.029432870368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156"/>
        <v>0.17380000000000001</v>
      </c>
      <c r="P2556" s="6">
        <f t="shared" si="157"/>
        <v>111.41025641025641</v>
      </c>
      <c r="Q2556" t="s">
        <v>8309</v>
      </c>
      <c r="R2556" t="s">
        <v>8356</v>
      </c>
      <c r="S2556" s="11">
        <f t="shared" si="158"/>
        <v>42198.559479166666</v>
      </c>
      <c r="T2556" s="11">
        <f t="shared" si="159"/>
        <v>42231.556944444441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156"/>
        <v>0.17155555555555554</v>
      </c>
      <c r="P2557" s="6">
        <f t="shared" si="157"/>
        <v>110.28571428571429</v>
      </c>
      <c r="Q2557" t="s">
        <v>8309</v>
      </c>
      <c r="R2557" t="s">
        <v>8315</v>
      </c>
      <c r="S2557" s="11">
        <f t="shared" si="158"/>
        <v>42182.008402777778</v>
      </c>
      <c r="T2557" s="11">
        <f t="shared" si="159"/>
        <v>42227.008402777778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156"/>
        <v>0.17150000000000001</v>
      </c>
      <c r="P2558" s="6">
        <f t="shared" si="157"/>
        <v>40.833333333333336</v>
      </c>
      <c r="Q2558" t="s">
        <v>8316</v>
      </c>
      <c r="R2558" t="s">
        <v>8329</v>
      </c>
      <c r="S2558" s="11">
        <f t="shared" si="158"/>
        <v>42629.503483796296</v>
      </c>
      <c r="T2558" s="11">
        <f t="shared" si="159"/>
        <v>42650.583333333328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156"/>
        <v>0.16966666666666666</v>
      </c>
      <c r="P2559" s="6">
        <f t="shared" si="157"/>
        <v>101.8</v>
      </c>
      <c r="Q2559" t="s">
        <v>8324</v>
      </c>
      <c r="R2559" t="s">
        <v>8353</v>
      </c>
      <c r="S2559" s="11">
        <f t="shared" si="158"/>
        <v>42398.195972222224</v>
      </c>
      <c r="T2559" s="11">
        <f t="shared" si="159"/>
        <v>42413.195972222224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156"/>
        <v>0.16833333333333333</v>
      </c>
      <c r="P2560" s="6">
        <f t="shared" si="157"/>
        <v>16.833333333333332</v>
      </c>
      <c r="Q2560" t="s">
        <v>8327</v>
      </c>
      <c r="R2560" t="s">
        <v>8355</v>
      </c>
      <c r="S2560" s="11">
        <f t="shared" si="158"/>
        <v>42399.882615740738</v>
      </c>
      <c r="T2560" s="11">
        <f t="shared" si="159"/>
        <v>42459.840949074074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156"/>
        <v>0.16826666666666668</v>
      </c>
      <c r="P2561" s="6">
        <f t="shared" si="157"/>
        <v>315.5</v>
      </c>
      <c r="Q2561" t="s">
        <v>8316</v>
      </c>
      <c r="R2561" t="s">
        <v>8317</v>
      </c>
      <c r="S2561" s="11">
        <f t="shared" si="158"/>
        <v>42171.758611111116</v>
      </c>
      <c r="T2561" s="11">
        <f t="shared" si="159"/>
        <v>42231.758611111116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160">IFERROR(E2562/D2562,0)</f>
        <v>0.16769999999999999</v>
      </c>
      <c r="P2562" s="6">
        <f t="shared" ref="P2562:P2625" si="161">IFERROR(E2562/L2562,0)</f>
        <v>52.40625</v>
      </c>
      <c r="Q2562" t="s">
        <v>8309</v>
      </c>
      <c r="R2562" t="s">
        <v>8315</v>
      </c>
      <c r="S2562" s="11">
        <f t="shared" ref="S2562:S2625" si="162">(((J2562/60)/60)/24)+DATE(1970,1,1)</f>
        <v>42611.933969907404</v>
      </c>
      <c r="T2562" s="11">
        <f t="shared" ref="T2562:T2625" si="163">(((I2562/60)/60)/24)+DATE(1970,1,1)</f>
        <v>42641.933969907404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160"/>
        <v>0.16734177215189874</v>
      </c>
      <c r="P2563" s="6">
        <f t="shared" si="161"/>
        <v>66.099999999999994</v>
      </c>
      <c r="Q2563" t="s">
        <v>8316</v>
      </c>
      <c r="R2563" t="s">
        <v>8329</v>
      </c>
      <c r="S2563" s="11">
        <f t="shared" si="162"/>
        <v>42464.958912037036</v>
      </c>
      <c r="T2563" s="11">
        <f t="shared" si="163"/>
        <v>42494.958912037036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160"/>
        <v>0.16666666666666666</v>
      </c>
      <c r="P2564" s="6">
        <f t="shared" si="161"/>
        <v>33.333333333333336</v>
      </c>
      <c r="Q2564" t="s">
        <v>8316</v>
      </c>
      <c r="R2564" t="s">
        <v>8317</v>
      </c>
      <c r="S2564" s="11">
        <f t="shared" si="162"/>
        <v>42057.190960648149</v>
      </c>
      <c r="T2564" s="11">
        <f t="shared" si="163"/>
        <v>42087.149293981478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160"/>
        <v>0.16566666666666666</v>
      </c>
      <c r="P2565" s="6">
        <f t="shared" si="161"/>
        <v>29.235294117647058</v>
      </c>
      <c r="Q2565" t="s">
        <v>8316</v>
      </c>
      <c r="R2565" t="s">
        <v>8317</v>
      </c>
      <c r="S2565" s="11">
        <f t="shared" si="162"/>
        <v>41950.26694444444</v>
      </c>
      <c r="T2565" s="11">
        <f t="shared" si="163"/>
        <v>41963.669444444444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160"/>
        <v>0.16514285714285715</v>
      </c>
      <c r="P2566" s="6">
        <f t="shared" si="161"/>
        <v>82.571428571428569</v>
      </c>
      <c r="Q2566" t="s">
        <v>8316</v>
      </c>
      <c r="R2566" t="s">
        <v>8317</v>
      </c>
      <c r="S2566" s="11">
        <f t="shared" si="162"/>
        <v>41842.828680555554</v>
      </c>
      <c r="T2566" s="11">
        <f t="shared" si="163"/>
        <v>41882.827650462961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160"/>
        <v>0.16500000000000001</v>
      </c>
      <c r="P2567" s="6">
        <f t="shared" si="161"/>
        <v>27.5</v>
      </c>
      <c r="Q2567" t="s">
        <v>8316</v>
      </c>
      <c r="R2567" t="s">
        <v>8317</v>
      </c>
      <c r="S2567" s="11">
        <f t="shared" si="162"/>
        <v>42031.666898148149</v>
      </c>
      <c r="T2567" s="11">
        <f t="shared" si="163"/>
        <v>42064.125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160"/>
        <v>0.16420000000000001</v>
      </c>
      <c r="P2568" s="6">
        <f t="shared" si="161"/>
        <v>68.416666666666671</v>
      </c>
      <c r="Q2568" t="s">
        <v>8316</v>
      </c>
      <c r="R2568" t="s">
        <v>8337</v>
      </c>
      <c r="S2568" s="11">
        <f t="shared" si="162"/>
        <v>42409.241747685184</v>
      </c>
      <c r="T2568" s="11">
        <f t="shared" si="163"/>
        <v>42437.207638888889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160"/>
        <v>0.16376923076923078</v>
      </c>
      <c r="P2569" s="6">
        <f t="shared" si="161"/>
        <v>49.511627906976742</v>
      </c>
      <c r="Q2569" t="s">
        <v>8316</v>
      </c>
      <c r="R2569" t="s">
        <v>8317</v>
      </c>
      <c r="S2569" s="11">
        <f t="shared" si="162"/>
        <v>42265.817002314812</v>
      </c>
      <c r="T2569" s="11">
        <f t="shared" si="163"/>
        <v>42295.817002314812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160"/>
        <v>0.16254545454545455</v>
      </c>
      <c r="P2570" s="6">
        <f t="shared" si="161"/>
        <v>89.4</v>
      </c>
      <c r="Q2570" t="s">
        <v>8316</v>
      </c>
      <c r="R2570" t="s">
        <v>8317</v>
      </c>
      <c r="S2570" s="11">
        <f t="shared" si="162"/>
        <v>42103.884930555556</v>
      </c>
      <c r="T2570" s="11">
        <f t="shared" si="163"/>
        <v>42133.884930555556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160"/>
        <v>0.16250000000000001</v>
      </c>
      <c r="P2571" s="6">
        <f t="shared" si="161"/>
        <v>76.470588235294116</v>
      </c>
      <c r="Q2571" t="s">
        <v>8319</v>
      </c>
      <c r="R2571" t="s">
        <v>8348</v>
      </c>
      <c r="S2571" s="11">
        <f t="shared" si="162"/>
        <v>42248.632199074069</v>
      </c>
      <c r="T2571" s="11">
        <f t="shared" si="163"/>
        <v>42283.632199074069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160"/>
        <v>0.16161904761904761</v>
      </c>
      <c r="P2572" s="6">
        <f t="shared" si="161"/>
        <v>188.55555555555554</v>
      </c>
      <c r="Q2572" t="s">
        <v>8316</v>
      </c>
      <c r="R2572" t="s">
        <v>8317</v>
      </c>
      <c r="S2572" s="11">
        <f t="shared" si="162"/>
        <v>42159.224432870367</v>
      </c>
      <c r="T2572" s="11">
        <f t="shared" si="163"/>
        <v>42204.224432870367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160"/>
        <v>0.16055</v>
      </c>
      <c r="P2573" s="6">
        <f t="shared" si="161"/>
        <v>214.06666666666666</v>
      </c>
      <c r="Q2573" t="s">
        <v>8309</v>
      </c>
      <c r="R2573" t="s">
        <v>8315</v>
      </c>
      <c r="S2573" s="11">
        <f t="shared" si="162"/>
        <v>42780.709039351852</v>
      </c>
      <c r="T2573" s="11">
        <f t="shared" si="163"/>
        <v>42810.667372685188</v>
      </c>
    </row>
    <row r="2574" spans="1:20" ht="57.6" x14ac:dyDescent="0.3">
      <c r="A2574">
        <v>4030</v>
      </c>
      <c r="B2574" s="3" t="s">
        <v>4026</v>
      </c>
      <c r="C2574" s="3" t="s">
        <v>8135</v>
      </c>
      <c r="D2574">
        <v>2500</v>
      </c>
      <c r="E2574">
        <v>400</v>
      </c>
      <c r="F2574" t="s">
        <v>8221</v>
      </c>
      <c r="G2574" t="s">
        <v>8224</v>
      </c>
      <c r="H2574" t="s">
        <v>8246</v>
      </c>
      <c r="I2574">
        <v>1454525340</v>
      </c>
      <c r="J2574">
        <v>1452008599</v>
      </c>
      <c r="K2574" t="b">
        <v>0</v>
      </c>
      <c r="L2574">
        <v>6</v>
      </c>
      <c r="M2574" t="b">
        <v>0</v>
      </c>
      <c r="N2574" t="s">
        <v>8271</v>
      </c>
      <c r="O2574" s="5">
        <f t="shared" si="160"/>
        <v>0.16</v>
      </c>
      <c r="P2574" s="6">
        <f t="shared" si="161"/>
        <v>66.666666666666671</v>
      </c>
      <c r="Q2574" t="s">
        <v>8316</v>
      </c>
      <c r="R2574" t="s">
        <v>8317</v>
      </c>
      <c r="S2574" s="11">
        <f t="shared" si="162"/>
        <v>42374.655081018514</v>
      </c>
      <c r="T2574" s="11">
        <f t="shared" si="163"/>
        <v>42403.784027777772</v>
      </c>
    </row>
    <row r="2575" spans="1:20" ht="43.2" x14ac:dyDescent="0.3">
      <c r="A2575">
        <v>187</v>
      </c>
      <c r="B2575" s="3" t="s">
        <v>189</v>
      </c>
      <c r="C2575" s="3" t="s">
        <v>4297</v>
      </c>
      <c r="D2575">
        <v>5000</v>
      </c>
      <c r="E2575">
        <v>800</v>
      </c>
      <c r="F2575" t="s">
        <v>8221</v>
      </c>
      <c r="G2575" t="s">
        <v>8224</v>
      </c>
      <c r="H2575" t="s">
        <v>8246</v>
      </c>
      <c r="I2575">
        <v>1437461940</v>
      </c>
      <c r="J2575">
        <v>1435383457</v>
      </c>
      <c r="K2575" t="b">
        <v>0</v>
      </c>
      <c r="L2575">
        <v>5</v>
      </c>
      <c r="M2575" t="b">
        <v>0</v>
      </c>
      <c r="N2575" t="s">
        <v>8268</v>
      </c>
      <c r="O2575" s="5">
        <f t="shared" si="160"/>
        <v>0.16</v>
      </c>
      <c r="P2575" s="6">
        <f t="shared" si="161"/>
        <v>160</v>
      </c>
      <c r="Q2575" t="s">
        <v>8319</v>
      </c>
      <c r="R2575" t="s">
        <v>8348</v>
      </c>
      <c r="S2575" s="11">
        <f t="shared" si="162"/>
        <v>42182.234456018516</v>
      </c>
      <c r="T2575" s="11">
        <f t="shared" si="163"/>
        <v>42206.290972222225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160"/>
        <v>0.15920000000000001</v>
      </c>
      <c r="P2576" s="6">
        <f t="shared" si="161"/>
        <v>88.444444444444443</v>
      </c>
      <c r="Q2576" t="s">
        <v>8316</v>
      </c>
      <c r="R2576" t="s">
        <v>8329</v>
      </c>
      <c r="S2576" s="11">
        <f t="shared" si="162"/>
        <v>42566.948414351849</v>
      </c>
      <c r="T2576" s="11">
        <f t="shared" si="163"/>
        <v>42596.948414351849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160"/>
        <v>0.15770000000000001</v>
      </c>
      <c r="P2577" s="6">
        <f t="shared" si="161"/>
        <v>49.28125</v>
      </c>
      <c r="Q2577" t="s">
        <v>8316</v>
      </c>
      <c r="R2577" t="s">
        <v>8317</v>
      </c>
      <c r="S2577" s="11">
        <f t="shared" si="162"/>
        <v>42016.120613425926</v>
      </c>
      <c r="T2577" s="11">
        <f t="shared" si="163"/>
        <v>42046.120613425926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160"/>
        <v>0.15742857142857142</v>
      </c>
      <c r="P2578" s="6">
        <f t="shared" si="161"/>
        <v>91.833333333333329</v>
      </c>
      <c r="Q2578" t="s">
        <v>8316</v>
      </c>
      <c r="R2578" t="s">
        <v>8317</v>
      </c>
      <c r="S2578" s="11">
        <f t="shared" si="162"/>
        <v>42538.968310185184</v>
      </c>
      <c r="T2578" s="11">
        <f t="shared" si="163"/>
        <v>42568.029861111107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0"/>
        <v>0.15737410071942445</v>
      </c>
      <c r="P2579" s="6">
        <f t="shared" si="161"/>
        <v>29.166666666666668</v>
      </c>
      <c r="Q2579" t="s">
        <v>8316</v>
      </c>
      <c r="R2579" t="s">
        <v>8317</v>
      </c>
      <c r="S2579" s="11">
        <f t="shared" si="162"/>
        <v>42041.581307870365</v>
      </c>
      <c r="T2579" s="11">
        <f t="shared" si="163"/>
        <v>42071.539641203708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160"/>
        <v>0.15731707317073171</v>
      </c>
      <c r="P2580" s="6">
        <f t="shared" si="161"/>
        <v>53.75</v>
      </c>
      <c r="Q2580" t="s">
        <v>8316</v>
      </c>
      <c r="R2580" t="s">
        <v>8317</v>
      </c>
      <c r="S2580" s="11">
        <f t="shared" si="162"/>
        <v>42803.579224537039</v>
      </c>
      <c r="T2580" s="11">
        <f t="shared" si="163"/>
        <v>42833.537557870368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160"/>
        <v>0.156</v>
      </c>
      <c r="P2581" s="6">
        <f t="shared" si="161"/>
        <v>45.157894736842103</v>
      </c>
      <c r="Q2581" t="s">
        <v>8324</v>
      </c>
      <c r="R2581" t="s">
        <v>8325</v>
      </c>
      <c r="S2581" s="11">
        <f t="shared" si="162"/>
        <v>41766.718009259261</v>
      </c>
      <c r="T2581" s="11">
        <f t="shared" si="163"/>
        <v>41826.718009259261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160"/>
        <v>0.15535714285714286</v>
      </c>
      <c r="P2582" s="6">
        <f t="shared" si="161"/>
        <v>43.5</v>
      </c>
      <c r="Q2582" t="s">
        <v>8319</v>
      </c>
      <c r="R2582" t="s">
        <v>8348</v>
      </c>
      <c r="S2582" s="11">
        <f t="shared" si="162"/>
        <v>41835.126805555556</v>
      </c>
      <c r="T2582" s="11">
        <f t="shared" si="163"/>
        <v>41867.987500000003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160"/>
        <v>0.155</v>
      </c>
      <c r="P2583" s="6">
        <f t="shared" si="161"/>
        <v>129.16666666666666</v>
      </c>
      <c r="Q2583" t="s">
        <v>8309</v>
      </c>
      <c r="R2583" t="s">
        <v>8315</v>
      </c>
      <c r="S2583" s="11">
        <f t="shared" si="162"/>
        <v>42556.667245370365</v>
      </c>
      <c r="T2583" s="11">
        <f t="shared" si="163"/>
        <v>42601.667245370365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160"/>
        <v>0.15491428571428573</v>
      </c>
      <c r="P2584" s="6">
        <f t="shared" si="161"/>
        <v>71.34210526315789</v>
      </c>
      <c r="Q2584" t="s">
        <v>8324</v>
      </c>
      <c r="R2584" t="s">
        <v>8325</v>
      </c>
      <c r="S2584" s="11">
        <f t="shared" si="162"/>
        <v>42388.575104166666</v>
      </c>
      <c r="T2584" s="11">
        <f t="shared" si="163"/>
        <v>42421.575104166666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160"/>
        <v>0.15485964912280703</v>
      </c>
      <c r="P2585" s="6">
        <f t="shared" si="161"/>
        <v>93.90425531914893</v>
      </c>
      <c r="Q2585" t="s">
        <v>8309</v>
      </c>
      <c r="R2585" t="s">
        <v>8315</v>
      </c>
      <c r="S2585" s="11">
        <f t="shared" si="162"/>
        <v>42556.695706018523</v>
      </c>
      <c r="T2585" s="11">
        <f t="shared" si="163"/>
        <v>42616.695706018523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160"/>
        <v>0.15411764705882353</v>
      </c>
      <c r="P2586" s="6">
        <f t="shared" si="161"/>
        <v>32.75</v>
      </c>
      <c r="Q2586" t="s">
        <v>8316</v>
      </c>
      <c r="R2586" t="s">
        <v>8317</v>
      </c>
      <c r="S2586" s="11">
        <f t="shared" si="162"/>
        <v>41968.677465277782</v>
      </c>
      <c r="T2586" s="11">
        <f t="shared" si="163"/>
        <v>42028.5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160"/>
        <v>0.15390000000000001</v>
      </c>
      <c r="P2587" s="6">
        <f t="shared" si="161"/>
        <v>530.68965517241384</v>
      </c>
      <c r="Q2587" t="s">
        <v>8309</v>
      </c>
      <c r="R2587" t="s">
        <v>8315</v>
      </c>
      <c r="S2587" s="11">
        <f t="shared" si="162"/>
        <v>41866.931076388886</v>
      </c>
      <c r="T2587" s="11">
        <f t="shared" si="163"/>
        <v>41900.083333333336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160"/>
        <v>0.15329999999999999</v>
      </c>
      <c r="P2588" s="6">
        <f t="shared" si="161"/>
        <v>63.875</v>
      </c>
      <c r="Q2588" t="s">
        <v>8324</v>
      </c>
      <c r="R2588" t="s">
        <v>8325</v>
      </c>
      <c r="S2588" s="11">
        <f t="shared" si="162"/>
        <v>42068.65552083333</v>
      </c>
      <c r="T2588" s="11">
        <f t="shared" si="163"/>
        <v>42098.613854166666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160"/>
        <v>0.15325</v>
      </c>
      <c r="P2589" s="6">
        <f t="shared" si="161"/>
        <v>45.407407407407405</v>
      </c>
      <c r="Q2589" t="s">
        <v>8309</v>
      </c>
      <c r="R2589" t="s">
        <v>8315</v>
      </c>
      <c r="S2589" s="11">
        <f t="shared" si="162"/>
        <v>41985.043657407412</v>
      </c>
      <c r="T2589" s="11">
        <f t="shared" si="163"/>
        <v>42015.043657407412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160"/>
        <v>0.153</v>
      </c>
      <c r="P2590" s="6">
        <f t="shared" si="161"/>
        <v>38.25</v>
      </c>
      <c r="Q2590" t="s">
        <v>8316</v>
      </c>
      <c r="R2590" t="s">
        <v>8317</v>
      </c>
      <c r="S2590" s="11">
        <f t="shared" si="162"/>
        <v>41906.819513888891</v>
      </c>
      <c r="T2590" s="11">
        <f t="shared" si="163"/>
        <v>41938.838888888888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160"/>
        <v>0.15266666666666667</v>
      </c>
      <c r="P2591" s="6">
        <f t="shared" si="161"/>
        <v>57.25</v>
      </c>
      <c r="Q2591" t="s">
        <v>8316</v>
      </c>
      <c r="R2591" t="s">
        <v>8317</v>
      </c>
      <c r="S2591" s="11">
        <f t="shared" si="162"/>
        <v>41786.959745370368</v>
      </c>
      <c r="T2591" s="11">
        <f t="shared" si="163"/>
        <v>41816.959745370368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160"/>
        <v>0.15225</v>
      </c>
      <c r="P2592" s="6">
        <f t="shared" si="161"/>
        <v>140.53846153846155</v>
      </c>
      <c r="Q2592" t="s">
        <v>8316</v>
      </c>
      <c r="R2592" t="s">
        <v>8329</v>
      </c>
      <c r="S2592" s="11">
        <f t="shared" si="162"/>
        <v>41902.622395833336</v>
      </c>
      <c r="T2592" s="11">
        <f t="shared" si="163"/>
        <v>41932.622395833336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160"/>
        <v>0.15214285714285714</v>
      </c>
      <c r="P2593" s="6">
        <f t="shared" si="161"/>
        <v>163.84615384615384</v>
      </c>
      <c r="Q2593" t="s">
        <v>8319</v>
      </c>
      <c r="R2593" t="s">
        <v>8348</v>
      </c>
      <c r="S2593" s="11">
        <f t="shared" si="162"/>
        <v>41978.197199074071</v>
      </c>
      <c r="T2593" s="11">
        <f t="shared" si="163"/>
        <v>42008.197199074071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160"/>
        <v>0.15103448275862069</v>
      </c>
      <c r="P2594" s="6">
        <f t="shared" si="161"/>
        <v>97.333333333333329</v>
      </c>
      <c r="Q2594" t="s">
        <v>8309</v>
      </c>
      <c r="R2594" t="s">
        <v>8315</v>
      </c>
      <c r="S2594" s="11">
        <f t="shared" si="162"/>
        <v>41816.812094907407</v>
      </c>
      <c r="T2594" s="11">
        <f t="shared" si="163"/>
        <v>41831.666666666664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160"/>
        <v>0.15060000000000001</v>
      </c>
      <c r="P2595" s="6">
        <f t="shared" si="161"/>
        <v>30.12</v>
      </c>
      <c r="Q2595" t="s">
        <v>8316</v>
      </c>
      <c r="R2595" t="s">
        <v>8329</v>
      </c>
      <c r="S2595" s="11">
        <f t="shared" si="162"/>
        <v>42226.651886574073</v>
      </c>
      <c r="T2595" s="11">
        <f t="shared" si="163"/>
        <v>42286.651886574073</v>
      </c>
    </row>
    <row r="2596" spans="1:20" ht="57.6" x14ac:dyDescent="0.3">
      <c r="A2596">
        <v>3870</v>
      </c>
      <c r="B2596" s="3" t="s">
        <v>3867</v>
      </c>
      <c r="C2596" s="3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8305</v>
      </c>
      <c r="O2596" s="5">
        <f t="shared" si="160"/>
        <v>0.15</v>
      </c>
      <c r="P2596" s="6">
        <f t="shared" si="161"/>
        <v>150</v>
      </c>
      <c r="Q2596" t="s">
        <v>8316</v>
      </c>
      <c r="R2596" t="s">
        <v>8337</v>
      </c>
      <c r="S2596" s="11">
        <f t="shared" si="162"/>
        <v>41793.17219907407</v>
      </c>
      <c r="T2596" s="11">
        <f t="shared" si="163"/>
        <v>41823.17219907407</v>
      </c>
    </row>
    <row r="2597" spans="1:20" ht="57.6" x14ac:dyDescent="0.3">
      <c r="A2597">
        <v>2870</v>
      </c>
      <c r="B2597" s="3" t="s">
        <v>2870</v>
      </c>
      <c r="C2597" s="3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8271</v>
      </c>
      <c r="O2597" s="5">
        <f t="shared" si="160"/>
        <v>0.15</v>
      </c>
      <c r="P2597" s="6">
        <f t="shared" si="161"/>
        <v>83.333333333333329</v>
      </c>
      <c r="Q2597" t="s">
        <v>8316</v>
      </c>
      <c r="R2597" t="s">
        <v>8317</v>
      </c>
      <c r="S2597" s="11">
        <f t="shared" si="162"/>
        <v>41746.189409722225</v>
      </c>
      <c r="T2597" s="11">
        <f t="shared" si="163"/>
        <v>41776.189409722225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160"/>
        <v>0.14993333333333334</v>
      </c>
      <c r="P2598" s="6">
        <f t="shared" si="161"/>
        <v>80.321428571428569</v>
      </c>
      <c r="Q2598" t="s">
        <v>8309</v>
      </c>
      <c r="R2598" t="s">
        <v>8315</v>
      </c>
      <c r="S2598" s="11">
        <f t="shared" si="162"/>
        <v>42734.787986111114</v>
      </c>
      <c r="T2598" s="11">
        <f t="shared" si="163"/>
        <v>42794.787986111114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160"/>
        <v>0.14860000000000001</v>
      </c>
      <c r="P2599" s="6">
        <f t="shared" si="161"/>
        <v>47.935483870967744</v>
      </c>
      <c r="Q2599" t="s">
        <v>8309</v>
      </c>
      <c r="R2599" t="s">
        <v>8315</v>
      </c>
      <c r="S2599" s="11">
        <f t="shared" si="162"/>
        <v>41928.904189814813</v>
      </c>
      <c r="T2599" s="11">
        <f t="shared" si="163"/>
        <v>41973.945856481485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160"/>
        <v>0.14849999999999999</v>
      </c>
      <c r="P2600" s="6">
        <f t="shared" si="161"/>
        <v>34.269230769230766</v>
      </c>
      <c r="Q2600" t="s">
        <v>8309</v>
      </c>
      <c r="R2600" t="s">
        <v>8315</v>
      </c>
      <c r="S2600" s="11">
        <f t="shared" si="162"/>
        <v>41975.930601851855</v>
      </c>
      <c r="T2600" s="11">
        <f t="shared" si="163"/>
        <v>42005.290972222225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160"/>
        <v>0.14825133372851215</v>
      </c>
      <c r="P2601" s="6">
        <f t="shared" si="161"/>
        <v>69.472222222222229</v>
      </c>
      <c r="Q2601" t="s">
        <v>8327</v>
      </c>
      <c r="R2601" t="s">
        <v>8355</v>
      </c>
      <c r="S2601" s="11">
        <f t="shared" si="162"/>
        <v>41893.028877314813</v>
      </c>
      <c r="T2601" s="11">
        <f t="shared" si="163"/>
        <v>41953.070543981477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160"/>
        <v>0.14799999999999999</v>
      </c>
      <c r="P2602" s="6">
        <f t="shared" si="161"/>
        <v>59.2</v>
      </c>
      <c r="Q2602" t="s">
        <v>8309</v>
      </c>
      <c r="R2602" t="s">
        <v>8315</v>
      </c>
      <c r="S2602" s="11">
        <f t="shared" si="162"/>
        <v>42619.635787037041</v>
      </c>
      <c r="T2602" s="11">
        <f t="shared" si="163"/>
        <v>42649.635787037041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160"/>
        <v>0.14680000000000001</v>
      </c>
      <c r="P2603" s="6">
        <f t="shared" si="161"/>
        <v>367</v>
      </c>
      <c r="Q2603" t="s">
        <v>8309</v>
      </c>
      <c r="R2603" t="s">
        <v>8356</v>
      </c>
      <c r="S2603" s="11">
        <f t="shared" si="162"/>
        <v>42159.649583333332</v>
      </c>
      <c r="T2603" s="11">
        <f t="shared" si="163"/>
        <v>42219.649583333332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160"/>
        <v>0.14536842105263159</v>
      </c>
      <c r="P2604" s="6">
        <f t="shared" si="161"/>
        <v>46.033333333333331</v>
      </c>
      <c r="Q2604" t="s">
        <v>8313</v>
      </c>
      <c r="R2604" t="s">
        <v>8345</v>
      </c>
      <c r="S2604" s="11">
        <f t="shared" si="162"/>
        <v>41310.969270833331</v>
      </c>
      <c r="T2604" s="11">
        <f t="shared" si="163"/>
        <v>41355.927604166667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160"/>
        <v>0.14380000000000001</v>
      </c>
      <c r="P2605" s="6">
        <f t="shared" si="161"/>
        <v>110.61538461538461</v>
      </c>
      <c r="Q2605" t="s">
        <v>8311</v>
      </c>
      <c r="R2605" t="s">
        <v>8343</v>
      </c>
      <c r="S2605" s="11">
        <f t="shared" si="162"/>
        <v>42706.115405092598</v>
      </c>
      <c r="T2605" s="11">
        <f t="shared" si="163"/>
        <v>42736.115405092598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160"/>
        <v>0.14314285714285716</v>
      </c>
      <c r="P2606" s="6">
        <f t="shared" si="161"/>
        <v>29.470588235294116</v>
      </c>
      <c r="Q2606" t="s">
        <v>8322</v>
      </c>
      <c r="R2606" t="s">
        <v>8350</v>
      </c>
      <c r="S2606" s="11">
        <f t="shared" si="162"/>
        <v>40967.614849537036</v>
      </c>
      <c r="T2606" s="11">
        <f t="shared" si="163"/>
        <v>40997.573182870372</v>
      </c>
    </row>
    <row r="2607" spans="1:20" ht="43.2" x14ac:dyDescent="0.3">
      <c r="A2607">
        <v>3965</v>
      </c>
      <c r="B2607" s="3" t="s">
        <v>3962</v>
      </c>
      <c r="C2607" s="3" t="s">
        <v>8072</v>
      </c>
      <c r="D2607">
        <v>2000</v>
      </c>
      <c r="E2607">
        <v>285</v>
      </c>
      <c r="F2607" t="s">
        <v>8221</v>
      </c>
      <c r="G2607" t="s">
        <v>8224</v>
      </c>
      <c r="H2607" t="s">
        <v>8246</v>
      </c>
      <c r="I2607">
        <v>1460608780</v>
      </c>
      <c r="J2607">
        <v>1455428380</v>
      </c>
      <c r="K2607" t="b">
        <v>0</v>
      </c>
      <c r="L2607">
        <v>4</v>
      </c>
      <c r="M2607" t="b">
        <v>0</v>
      </c>
      <c r="N2607" t="s">
        <v>8271</v>
      </c>
      <c r="O2607" s="5">
        <f t="shared" si="160"/>
        <v>0.14249999999999999</v>
      </c>
      <c r="P2607" s="6">
        <f t="shared" si="161"/>
        <v>71.25</v>
      </c>
      <c r="Q2607" t="s">
        <v>8316</v>
      </c>
      <c r="R2607" t="s">
        <v>8317</v>
      </c>
      <c r="S2607" s="11">
        <f t="shared" si="162"/>
        <v>42414.235879629632</v>
      </c>
      <c r="T2607" s="11">
        <f t="shared" si="163"/>
        <v>42474.194212962961</v>
      </c>
    </row>
    <row r="2608" spans="1:20" ht="43.2" x14ac:dyDescent="0.3">
      <c r="A2608">
        <v>2774</v>
      </c>
      <c r="B2608" s="3" t="s">
        <v>2774</v>
      </c>
      <c r="C2608" s="3" t="s">
        <v>6884</v>
      </c>
      <c r="D2608">
        <v>4000</v>
      </c>
      <c r="E2608">
        <v>570</v>
      </c>
      <c r="F2608" t="s">
        <v>8221</v>
      </c>
      <c r="G2608" t="s">
        <v>8224</v>
      </c>
      <c r="H2608" t="s">
        <v>8246</v>
      </c>
      <c r="I2608">
        <v>1362711728</v>
      </c>
      <c r="J2608">
        <v>1360119728</v>
      </c>
      <c r="K2608" t="b">
        <v>0</v>
      </c>
      <c r="L2608">
        <v>13</v>
      </c>
      <c r="M2608" t="b">
        <v>0</v>
      </c>
      <c r="N2608" t="s">
        <v>8304</v>
      </c>
      <c r="O2608" s="5">
        <f t="shared" si="160"/>
        <v>0.14249999999999999</v>
      </c>
      <c r="P2608" s="6">
        <f t="shared" si="161"/>
        <v>43.846153846153847</v>
      </c>
      <c r="Q2608" t="s">
        <v>8322</v>
      </c>
      <c r="R2608" t="s">
        <v>8350</v>
      </c>
      <c r="S2608" s="11">
        <f t="shared" si="162"/>
        <v>41311.126481481479</v>
      </c>
      <c r="T2608" s="11">
        <f t="shared" si="163"/>
        <v>41341.126481481479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160"/>
        <v>0.14182977777777778</v>
      </c>
      <c r="P2609" s="6">
        <f t="shared" si="161"/>
        <v>43.41727891156463</v>
      </c>
      <c r="Q2609" t="s">
        <v>8311</v>
      </c>
      <c r="R2609" t="s">
        <v>8347</v>
      </c>
      <c r="S2609" s="11">
        <f t="shared" si="162"/>
        <v>41723.799386574072</v>
      </c>
      <c r="T2609" s="11">
        <f t="shared" si="163"/>
        <v>41753.799386574072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160"/>
        <v>0.14111428571428572</v>
      </c>
      <c r="P2610" s="6">
        <f t="shared" si="161"/>
        <v>129.97368421052633</v>
      </c>
      <c r="Q2610" t="s">
        <v>8309</v>
      </c>
      <c r="R2610" t="s">
        <v>8349</v>
      </c>
      <c r="S2610" s="11">
        <f t="shared" si="162"/>
        <v>41905.429155092592</v>
      </c>
      <c r="T2610" s="11">
        <f t="shared" si="163"/>
        <v>41935.429155092592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160"/>
        <v>0.14099999999999999</v>
      </c>
      <c r="P2611" s="6">
        <f t="shared" si="161"/>
        <v>20.142857142857142</v>
      </c>
      <c r="Q2611" t="s">
        <v>8316</v>
      </c>
      <c r="R2611" t="s">
        <v>8329</v>
      </c>
      <c r="S2611" s="11">
        <f t="shared" si="162"/>
        <v>41957.833726851852</v>
      </c>
      <c r="T2611" s="11">
        <f t="shared" si="163"/>
        <v>41987.833726851852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160"/>
        <v>0.14091666666666666</v>
      </c>
      <c r="P2612" s="6">
        <f t="shared" si="161"/>
        <v>44.5</v>
      </c>
      <c r="Q2612" t="s">
        <v>8313</v>
      </c>
      <c r="R2612" t="s">
        <v>8351</v>
      </c>
      <c r="S2612" s="11">
        <f t="shared" si="162"/>
        <v>40671.879293981481</v>
      </c>
      <c r="T2612" s="11">
        <f t="shared" si="163"/>
        <v>40732.875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160"/>
        <v>0.14083333333333334</v>
      </c>
      <c r="P2613" s="6">
        <f t="shared" si="161"/>
        <v>10.5625</v>
      </c>
      <c r="Q2613" t="s">
        <v>8311</v>
      </c>
      <c r="R2613" t="s">
        <v>8347</v>
      </c>
      <c r="S2613" s="11">
        <f t="shared" si="162"/>
        <v>42396.973807870367</v>
      </c>
      <c r="T2613" s="11">
        <f t="shared" si="163"/>
        <v>42411.973807870367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160"/>
        <v>0.14058171745152354</v>
      </c>
      <c r="P2614" s="6">
        <f t="shared" si="161"/>
        <v>78.07692307692308</v>
      </c>
      <c r="Q2614" t="s">
        <v>8316</v>
      </c>
      <c r="R2614" t="s">
        <v>8317</v>
      </c>
      <c r="S2614" s="11">
        <f t="shared" si="162"/>
        <v>42354.131643518514</v>
      </c>
      <c r="T2614" s="11">
        <f t="shared" si="163"/>
        <v>42384.131643518514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160"/>
        <v>0.14000000000000001</v>
      </c>
      <c r="P2615" s="6">
        <f t="shared" si="161"/>
        <v>11.666666666666666</v>
      </c>
      <c r="Q2615" t="s">
        <v>8319</v>
      </c>
      <c r="R2615" t="s">
        <v>8339</v>
      </c>
      <c r="S2615" s="11">
        <f t="shared" si="162"/>
        <v>42709.993981481486</v>
      </c>
      <c r="T2615" s="11">
        <f t="shared" si="163"/>
        <v>42769.993981481486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160"/>
        <v>0.14000000000000001</v>
      </c>
      <c r="P2616" s="6">
        <f t="shared" si="161"/>
        <v>10</v>
      </c>
      <c r="Q2616" t="s">
        <v>8316</v>
      </c>
      <c r="R2616" t="s">
        <v>8317</v>
      </c>
      <c r="S2616" s="11">
        <f t="shared" si="162"/>
        <v>41869.872685185182</v>
      </c>
      <c r="T2616" s="11">
        <f t="shared" si="163"/>
        <v>41899.872685185182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160"/>
        <v>0.13924</v>
      </c>
      <c r="P2617" s="6">
        <f t="shared" si="161"/>
        <v>102.38235294117646</v>
      </c>
      <c r="Q2617" t="s">
        <v>8319</v>
      </c>
      <c r="R2617" t="s">
        <v>8346</v>
      </c>
      <c r="S2617" s="11">
        <f t="shared" si="162"/>
        <v>42552.653993055559</v>
      </c>
      <c r="T2617" s="11">
        <f t="shared" si="163"/>
        <v>42597.291666666672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160"/>
        <v>0.13900000000000001</v>
      </c>
      <c r="P2618" s="6">
        <f t="shared" si="161"/>
        <v>55.6</v>
      </c>
      <c r="Q2618" t="s">
        <v>8316</v>
      </c>
      <c r="R2618" t="s">
        <v>8329</v>
      </c>
      <c r="S2618" s="11">
        <f t="shared" si="162"/>
        <v>42382.189710648148</v>
      </c>
      <c r="T2618" s="11">
        <f t="shared" si="163"/>
        <v>42412.189710648148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160"/>
        <v>0.13852941176470587</v>
      </c>
      <c r="P2619" s="6">
        <f t="shared" si="161"/>
        <v>63.648648648648646</v>
      </c>
      <c r="Q2619" t="s">
        <v>8324</v>
      </c>
      <c r="R2619" t="s">
        <v>8325</v>
      </c>
      <c r="S2619" s="11">
        <f t="shared" si="162"/>
        <v>42321.660509259258</v>
      </c>
      <c r="T2619" s="11">
        <f t="shared" si="163"/>
        <v>42353.506944444445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160"/>
        <v>0.13833333333333334</v>
      </c>
      <c r="P2620" s="6">
        <f t="shared" si="161"/>
        <v>51.875</v>
      </c>
      <c r="Q2620" t="s">
        <v>8319</v>
      </c>
      <c r="R2620" t="s">
        <v>8346</v>
      </c>
      <c r="S2620" s="11">
        <f t="shared" si="162"/>
        <v>42526.871331018512</v>
      </c>
      <c r="T2620" s="11">
        <f t="shared" si="163"/>
        <v>42556.871331018512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160"/>
        <v>0.13639999999999999</v>
      </c>
      <c r="P2621" s="6">
        <f t="shared" si="161"/>
        <v>155</v>
      </c>
      <c r="Q2621" t="s">
        <v>8322</v>
      </c>
      <c r="R2621" t="s">
        <v>8354</v>
      </c>
      <c r="S2621" s="11">
        <f t="shared" si="162"/>
        <v>41962.062326388885</v>
      </c>
      <c r="T2621" s="11">
        <f t="shared" si="163"/>
        <v>41997.062326388885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160"/>
        <v>0.136375</v>
      </c>
      <c r="P2622" s="6">
        <f t="shared" si="161"/>
        <v>58.972972972972975</v>
      </c>
      <c r="Q2622" t="s">
        <v>8324</v>
      </c>
      <c r="R2622" t="s">
        <v>8325</v>
      </c>
      <c r="S2622" s="11">
        <f t="shared" si="162"/>
        <v>42344.32677083333</v>
      </c>
      <c r="T2622" s="11">
        <f t="shared" si="163"/>
        <v>42404.32677083333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160"/>
        <v>0.135625</v>
      </c>
      <c r="P2623" s="6">
        <f t="shared" si="161"/>
        <v>65.099999999999994</v>
      </c>
      <c r="Q2623" t="s">
        <v>8324</v>
      </c>
      <c r="R2623" t="s">
        <v>8325</v>
      </c>
      <c r="S2623" s="11">
        <f t="shared" si="162"/>
        <v>42025.357094907406</v>
      </c>
      <c r="T2623" s="11">
        <f t="shared" si="163"/>
        <v>42055.357094907406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160"/>
        <v>0.13466666666666666</v>
      </c>
      <c r="P2624" s="6">
        <f t="shared" si="161"/>
        <v>14.428571428571429</v>
      </c>
      <c r="Q2624" t="s">
        <v>8324</v>
      </c>
      <c r="R2624" t="s">
        <v>8352</v>
      </c>
      <c r="S2624" s="11">
        <f t="shared" si="162"/>
        <v>42472.449467592596</v>
      </c>
      <c r="T2624" s="11">
        <f t="shared" si="163"/>
        <v>42502.449467592596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160"/>
        <v>0.13433333333333333</v>
      </c>
      <c r="P2625" s="6">
        <f t="shared" si="161"/>
        <v>80.599999999999994</v>
      </c>
      <c r="Q2625" t="s">
        <v>8319</v>
      </c>
      <c r="R2625" t="s">
        <v>8339</v>
      </c>
      <c r="S2625" s="11">
        <f t="shared" si="162"/>
        <v>41788.381909722222</v>
      </c>
      <c r="T2625" s="11">
        <f t="shared" si="163"/>
        <v>41821.791666666664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164">IFERROR(E2626/D2626,0)</f>
        <v>0.13333333333333333</v>
      </c>
      <c r="P2626" s="6">
        <f t="shared" ref="P2626:P2689" si="165">IFERROR(E2626/L2626,0)</f>
        <v>10</v>
      </c>
      <c r="Q2626" t="s">
        <v>8316</v>
      </c>
      <c r="R2626" t="s">
        <v>8317</v>
      </c>
      <c r="S2626" s="11">
        <f t="shared" ref="S2626:S2689" si="166">(((J2626/60)/60)/24)+DATE(1970,1,1)</f>
        <v>42122.693159722221</v>
      </c>
      <c r="T2626" s="11">
        <f t="shared" ref="T2626:T2689" si="167">(((I2626/60)/60)/24)+DATE(1970,1,1)</f>
        <v>42152.693159722221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164"/>
        <v>0.13325999999999999</v>
      </c>
      <c r="P2627" s="6">
        <f t="shared" si="165"/>
        <v>69.40625</v>
      </c>
      <c r="Q2627" t="s">
        <v>8309</v>
      </c>
      <c r="R2627" t="s">
        <v>8315</v>
      </c>
      <c r="S2627" s="11">
        <f t="shared" si="166"/>
        <v>42444.583912037036</v>
      </c>
      <c r="T2627" s="11">
        <f t="shared" si="167"/>
        <v>42478.583333333328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164"/>
        <v>0.13307692307692306</v>
      </c>
      <c r="P2628" s="6">
        <f t="shared" si="165"/>
        <v>37.608695652173914</v>
      </c>
      <c r="Q2628" t="s">
        <v>8324</v>
      </c>
      <c r="R2628" t="s">
        <v>8325</v>
      </c>
      <c r="S2628" s="11">
        <f t="shared" si="166"/>
        <v>42524.318703703699</v>
      </c>
      <c r="T2628" s="11">
        <f t="shared" si="167"/>
        <v>42554.318703703699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164"/>
        <v>0.13220000000000001</v>
      </c>
      <c r="P2629" s="6">
        <f t="shared" si="165"/>
        <v>161.21951219512195</v>
      </c>
      <c r="Q2629" t="s">
        <v>8309</v>
      </c>
      <c r="R2629" t="s">
        <v>8315</v>
      </c>
      <c r="S2629" s="11">
        <f t="shared" si="166"/>
        <v>41773.294560185182</v>
      </c>
      <c r="T2629" s="11">
        <f t="shared" si="167"/>
        <v>41813.294560185182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164"/>
        <v>0.1313</v>
      </c>
      <c r="P2630" s="6">
        <f t="shared" si="165"/>
        <v>65</v>
      </c>
      <c r="Q2630" t="s">
        <v>8309</v>
      </c>
      <c r="R2630" t="s">
        <v>8315</v>
      </c>
      <c r="S2630" s="11">
        <f t="shared" si="166"/>
        <v>42510.604699074072</v>
      </c>
      <c r="T2630" s="11">
        <f t="shared" si="167"/>
        <v>42540.604699074072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164"/>
        <v>0.13066666666666665</v>
      </c>
      <c r="P2631" s="6">
        <f t="shared" si="165"/>
        <v>57.647058823529413</v>
      </c>
      <c r="Q2631" t="s">
        <v>8316</v>
      </c>
      <c r="R2631" t="s">
        <v>8337</v>
      </c>
      <c r="S2631" s="11">
        <f t="shared" si="166"/>
        <v>41815.815046296295</v>
      </c>
      <c r="T2631" s="11">
        <f t="shared" si="167"/>
        <v>41850.958333333336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164"/>
        <v>0.13020000000000001</v>
      </c>
      <c r="P2632" s="6">
        <f t="shared" si="165"/>
        <v>93</v>
      </c>
      <c r="Q2632" t="s">
        <v>8316</v>
      </c>
      <c r="R2632" t="s">
        <v>8317</v>
      </c>
      <c r="S2632" s="11">
        <f t="shared" si="166"/>
        <v>42265.683182870373</v>
      </c>
      <c r="T2632" s="11">
        <f t="shared" si="167"/>
        <v>42293.207638888889</v>
      </c>
    </row>
    <row r="2633" spans="1:20" ht="28.8" x14ac:dyDescent="0.3">
      <c r="A2633">
        <v>1576</v>
      </c>
      <c r="B2633" s="3" t="s">
        <v>1577</v>
      </c>
      <c r="C2633" s="3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8290</v>
      </c>
      <c r="O2633" s="5">
        <f t="shared" si="164"/>
        <v>0.13</v>
      </c>
      <c r="P2633" s="6">
        <f t="shared" si="165"/>
        <v>65</v>
      </c>
      <c r="Q2633" t="s">
        <v>8322</v>
      </c>
      <c r="R2633" t="s">
        <v>8354</v>
      </c>
      <c r="S2633" s="11">
        <f t="shared" si="166"/>
        <v>42140.879259259258</v>
      </c>
      <c r="T2633" s="11">
        <f t="shared" si="167"/>
        <v>42185.879259259258</v>
      </c>
    </row>
    <row r="2634" spans="1:20" ht="43.2" x14ac:dyDescent="0.3">
      <c r="A2634">
        <v>222</v>
      </c>
      <c r="B2634" s="3" t="s">
        <v>224</v>
      </c>
      <c r="C2634" s="3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8268</v>
      </c>
      <c r="O2634" s="5">
        <f t="shared" si="164"/>
        <v>0.13</v>
      </c>
      <c r="P2634" s="6">
        <f t="shared" si="165"/>
        <v>65</v>
      </c>
      <c r="Q2634" t="s">
        <v>8319</v>
      </c>
      <c r="R2634" t="s">
        <v>8348</v>
      </c>
      <c r="S2634" s="11">
        <f t="shared" si="166"/>
        <v>42031.769884259258</v>
      </c>
      <c r="T2634" s="11">
        <f t="shared" si="167"/>
        <v>42090.110416666663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164"/>
        <v>0.128</v>
      </c>
      <c r="P2635" s="6">
        <f t="shared" si="165"/>
        <v>10.666666666666666</v>
      </c>
      <c r="Q2635" t="s">
        <v>8311</v>
      </c>
      <c r="R2635" t="s">
        <v>8347</v>
      </c>
      <c r="S2635" s="11">
        <f t="shared" si="166"/>
        <v>41557.013182870374</v>
      </c>
      <c r="T2635" s="11">
        <f t="shared" si="167"/>
        <v>41587.054849537039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164"/>
        <v>0.1275</v>
      </c>
      <c r="P2636" s="6">
        <f t="shared" si="165"/>
        <v>110.8695652173913</v>
      </c>
      <c r="Q2636" t="s">
        <v>8309</v>
      </c>
      <c r="R2636" t="s">
        <v>8315</v>
      </c>
      <c r="S2636" s="11">
        <f t="shared" si="166"/>
        <v>42324.767361111109</v>
      </c>
      <c r="T2636" s="11">
        <f t="shared" si="167"/>
        <v>42379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164"/>
        <v>0.1275</v>
      </c>
      <c r="P2637" s="6">
        <f t="shared" si="165"/>
        <v>25.5</v>
      </c>
      <c r="Q2637" t="s">
        <v>8316</v>
      </c>
      <c r="R2637" t="s">
        <v>8317</v>
      </c>
      <c r="S2637" s="11">
        <f t="shared" si="166"/>
        <v>41990.506377314814</v>
      </c>
      <c r="T2637" s="11">
        <f t="shared" si="167"/>
        <v>42020.506377314814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164"/>
        <v>0.1255</v>
      </c>
      <c r="P2638" s="6">
        <f t="shared" si="165"/>
        <v>50.2</v>
      </c>
      <c r="Q2638" t="s">
        <v>8316</v>
      </c>
      <c r="R2638" t="s">
        <v>8317</v>
      </c>
      <c r="S2638" s="11">
        <f t="shared" si="166"/>
        <v>42509.814108796301</v>
      </c>
      <c r="T2638" s="11">
        <f t="shared" si="167"/>
        <v>42539.814108796301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164"/>
        <v>0.125</v>
      </c>
      <c r="P2639" s="6">
        <f t="shared" si="165"/>
        <v>12.5</v>
      </c>
      <c r="Q2639" t="s">
        <v>8311</v>
      </c>
      <c r="R2639" t="s">
        <v>8347</v>
      </c>
      <c r="S2639" s="11">
        <f t="shared" si="166"/>
        <v>42440.820277777777</v>
      </c>
      <c r="T2639" s="11">
        <f t="shared" si="167"/>
        <v>42470.778611111105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164"/>
        <v>0.125</v>
      </c>
      <c r="P2640" s="6">
        <f t="shared" si="165"/>
        <v>25</v>
      </c>
      <c r="Q2640" t="s">
        <v>8324</v>
      </c>
      <c r="R2640" t="s">
        <v>8353</v>
      </c>
      <c r="S2640" s="11">
        <f t="shared" si="166"/>
        <v>42345.951539351852</v>
      </c>
      <c r="T2640" s="11">
        <f t="shared" si="167"/>
        <v>42375.951539351852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164"/>
        <v>0.1245</v>
      </c>
      <c r="P2641" s="6">
        <f t="shared" si="165"/>
        <v>49.8</v>
      </c>
      <c r="Q2641" t="s">
        <v>8309</v>
      </c>
      <c r="R2641" t="s">
        <v>8356</v>
      </c>
      <c r="S2641" s="11">
        <f t="shared" si="166"/>
        <v>42507.29932870371</v>
      </c>
      <c r="T2641" s="11">
        <f t="shared" si="167"/>
        <v>42538.958333333328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164"/>
        <v>0.1234</v>
      </c>
      <c r="P2642" s="6">
        <f t="shared" si="165"/>
        <v>72.588235294117652</v>
      </c>
      <c r="Q2642" t="s">
        <v>8309</v>
      </c>
      <c r="R2642" t="s">
        <v>8315</v>
      </c>
      <c r="S2642" s="11">
        <f t="shared" si="166"/>
        <v>42579.634733796294</v>
      </c>
      <c r="T2642" s="11">
        <f t="shared" si="167"/>
        <v>42622.25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164"/>
        <v>0.12327272727272727</v>
      </c>
      <c r="P2643" s="6">
        <f t="shared" si="165"/>
        <v>356.84210526315792</v>
      </c>
      <c r="Q2643" t="s">
        <v>8316</v>
      </c>
      <c r="R2643" t="s">
        <v>8337</v>
      </c>
      <c r="S2643" s="11">
        <f t="shared" si="166"/>
        <v>42118.346435185187</v>
      </c>
      <c r="T2643" s="11">
        <f t="shared" si="167"/>
        <v>42148.346435185187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164"/>
        <v>0.12196620583717357</v>
      </c>
      <c r="P2644" s="6">
        <f t="shared" si="165"/>
        <v>79.400000000000006</v>
      </c>
      <c r="Q2644" t="s">
        <v>8316</v>
      </c>
      <c r="R2644" t="s">
        <v>8317</v>
      </c>
      <c r="S2644" s="11">
        <f t="shared" si="166"/>
        <v>42151.905717592599</v>
      </c>
      <c r="T2644" s="11">
        <f t="shared" si="167"/>
        <v>42182.905717592599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164"/>
        <v>0.12166666666666667</v>
      </c>
      <c r="P2645" s="6">
        <f t="shared" si="165"/>
        <v>96.05263157894737</v>
      </c>
      <c r="Q2645" t="s">
        <v>8327</v>
      </c>
      <c r="R2645" t="s">
        <v>8355</v>
      </c>
      <c r="S2645" s="11">
        <f t="shared" si="166"/>
        <v>42760.244212962964</v>
      </c>
      <c r="T2645" s="11">
        <f t="shared" si="167"/>
        <v>42790.244212962964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164"/>
        <v>0.12039999999999999</v>
      </c>
      <c r="P2646" s="6">
        <f t="shared" si="165"/>
        <v>75.25</v>
      </c>
      <c r="Q2646" t="s">
        <v>8316</v>
      </c>
      <c r="R2646" t="s">
        <v>8317</v>
      </c>
      <c r="S2646" s="11">
        <f t="shared" si="166"/>
        <v>41869.798726851855</v>
      </c>
      <c r="T2646" s="11">
        <f t="shared" si="167"/>
        <v>41929.798726851855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164"/>
        <v>0.12034782608695652</v>
      </c>
      <c r="P2647" s="6">
        <f t="shared" si="165"/>
        <v>81.411764705882348</v>
      </c>
      <c r="Q2647" t="s">
        <v>8316</v>
      </c>
      <c r="R2647" t="s">
        <v>8317</v>
      </c>
      <c r="S2647" s="11">
        <f t="shared" si="166"/>
        <v>42075.979988425926</v>
      </c>
      <c r="T2647" s="11">
        <f t="shared" si="167"/>
        <v>42103.979988425926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164"/>
        <v>0.12</v>
      </c>
      <c r="P2648" s="6">
        <f t="shared" si="165"/>
        <v>60</v>
      </c>
      <c r="Q2648" t="s">
        <v>8309</v>
      </c>
      <c r="R2648" t="s">
        <v>8315</v>
      </c>
      <c r="S2648" s="11">
        <f t="shared" si="166"/>
        <v>42411.828287037039</v>
      </c>
      <c r="T2648" s="11">
        <f t="shared" si="167"/>
        <v>42441.828287037039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164"/>
        <v>0.12</v>
      </c>
      <c r="P2649" s="6">
        <f t="shared" si="165"/>
        <v>25</v>
      </c>
      <c r="Q2649" t="s">
        <v>8316</v>
      </c>
      <c r="R2649" t="s">
        <v>8329</v>
      </c>
      <c r="S2649" s="11">
        <f t="shared" si="166"/>
        <v>42171.383530092593</v>
      </c>
      <c r="T2649" s="11">
        <f t="shared" si="167"/>
        <v>42201.330555555556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164"/>
        <v>0.11985714285714286</v>
      </c>
      <c r="P2650" s="6">
        <f t="shared" si="165"/>
        <v>2796.6666666666665</v>
      </c>
      <c r="Q2650" t="s">
        <v>8316</v>
      </c>
      <c r="R2650" t="s">
        <v>8329</v>
      </c>
      <c r="S2650" s="11">
        <f t="shared" si="166"/>
        <v>42531.228437500002</v>
      </c>
      <c r="T2650" s="11">
        <f t="shared" si="167"/>
        <v>42561.228437500002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164"/>
        <v>0.11942999999999999</v>
      </c>
      <c r="P2651" s="6">
        <f t="shared" si="165"/>
        <v>314.28947368421052</v>
      </c>
      <c r="Q2651" t="s">
        <v>8319</v>
      </c>
      <c r="R2651" t="s">
        <v>8348</v>
      </c>
      <c r="S2651" s="11">
        <f t="shared" si="166"/>
        <v>41970.64061342593</v>
      </c>
      <c r="T2651" s="11">
        <f t="shared" si="167"/>
        <v>42001.64061342593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164"/>
        <v>0.11892727272727273</v>
      </c>
      <c r="P2652" s="6">
        <f t="shared" si="165"/>
        <v>38.476470588235294</v>
      </c>
      <c r="Q2652" t="s">
        <v>8319</v>
      </c>
      <c r="R2652" t="s">
        <v>8346</v>
      </c>
      <c r="S2652" s="11">
        <f t="shared" si="166"/>
        <v>41703.721979166665</v>
      </c>
      <c r="T2652" s="11">
        <f t="shared" si="167"/>
        <v>41748.680312500001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164"/>
        <v>0.11818181818181818</v>
      </c>
      <c r="P2653" s="6">
        <f t="shared" si="165"/>
        <v>346.66666666666669</v>
      </c>
      <c r="Q2653" t="s">
        <v>8313</v>
      </c>
      <c r="R2653" t="s">
        <v>8345</v>
      </c>
      <c r="S2653" s="11">
        <f t="shared" si="166"/>
        <v>41342.845567129632</v>
      </c>
      <c r="T2653" s="11">
        <f t="shared" si="167"/>
        <v>41372.803900462961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164"/>
        <v>0.11799999999999999</v>
      </c>
      <c r="P2654" s="6">
        <f t="shared" si="165"/>
        <v>19.666666666666668</v>
      </c>
      <c r="Q2654" t="s">
        <v>8311</v>
      </c>
      <c r="R2654" t="s">
        <v>8347</v>
      </c>
      <c r="S2654" s="11">
        <f t="shared" si="166"/>
        <v>42409.024305555555</v>
      </c>
      <c r="T2654" s="11">
        <f t="shared" si="167"/>
        <v>42439.024305555555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164"/>
        <v>0.11749999999999999</v>
      </c>
      <c r="P2655" s="6">
        <f t="shared" si="165"/>
        <v>69.117647058823536</v>
      </c>
      <c r="Q2655" t="s">
        <v>8327</v>
      </c>
      <c r="R2655" t="s">
        <v>8355</v>
      </c>
      <c r="S2655" s="11">
        <f t="shared" si="166"/>
        <v>41781.806875000002</v>
      </c>
      <c r="T2655" s="11">
        <f t="shared" si="167"/>
        <v>41818.806875000002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164"/>
        <v>0.1174</v>
      </c>
      <c r="P2656" s="6">
        <f t="shared" si="165"/>
        <v>24.458333333333332</v>
      </c>
      <c r="Q2656" t="s">
        <v>8316</v>
      </c>
      <c r="R2656" t="s">
        <v>8337</v>
      </c>
      <c r="S2656" s="11">
        <f t="shared" si="166"/>
        <v>42010.968240740738</v>
      </c>
      <c r="T2656" s="11">
        <f t="shared" si="167"/>
        <v>42055.968240740738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164"/>
        <v>0.11708333333333333</v>
      </c>
      <c r="P2657" s="6">
        <f t="shared" si="165"/>
        <v>61.086956521739133</v>
      </c>
      <c r="Q2657" t="s">
        <v>8313</v>
      </c>
      <c r="R2657" t="s">
        <v>8338</v>
      </c>
      <c r="S2657" s="11">
        <f t="shared" si="166"/>
        <v>42801.031412037039</v>
      </c>
      <c r="T2657" s="11">
        <f t="shared" si="167"/>
        <v>42835.041666666672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164"/>
        <v>0.11700000000000001</v>
      </c>
      <c r="P2658" s="6">
        <f t="shared" si="165"/>
        <v>39</v>
      </c>
      <c r="Q2658" t="s">
        <v>8322</v>
      </c>
      <c r="R2658" t="s">
        <v>8350</v>
      </c>
      <c r="S2658" s="11">
        <f t="shared" si="166"/>
        <v>42639.441932870366</v>
      </c>
      <c r="T2658" s="11">
        <f t="shared" si="167"/>
        <v>42653.441932870366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164"/>
        <v>0.11600000000000001</v>
      </c>
      <c r="P2659" s="6">
        <f t="shared" si="165"/>
        <v>19.333333333333332</v>
      </c>
      <c r="Q2659" t="s">
        <v>8313</v>
      </c>
      <c r="R2659" t="s">
        <v>8351</v>
      </c>
      <c r="S2659" s="11">
        <f t="shared" si="166"/>
        <v>40939.948773148149</v>
      </c>
      <c r="T2659" s="11">
        <f t="shared" si="167"/>
        <v>40960.948773148149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164"/>
        <v>0.11579206701157921</v>
      </c>
      <c r="P2660" s="6">
        <f t="shared" si="165"/>
        <v>78.333333333333329</v>
      </c>
      <c r="Q2660" t="s">
        <v>8316</v>
      </c>
      <c r="R2660" t="s">
        <v>8329</v>
      </c>
      <c r="S2660" s="11">
        <f t="shared" si="166"/>
        <v>42100.723738425921</v>
      </c>
      <c r="T2660" s="11">
        <f t="shared" si="167"/>
        <v>42129.783333333333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164"/>
        <v>0.11533333333333333</v>
      </c>
      <c r="P2661" s="6">
        <f t="shared" si="165"/>
        <v>24.714285714285715</v>
      </c>
      <c r="Q2661" t="s">
        <v>8316</v>
      </c>
      <c r="R2661" t="s">
        <v>8317</v>
      </c>
      <c r="S2661" s="11">
        <f t="shared" si="166"/>
        <v>42124.623877314814</v>
      </c>
      <c r="T2661" s="11">
        <f t="shared" si="167"/>
        <v>42166.958333333328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164"/>
        <v>0.1152156862745098</v>
      </c>
      <c r="P2662" s="6">
        <f t="shared" si="165"/>
        <v>83.942857142857136</v>
      </c>
      <c r="Q2662" t="s">
        <v>8309</v>
      </c>
      <c r="R2662" t="s">
        <v>8318</v>
      </c>
      <c r="S2662" s="11">
        <f t="shared" si="166"/>
        <v>41771.651932870373</v>
      </c>
      <c r="T2662" s="11">
        <f t="shared" si="167"/>
        <v>41803.166666666664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164"/>
        <v>0.11514000000000001</v>
      </c>
      <c r="P2663" s="6">
        <f t="shared" si="165"/>
        <v>127.93333333333334</v>
      </c>
      <c r="Q2663" t="s">
        <v>8309</v>
      </c>
      <c r="R2663" t="s">
        <v>8315</v>
      </c>
      <c r="S2663" s="11">
        <f t="shared" si="166"/>
        <v>42387.503229166665</v>
      </c>
      <c r="T2663" s="11">
        <f t="shared" si="167"/>
        <v>42417.503229166665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164"/>
        <v>0.11458333333333333</v>
      </c>
      <c r="P2664" s="6">
        <f t="shared" si="165"/>
        <v>39.285714285714285</v>
      </c>
      <c r="Q2664" t="s">
        <v>8322</v>
      </c>
      <c r="R2664" t="s">
        <v>8350</v>
      </c>
      <c r="S2664" s="11">
        <f t="shared" si="166"/>
        <v>40855.765092592592</v>
      </c>
      <c r="T2664" s="11">
        <f t="shared" si="167"/>
        <v>40895.765092592592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164"/>
        <v>0.1145</v>
      </c>
      <c r="P2665" s="6">
        <f t="shared" si="165"/>
        <v>286.25</v>
      </c>
      <c r="Q2665" t="s">
        <v>8316</v>
      </c>
      <c r="R2665" t="s">
        <v>8337</v>
      </c>
      <c r="S2665" s="11">
        <f t="shared" si="166"/>
        <v>42009.493263888886</v>
      </c>
      <c r="T2665" s="11">
        <f t="shared" si="167"/>
        <v>42039.493263888886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164"/>
        <v>0.11436666666666667</v>
      </c>
      <c r="P2666" s="6">
        <f t="shared" si="165"/>
        <v>112.86184210526316</v>
      </c>
      <c r="Q2666" t="s">
        <v>8309</v>
      </c>
      <c r="R2666" t="s">
        <v>8318</v>
      </c>
      <c r="S2666" s="11">
        <f t="shared" si="166"/>
        <v>42767.688518518517</v>
      </c>
      <c r="T2666" s="11">
        <f t="shared" si="167"/>
        <v>42806.791666666672</v>
      </c>
    </row>
    <row r="2667" spans="1:20" ht="43.2" x14ac:dyDescent="0.3">
      <c r="A2667">
        <v>4096</v>
      </c>
      <c r="B2667" s="3" t="s">
        <v>4092</v>
      </c>
      <c r="C2667" s="3" t="s">
        <v>8199</v>
      </c>
      <c r="D2667">
        <v>3500</v>
      </c>
      <c r="E2667">
        <v>400</v>
      </c>
      <c r="F2667" t="s">
        <v>8221</v>
      </c>
      <c r="G2667" t="s">
        <v>8225</v>
      </c>
      <c r="H2667" t="s">
        <v>8247</v>
      </c>
      <c r="I2667">
        <v>1488271860</v>
      </c>
      <c r="J2667">
        <v>1484484219</v>
      </c>
      <c r="K2667" t="b">
        <v>0</v>
      </c>
      <c r="L2667">
        <v>5</v>
      </c>
      <c r="M2667" t="b">
        <v>0</v>
      </c>
      <c r="N2667" t="s">
        <v>8271</v>
      </c>
      <c r="O2667" s="5">
        <f t="shared" si="164"/>
        <v>0.11428571428571428</v>
      </c>
      <c r="P2667" s="6">
        <f t="shared" si="165"/>
        <v>80</v>
      </c>
      <c r="Q2667" t="s">
        <v>8316</v>
      </c>
      <c r="R2667" t="s">
        <v>8317</v>
      </c>
      <c r="S2667" s="11">
        <f t="shared" si="166"/>
        <v>42750.530312499999</v>
      </c>
      <c r="T2667" s="11">
        <f t="shared" si="167"/>
        <v>42794.368749999994</v>
      </c>
    </row>
    <row r="2668" spans="1:20" ht="57.6" x14ac:dyDescent="0.3">
      <c r="A2668">
        <v>4037</v>
      </c>
      <c r="B2668" s="3" t="s">
        <v>4033</v>
      </c>
      <c r="C2668" s="3" t="s">
        <v>8141</v>
      </c>
      <c r="D2668">
        <v>700</v>
      </c>
      <c r="E2668">
        <v>80</v>
      </c>
      <c r="F2668" t="s">
        <v>8221</v>
      </c>
      <c r="G2668" t="s">
        <v>8224</v>
      </c>
      <c r="H2668" t="s">
        <v>8246</v>
      </c>
      <c r="I2668">
        <v>1464099900</v>
      </c>
      <c r="J2668">
        <v>1462585315</v>
      </c>
      <c r="K2668" t="b">
        <v>0</v>
      </c>
      <c r="L2668">
        <v>2</v>
      </c>
      <c r="M2668" t="b">
        <v>0</v>
      </c>
      <c r="N2668" t="s">
        <v>8271</v>
      </c>
      <c r="O2668" s="5">
        <f t="shared" si="164"/>
        <v>0.11428571428571428</v>
      </c>
      <c r="P2668" s="6">
        <f t="shared" si="165"/>
        <v>40</v>
      </c>
      <c r="Q2668" t="s">
        <v>8316</v>
      </c>
      <c r="R2668" t="s">
        <v>8317</v>
      </c>
      <c r="S2668" s="11">
        <f t="shared" si="166"/>
        <v>42497.070775462969</v>
      </c>
      <c r="T2668" s="11">
        <f t="shared" si="167"/>
        <v>42514.600694444445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164"/>
        <v>0.11360000000000001</v>
      </c>
      <c r="P2669" s="6">
        <f t="shared" si="165"/>
        <v>29.894736842105264</v>
      </c>
      <c r="Q2669" t="s">
        <v>8309</v>
      </c>
      <c r="R2669" t="s">
        <v>8315</v>
      </c>
      <c r="S2669" s="11">
        <f t="shared" si="166"/>
        <v>42611.613564814819</v>
      </c>
      <c r="T2669" s="11">
        <f t="shared" si="167"/>
        <v>42651.613564814819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164"/>
        <v>0.11344</v>
      </c>
      <c r="P2670" s="6">
        <f t="shared" si="165"/>
        <v>33.761904761904759</v>
      </c>
      <c r="Q2670" t="s">
        <v>8309</v>
      </c>
      <c r="R2670" t="s">
        <v>8336</v>
      </c>
      <c r="S2670" s="11">
        <f t="shared" si="166"/>
        <v>41962.749027777783</v>
      </c>
      <c r="T2670" s="11">
        <f t="shared" si="167"/>
        <v>41992.818055555559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164"/>
        <v>0.11328275684711328</v>
      </c>
      <c r="P2671" s="6">
        <f t="shared" si="165"/>
        <v>51.823529411764703</v>
      </c>
      <c r="Q2671" t="s">
        <v>8309</v>
      </c>
      <c r="R2671" t="s">
        <v>8315</v>
      </c>
      <c r="S2671" s="11">
        <f t="shared" si="166"/>
        <v>42082.802812499998</v>
      </c>
      <c r="T2671" s="11">
        <f t="shared" si="167"/>
        <v>42104.207638888889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164"/>
        <v>0.11294666666666667</v>
      </c>
      <c r="P2672" s="6">
        <f t="shared" si="165"/>
        <v>117.65277777777777</v>
      </c>
      <c r="Q2672" t="s">
        <v>8316</v>
      </c>
      <c r="R2672" t="s">
        <v>8329</v>
      </c>
      <c r="S2672" s="11">
        <f t="shared" si="166"/>
        <v>42299.130162037036</v>
      </c>
      <c r="T2672" s="11">
        <f t="shared" si="167"/>
        <v>42330.290972222225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164"/>
        <v>0.11272727272727273</v>
      </c>
      <c r="P2673" s="6">
        <f t="shared" si="165"/>
        <v>51.666666666666664</v>
      </c>
      <c r="Q2673" t="s">
        <v>8316</v>
      </c>
      <c r="R2673" t="s">
        <v>8317</v>
      </c>
      <c r="S2673" s="11">
        <f t="shared" si="166"/>
        <v>41983.752847222218</v>
      </c>
      <c r="T2673" s="11">
        <f t="shared" si="167"/>
        <v>42014.140972222223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164"/>
        <v>0.1125</v>
      </c>
      <c r="P2674" s="6">
        <f t="shared" si="165"/>
        <v>45</v>
      </c>
      <c r="Q2674" t="s">
        <v>8311</v>
      </c>
      <c r="R2674" t="s">
        <v>8347</v>
      </c>
      <c r="S2674" s="11">
        <f t="shared" si="166"/>
        <v>40332.886712962965</v>
      </c>
      <c r="T2674" s="11">
        <f t="shared" si="167"/>
        <v>40380.791666666664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164"/>
        <v>0.11077777777777778</v>
      </c>
      <c r="P2675" s="6">
        <f t="shared" si="165"/>
        <v>55.388888888888886</v>
      </c>
      <c r="Q2675" t="s">
        <v>8324</v>
      </c>
      <c r="R2675" t="s">
        <v>8325</v>
      </c>
      <c r="S2675" s="11">
        <f t="shared" si="166"/>
        <v>42011.551180555558</v>
      </c>
      <c r="T2675" s="11">
        <f t="shared" si="167"/>
        <v>42046.551180555558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164"/>
        <v>0.1106</v>
      </c>
      <c r="P2676" s="6">
        <f t="shared" si="165"/>
        <v>69.125</v>
      </c>
      <c r="Q2676" t="s">
        <v>8324</v>
      </c>
      <c r="R2676" t="s">
        <v>8325</v>
      </c>
      <c r="S2676" s="11">
        <f t="shared" si="166"/>
        <v>41880.068437499998</v>
      </c>
      <c r="T2676" s="11">
        <f t="shared" si="167"/>
        <v>41910.068437499998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164"/>
        <v>0.11</v>
      </c>
      <c r="P2677" s="6">
        <f t="shared" si="165"/>
        <v>55</v>
      </c>
      <c r="Q2677" t="s">
        <v>8313</v>
      </c>
      <c r="R2677" t="s">
        <v>8338</v>
      </c>
      <c r="S2677" s="11">
        <f t="shared" si="166"/>
        <v>42559.814178240747</v>
      </c>
      <c r="T2677" s="11">
        <f t="shared" si="167"/>
        <v>42589.814178240747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164"/>
        <v>0.11</v>
      </c>
      <c r="P2678" s="6">
        <f t="shared" si="165"/>
        <v>45.833333333333336</v>
      </c>
      <c r="Q2678" t="s">
        <v>8316</v>
      </c>
      <c r="R2678" t="s">
        <v>8317</v>
      </c>
      <c r="S2678" s="11">
        <f t="shared" si="166"/>
        <v>42233.671747685185</v>
      </c>
      <c r="T2678" s="11">
        <f t="shared" si="167"/>
        <v>42278.541666666672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164"/>
        <v>0.109</v>
      </c>
      <c r="P2679" s="6">
        <f t="shared" si="165"/>
        <v>21.8</v>
      </c>
      <c r="Q2679" t="s">
        <v>8313</v>
      </c>
      <c r="R2679" t="s">
        <v>8345</v>
      </c>
      <c r="S2679" s="11">
        <f t="shared" si="166"/>
        <v>41288.942928240744</v>
      </c>
      <c r="T2679" s="11">
        <f t="shared" si="167"/>
        <v>41318.942928240744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164"/>
        <v>0.10877666666666666</v>
      </c>
      <c r="P2680" s="6">
        <f t="shared" si="165"/>
        <v>81.582499999999996</v>
      </c>
      <c r="Q2680" t="s">
        <v>8309</v>
      </c>
      <c r="R2680" t="s">
        <v>8356</v>
      </c>
      <c r="S2680" s="11">
        <f t="shared" si="166"/>
        <v>42318.925532407404</v>
      </c>
      <c r="T2680" s="11">
        <f t="shared" si="167"/>
        <v>42348.925532407404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164"/>
        <v>0.10862068965517241</v>
      </c>
      <c r="P2681" s="6">
        <f t="shared" si="165"/>
        <v>56.25</v>
      </c>
      <c r="Q2681" t="s">
        <v>8313</v>
      </c>
      <c r="R2681" t="s">
        <v>8345</v>
      </c>
      <c r="S2681" s="11">
        <f t="shared" si="166"/>
        <v>41180.86241898148</v>
      </c>
      <c r="T2681" s="11">
        <f t="shared" si="167"/>
        <v>41231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164"/>
        <v>0.10857142857142857</v>
      </c>
      <c r="P2682" s="6">
        <f t="shared" si="165"/>
        <v>42.222222222222221</v>
      </c>
      <c r="Q2682" t="s">
        <v>8324</v>
      </c>
      <c r="R2682" t="s">
        <v>8325</v>
      </c>
      <c r="S2682" s="11">
        <f t="shared" si="166"/>
        <v>42029.907858796301</v>
      </c>
      <c r="T2682" s="11">
        <f t="shared" si="167"/>
        <v>42064.907858796301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164"/>
        <v>0.10833333333333334</v>
      </c>
      <c r="P2683" s="6">
        <f t="shared" si="165"/>
        <v>108.33333333333333</v>
      </c>
      <c r="Q2683" t="s">
        <v>8316</v>
      </c>
      <c r="R2683" t="s">
        <v>8317</v>
      </c>
      <c r="S2683" s="11">
        <f t="shared" si="166"/>
        <v>42672.955138888887</v>
      </c>
      <c r="T2683" s="11">
        <f t="shared" si="167"/>
        <v>42704.708333333328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164"/>
        <v>0.10806536636794939</v>
      </c>
      <c r="P2684" s="6">
        <f t="shared" si="165"/>
        <v>51.25</v>
      </c>
      <c r="Q2684" t="s">
        <v>8322</v>
      </c>
      <c r="R2684" t="s">
        <v>8354</v>
      </c>
      <c r="S2684" s="11">
        <f t="shared" si="166"/>
        <v>40399.065868055557</v>
      </c>
      <c r="T2684" s="11">
        <f t="shared" si="167"/>
        <v>40423.083333333336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164"/>
        <v>0.108</v>
      </c>
      <c r="P2685" s="6">
        <f t="shared" si="165"/>
        <v>72</v>
      </c>
      <c r="Q2685" t="s">
        <v>8316</v>
      </c>
      <c r="R2685" t="s">
        <v>8317</v>
      </c>
      <c r="S2685" s="11">
        <f t="shared" si="166"/>
        <v>41990.612546296295</v>
      </c>
      <c r="T2685" s="11">
        <f t="shared" si="167"/>
        <v>42020.434722222228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164"/>
        <v>0.10775</v>
      </c>
      <c r="P2686" s="6">
        <f t="shared" si="165"/>
        <v>46.178571428571431</v>
      </c>
      <c r="Q2686" t="s">
        <v>8319</v>
      </c>
      <c r="R2686" t="s">
        <v>8339</v>
      </c>
      <c r="S2686" s="11">
        <f t="shared" si="166"/>
        <v>42110.153043981481</v>
      </c>
      <c r="T2686" s="11">
        <f t="shared" si="167"/>
        <v>42155.153043981481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164"/>
        <v>0.10754135338345865</v>
      </c>
      <c r="P2687" s="6">
        <f t="shared" si="165"/>
        <v>51.822463768115945</v>
      </c>
      <c r="Q2687" t="s">
        <v>8309</v>
      </c>
      <c r="R2687" t="s">
        <v>8315</v>
      </c>
      <c r="S2687" s="11">
        <f t="shared" si="166"/>
        <v>42410.774155092593</v>
      </c>
      <c r="T2687" s="11">
        <f t="shared" si="167"/>
        <v>42440.774155092593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164"/>
        <v>0.107325</v>
      </c>
      <c r="P2688" s="6">
        <f t="shared" si="165"/>
        <v>72.762711864406782</v>
      </c>
      <c r="Q2688" t="s">
        <v>8327</v>
      </c>
      <c r="R2688" t="s">
        <v>8355</v>
      </c>
      <c r="S2688" s="11">
        <f t="shared" si="166"/>
        <v>42113.105046296296</v>
      </c>
      <c r="T2688" s="11">
        <f t="shared" si="167"/>
        <v>42158.105046296296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164"/>
        <v>0.107</v>
      </c>
      <c r="P2689" s="6">
        <f t="shared" si="165"/>
        <v>26.75</v>
      </c>
      <c r="Q2689" t="s">
        <v>8316</v>
      </c>
      <c r="R2689" t="s">
        <v>8317</v>
      </c>
      <c r="S2689" s="11">
        <f t="shared" si="166"/>
        <v>41975.642974537041</v>
      </c>
      <c r="T2689" s="11">
        <f t="shared" si="167"/>
        <v>42035.642974537041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168">IFERROR(E2690/D2690,0)</f>
        <v>0.10625</v>
      </c>
      <c r="P2690" s="6">
        <f t="shared" ref="P2690:P2753" si="169">IFERROR(E2690/L2690,0)</f>
        <v>42.5</v>
      </c>
      <c r="Q2690" t="s">
        <v>8316</v>
      </c>
      <c r="R2690" t="s">
        <v>8317</v>
      </c>
      <c r="S2690" s="11">
        <f t="shared" ref="S2690:S2753" si="170">(((J2690/60)/60)/24)+DATE(1970,1,1)</f>
        <v>41793.191875000004</v>
      </c>
      <c r="T2690" s="11">
        <f t="shared" ref="T2690:T2753" si="171">(((I2690/60)/60)/24)+DATE(1970,1,1)</f>
        <v>41807.191875000004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168"/>
        <v>0.106</v>
      </c>
      <c r="P2691" s="6">
        <f t="shared" si="169"/>
        <v>48.18181818181818</v>
      </c>
      <c r="Q2691" t="s">
        <v>8327</v>
      </c>
      <c r="R2691" t="s">
        <v>8355</v>
      </c>
      <c r="S2691" s="11">
        <f t="shared" si="170"/>
        <v>42294.628449074073</v>
      </c>
      <c r="T2691" s="11">
        <f t="shared" si="171"/>
        <v>42324.670115740737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168"/>
        <v>0.10539999999999999</v>
      </c>
      <c r="P2692" s="6">
        <f t="shared" si="169"/>
        <v>47.909090909090907</v>
      </c>
      <c r="Q2692" t="s">
        <v>8316</v>
      </c>
      <c r="R2692" t="s">
        <v>8317</v>
      </c>
      <c r="S2692" s="11">
        <f t="shared" si="170"/>
        <v>42452.815659722226</v>
      </c>
      <c r="T2692" s="11">
        <f t="shared" si="171"/>
        <v>42512.815659722226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168"/>
        <v>0.10539393939393939</v>
      </c>
      <c r="P2693" s="6">
        <f t="shared" si="169"/>
        <v>217.375</v>
      </c>
      <c r="Q2693" t="s">
        <v>8316</v>
      </c>
      <c r="R2693" t="s">
        <v>8329</v>
      </c>
      <c r="S2693" s="11">
        <f t="shared" si="170"/>
        <v>42773.916180555556</v>
      </c>
      <c r="T2693" s="11">
        <f t="shared" si="171"/>
        <v>42818.874513888892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168"/>
        <v>0.1052</v>
      </c>
      <c r="P2694" s="6">
        <f t="shared" si="169"/>
        <v>97.407407407407405</v>
      </c>
      <c r="Q2694" t="s">
        <v>8309</v>
      </c>
      <c r="R2694" t="s">
        <v>8356</v>
      </c>
      <c r="S2694" s="11">
        <f t="shared" si="170"/>
        <v>42268.531631944439</v>
      </c>
      <c r="T2694" s="11">
        <f t="shared" si="171"/>
        <v>42298.531631944439</v>
      </c>
    </row>
    <row r="2695" spans="1:20" ht="43.2" x14ac:dyDescent="0.3">
      <c r="A2695">
        <v>3146</v>
      </c>
      <c r="B2695" s="3" t="s">
        <v>3146</v>
      </c>
      <c r="C2695" s="3" t="s">
        <v>7256</v>
      </c>
      <c r="D2695">
        <v>50000</v>
      </c>
      <c r="E2695">
        <v>5250</v>
      </c>
      <c r="F2695" t="s">
        <v>8222</v>
      </c>
      <c r="G2695" t="s">
        <v>8238</v>
      </c>
      <c r="H2695" t="s">
        <v>8256</v>
      </c>
      <c r="I2695">
        <v>1492356166</v>
      </c>
      <c r="J2695">
        <v>1488471766</v>
      </c>
      <c r="K2695" t="b">
        <v>0</v>
      </c>
      <c r="L2695">
        <v>12</v>
      </c>
      <c r="M2695" t="b">
        <v>0</v>
      </c>
      <c r="N2695" t="s">
        <v>8271</v>
      </c>
      <c r="O2695" s="5">
        <f t="shared" si="168"/>
        <v>0.105</v>
      </c>
      <c r="P2695" s="6">
        <f t="shared" si="169"/>
        <v>437.5</v>
      </c>
      <c r="Q2695" t="s">
        <v>8316</v>
      </c>
      <c r="R2695" t="s">
        <v>8317</v>
      </c>
      <c r="S2695" s="11">
        <f t="shared" si="170"/>
        <v>42796.682476851856</v>
      </c>
      <c r="T2695" s="11">
        <f t="shared" si="171"/>
        <v>42841.640810185185</v>
      </c>
    </row>
    <row r="2696" spans="1:20" ht="43.2" x14ac:dyDescent="0.3">
      <c r="A2696">
        <v>2759</v>
      </c>
      <c r="B2696" s="3" t="s">
        <v>2759</v>
      </c>
      <c r="C2696" s="3" t="s">
        <v>6869</v>
      </c>
      <c r="D2696">
        <v>1000</v>
      </c>
      <c r="E2696">
        <v>105</v>
      </c>
      <c r="F2696" t="s">
        <v>8221</v>
      </c>
      <c r="G2696" t="s">
        <v>8226</v>
      </c>
      <c r="H2696" t="s">
        <v>8248</v>
      </c>
      <c r="I2696">
        <v>1468658866</v>
      </c>
      <c r="J2696">
        <v>1464943666</v>
      </c>
      <c r="K2696" t="b">
        <v>0</v>
      </c>
      <c r="L2696">
        <v>2</v>
      </c>
      <c r="M2696" t="b">
        <v>0</v>
      </c>
      <c r="N2696" t="s">
        <v>8304</v>
      </c>
      <c r="O2696" s="5">
        <f t="shared" si="168"/>
        <v>0.105</v>
      </c>
      <c r="P2696" s="6">
        <f t="shared" si="169"/>
        <v>52.5</v>
      </c>
      <c r="Q2696" t="s">
        <v>8322</v>
      </c>
      <c r="R2696" t="s">
        <v>8350</v>
      </c>
      <c r="S2696" s="11">
        <f t="shared" si="170"/>
        <v>42524.36650462963</v>
      </c>
      <c r="T2696" s="11">
        <f t="shared" si="171"/>
        <v>42567.36650462963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168"/>
        <v>0.105</v>
      </c>
      <c r="P2697" s="6">
        <f t="shared" si="169"/>
        <v>91.304347826086953</v>
      </c>
      <c r="Q2697" t="s">
        <v>8309</v>
      </c>
      <c r="R2697" t="s">
        <v>8318</v>
      </c>
      <c r="S2697" s="11">
        <f t="shared" si="170"/>
        <v>41921.842627314814</v>
      </c>
      <c r="T2697" s="11">
        <f t="shared" si="171"/>
        <v>41951.884293981479</v>
      </c>
    </row>
    <row r="2698" spans="1:20" ht="43.2" x14ac:dyDescent="0.3">
      <c r="A2698">
        <v>1455</v>
      </c>
      <c r="B2698" s="3" t="s">
        <v>1456</v>
      </c>
      <c r="C2698" s="3" t="s">
        <v>5565</v>
      </c>
      <c r="D2698">
        <v>15000</v>
      </c>
      <c r="E2698">
        <v>1575</v>
      </c>
      <c r="F2698" t="s">
        <v>8220</v>
      </c>
      <c r="G2698" t="s">
        <v>8224</v>
      </c>
      <c r="H2698" t="s">
        <v>8246</v>
      </c>
      <c r="I2698">
        <v>1409924340</v>
      </c>
      <c r="J2698">
        <v>1405181320</v>
      </c>
      <c r="K2698" t="b">
        <v>0</v>
      </c>
      <c r="L2698">
        <v>7</v>
      </c>
      <c r="M2698" t="b">
        <v>0</v>
      </c>
      <c r="N2698" t="s">
        <v>8287</v>
      </c>
      <c r="O2698" s="5">
        <f t="shared" si="168"/>
        <v>0.105</v>
      </c>
      <c r="P2698" s="6">
        <f t="shared" si="169"/>
        <v>225</v>
      </c>
      <c r="Q2698" t="s">
        <v>8322</v>
      </c>
      <c r="R2698" t="s">
        <v>8357</v>
      </c>
      <c r="S2698" s="11">
        <f t="shared" si="170"/>
        <v>41832.672685185185</v>
      </c>
      <c r="T2698" s="11">
        <f t="shared" si="171"/>
        <v>41887.568749999999</v>
      </c>
    </row>
    <row r="2699" spans="1:20" ht="43.2" x14ac:dyDescent="0.3">
      <c r="A2699">
        <v>1711</v>
      </c>
      <c r="B2699" s="3" t="s">
        <v>1712</v>
      </c>
      <c r="C2699" s="3" t="s">
        <v>5821</v>
      </c>
      <c r="D2699">
        <v>10000</v>
      </c>
      <c r="E2699">
        <v>1050</v>
      </c>
      <c r="F2699" t="s">
        <v>8221</v>
      </c>
      <c r="G2699" t="s">
        <v>8224</v>
      </c>
      <c r="H2699" t="s">
        <v>8246</v>
      </c>
      <c r="I2699">
        <v>1409585434</v>
      </c>
      <c r="J2699">
        <v>1406907034</v>
      </c>
      <c r="K2699" t="b">
        <v>0</v>
      </c>
      <c r="L2699">
        <v>2</v>
      </c>
      <c r="M2699" t="b">
        <v>0</v>
      </c>
      <c r="N2699" t="s">
        <v>8293</v>
      </c>
      <c r="O2699" s="5">
        <f t="shared" si="168"/>
        <v>0.105</v>
      </c>
      <c r="P2699" s="6">
        <f t="shared" si="169"/>
        <v>525</v>
      </c>
      <c r="Q2699" t="s">
        <v>8313</v>
      </c>
      <c r="R2699" t="s">
        <v>8338</v>
      </c>
      <c r="S2699" s="11">
        <f t="shared" si="170"/>
        <v>41852.646226851852</v>
      </c>
      <c r="T2699" s="11">
        <f t="shared" si="171"/>
        <v>41883.646226851852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168"/>
        <v>0.1048</v>
      </c>
      <c r="P2700" s="6">
        <f t="shared" si="169"/>
        <v>32.75</v>
      </c>
      <c r="Q2700" t="s">
        <v>8319</v>
      </c>
      <c r="R2700" t="s">
        <v>8348</v>
      </c>
      <c r="S2700" s="11">
        <f t="shared" si="170"/>
        <v>42741.848379629635</v>
      </c>
      <c r="T2700" s="11">
        <f t="shared" si="171"/>
        <v>42783.875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168"/>
        <v>0.1048</v>
      </c>
      <c r="P2701" s="6">
        <f t="shared" si="169"/>
        <v>31.757575757575758</v>
      </c>
      <c r="Q2701" t="s">
        <v>8322</v>
      </c>
      <c r="R2701" t="s">
        <v>8350</v>
      </c>
      <c r="S2701" s="11">
        <f t="shared" si="170"/>
        <v>41620.90047453704</v>
      </c>
      <c r="T2701" s="11">
        <f t="shared" si="171"/>
        <v>41650.90047453704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168"/>
        <v>0.10454545454545454</v>
      </c>
      <c r="P2702" s="6">
        <f t="shared" si="169"/>
        <v>23</v>
      </c>
      <c r="Q2702" t="s">
        <v>8311</v>
      </c>
      <c r="R2702" t="s">
        <v>8347</v>
      </c>
      <c r="S2702" s="11">
        <f t="shared" si="170"/>
        <v>40464.028182870366</v>
      </c>
      <c r="T2702" s="11">
        <f t="shared" si="171"/>
        <v>40512.208333333336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168"/>
        <v>0.1041125</v>
      </c>
      <c r="P2703" s="6">
        <f t="shared" si="169"/>
        <v>63.098484848484851</v>
      </c>
      <c r="Q2703" t="s">
        <v>8322</v>
      </c>
      <c r="R2703" t="s">
        <v>8350</v>
      </c>
      <c r="S2703" s="11">
        <f t="shared" si="170"/>
        <v>41686.705208333333</v>
      </c>
      <c r="T2703" s="11">
        <f t="shared" si="171"/>
        <v>41716.663541666669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168"/>
        <v>0.10314285714285715</v>
      </c>
      <c r="P2704" s="6">
        <f t="shared" si="169"/>
        <v>32.81818181818182</v>
      </c>
      <c r="Q2704" t="s">
        <v>8311</v>
      </c>
      <c r="R2704" t="s">
        <v>8343</v>
      </c>
      <c r="S2704" s="11">
        <f t="shared" si="170"/>
        <v>42371.355729166666</v>
      </c>
      <c r="T2704" s="11">
        <f t="shared" si="171"/>
        <v>42400.178472222222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168"/>
        <v>0.10214285714285715</v>
      </c>
      <c r="P2705" s="6">
        <f t="shared" si="169"/>
        <v>44.6875</v>
      </c>
      <c r="Q2705" t="s">
        <v>8309</v>
      </c>
      <c r="R2705" t="s">
        <v>8315</v>
      </c>
      <c r="S2705" s="11">
        <f t="shared" si="170"/>
        <v>41940.658645833333</v>
      </c>
      <c r="T2705" s="11">
        <f t="shared" si="171"/>
        <v>41974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168"/>
        <v>0.10181818181818182</v>
      </c>
      <c r="P2706" s="6">
        <f t="shared" si="169"/>
        <v>62.222222222222221</v>
      </c>
      <c r="Q2706" t="s">
        <v>8313</v>
      </c>
      <c r="R2706" t="s">
        <v>8338</v>
      </c>
      <c r="S2706" s="11">
        <f t="shared" si="170"/>
        <v>41845.968159722222</v>
      </c>
      <c r="T2706" s="11">
        <f t="shared" si="171"/>
        <v>41875.968159722222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168"/>
        <v>0.1008</v>
      </c>
      <c r="P2707" s="6">
        <f t="shared" si="169"/>
        <v>42</v>
      </c>
      <c r="Q2707" t="s">
        <v>8327</v>
      </c>
      <c r="R2707" t="s">
        <v>8355</v>
      </c>
      <c r="S2707" s="11">
        <f t="shared" si="170"/>
        <v>42317.954571759255</v>
      </c>
      <c r="T2707" s="11">
        <f t="shared" si="171"/>
        <v>42377.954571759255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168"/>
        <v>0.10050000000000001</v>
      </c>
      <c r="P2708" s="6">
        <f t="shared" si="169"/>
        <v>100.5</v>
      </c>
      <c r="Q2708" t="s">
        <v>8316</v>
      </c>
      <c r="R2708" t="s">
        <v>8317</v>
      </c>
      <c r="S2708" s="11">
        <f t="shared" si="170"/>
        <v>42020.587349537032</v>
      </c>
      <c r="T2708" s="11">
        <f t="shared" si="171"/>
        <v>42050.587349537032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168"/>
        <v>0.1002</v>
      </c>
      <c r="P2709" s="6">
        <f t="shared" si="169"/>
        <v>178.92857142857142</v>
      </c>
      <c r="Q2709" t="s">
        <v>8309</v>
      </c>
      <c r="R2709" t="s">
        <v>8315</v>
      </c>
      <c r="S2709" s="11">
        <f t="shared" si="170"/>
        <v>42632.373414351852</v>
      </c>
      <c r="T2709" s="11">
        <f t="shared" si="171"/>
        <v>42672.373414351852</v>
      </c>
    </row>
    <row r="2710" spans="1:20" ht="43.2" x14ac:dyDescent="0.3">
      <c r="A2710">
        <v>3913</v>
      </c>
      <c r="B2710" s="3" t="s">
        <v>3910</v>
      </c>
      <c r="C2710" s="3" t="s">
        <v>8021</v>
      </c>
      <c r="D2710">
        <v>10000</v>
      </c>
      <c r="E2710">
        <v>1000</v>
      </c>
      <c r="F2710" t="s">
        <v>8221</v>
      </c>
      <c r="G2710" t="s">
        <v>8224</v>
      </c>
      <c r="H2710" t="s">
        <v>8246</v>
      </c>
      <c r="I2710">
        <v>1448863449</v>
      </c>
      <c r="J2710">
        <v>1446267849</v>
      </c>
      <c r="K2710" t="b">
        <v>0</v>
      </c>
      <c r="L2710">
        <v>7</v>
      </c>
      <c r="M2710" t="b">
        <v>0</v>
      </c>
      <c r="N2710" t="s">
        <v>8271</v>
      </c>
      <c r="O2710" s="5">
        <f t="shared" si="168"/>
        <v>0.1</v>
      </c>
      <c r="P2710" s="6">
        <f t="shared" si="169"/>
        <v>142.85714285714286</v>
      </c>
      <c r="Q2710" t="s">
        <v>8316</v>
      </c>
      <c r="R2710" t="s">
        <v>8317</v>
      </c>
      <c r="S2710" s="11">
        <f t="shared" si="170"/>
        <v>42308.211215277777</v>
      </c>
      <c r="T2710" s="11">
        <f t="shared" si="171"/>
        <v>42338.252881944441</v>
      </c>
    </row>
    <row r="2711" spans="1:20" ht="43.2" x14ac:dyDescent="0.3">
      <c r="A2711">
        <v>4103</v>
      </c>
      <c r="B2711" s="3" t="s">
        <v>4099</v>
      </c>
      <c r="C2711" s="3" t="s">
        <v>8206</v>
      </c>
      <c r="D2711">
        <v>1000</v>
      </c>
      <c r="E2711">
        <v>100</v>
      </c>
      <c r="F2711" t="s">
        <v>8221</v>
      </c>
      <c r="G2711" t="s">
        <v>8224</v>
      </c>
      <c r="H2711" t="s">
        <v>8246</v>
      </c>
      <c r="I2711">
        <v>1440613920</v>
      </c>
      <c r="J2711">
        <v>1435953566</v>
      </c>
      <c r="K2711" t="b">
        <v>0</v>
      </c>
      <c r="L2711">
        <v>6</v>
      </c>
      <c r="M2711" t="b">
        <v>0</v>
      </c>
      <c r="N2711" t="s">
        <v>8271</v>
      </c>
      <c r="O2711" s="5">
        <f t="shared" si="168"/>
        <v>0.1</v>
      </c>
      <c r="P2711" s="6">
        <f t="shared" si="169"/>
        <v>16.666666666666668</v>
      </c>
      <c r="Q2711" t="s">
        <v>8316</v>
      </c>
      <c r="R2711" t="s">
        <v>8317</v>
      </c>
      <c r="S2711" s="11">
        <f t="shared" si="170"/>
        <v>42188.83293981482</v>
      </c>
      <c r="T2711" s="11">
        <f t="shared" si="171"/>
        <v>42242.772222222222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168"/>
        <v>0.1</v>
      </c>
      <c r="P2712" s="6">
        <f t="shared" si="169"/>
        <v>100</v>
      </c>
      <c r="Q2712" t="s">
        <v>8316</v>
      </c>
      <c r="R2712" t="s">
        <v>8317</v>
      </c>
      <c r="S2712" s="11">
        <f t="shared" si="170"/>
        <v>42203.677766203706</v>
      </c>
      <c r="T2712" s="11">
        <f t="shared" si="171"/>
        <v>42233.677766203706</v>
      </c>
    </row>
    <row r="2713" spans="1:20" ht="43.2" x14ac:dyDescent="0.3">
      <c r="A2713">
        <v>893</v>
      </c>
      <c r="B2713" s="3" t="s">
        <v>894</v>
      </c>
      <c r="C2713" s="3" t="s">
        <v>5003</v>
      </c>
      <c r="D2713">
        <v>2000</v>
      </c>
      <c r="E2713">
        <v>200</v>
      </c>
      <c r="F2713" t="s">
        <v>8221</v>
      </c>
      <c r="G2713" t="s">
        <v>8224</v>
      </c>
      <c r="H2713" t="s">
        <v>8246</v>
      </c>
      <c r="I2713">
        <v>1427920363</v>
      </c>
      <c r="J2713">
        <v>1425331963</v>
      </c>
      <c r="K2713" t="b">
        <v>0</v>
      </c>
      <c r="L2713">
        <v>5</v>
      </c>
      <c r="M2713" t="b">
        <v>0</v>
      </c>
      <c r="N2713" t="s">
        <v>8279</v>
      </c>
      <c r="O2713" s="5">
        <f t="shared" si="168"/>
        <v>0.1</v>
      </c>
      <c r="P2713" s="6">
        <f t="shared" si="169"/>
        <v>40</v>
      </c>
      <c r="Q2713" t="s">
        <v>8313</v>
      </c>
      <c r="R2713" t="s">
        <v>8330</v>
      </c>
      <c r="S2713" s="11">
        <f t="shared" si="170"/>
        <v>42065.897719907407</v>
      </c>
      <c r="T2713" s="11">
        <f t="shared" si="171"/>
        <v>42095.856053240743</v>
      </c>
    </row>
    <row r="2714" spans="1:20" ht="43.2" x14ac:dyDescent="0.3">
      <c r="A2714">
        <v>3745</v>
      </c>
      <c r="B2714" s="3" t="s">
        <v>3742</v>
      </c>
      <c r="C2714" s="3" t="s">
        <v>7855</v>
      </c>
      <c r="D2714">
        <v>100</v>
      </c>
      <c r="E2714">
        <v>10</v>
      </c>
      <c r="F2714" t="s">
        <v>8221</v>
      </c>
      <c r="G2714" t="s">
        <v>8224</v>
      </c>
      <c r="H2714" t="s">
        <v>8246</v>
      </c>
      <c r="I2714">
        <v>1407689102</v>
      </c>
      <c r="J2714">
        <v>1405097102</v>
      </c>
      <c r="K2714" t="b">
        <v>0</v>
      </c>
      <c r="L2714">
        <v>1</v>
      </c>
      <c r="M2714" t="b">
        <v>0</v>
      </c>
      <c r="N2714" t="s">
        <v>8271</v>
      </c>
      <c r="O2714" s="5">
        <f t="shared" si="168"/>
        <v>0.1</v>
      </c>
      <c r="P2714" s="6">
        <f t="shared" si="169"/>
        <v>10</v>
      </c>
      <c r="Q2714" t="s">
        <v>8316</v>
      </c>
      <c r="R2714" t="s">
        <v>8317</v>
      </c>
      <c r="S2714" s="11">
        <f t="shared" si="170"/>
        <v>41831.697939814818</v>
      </c>
      <c r="T2714" s="11">
        <f t="shared" si="171"/>
        <v>41861.697939814818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168"/>
        <v>0.1</v>
      </c>
      <c r="P2715" s="6">
        <f t="shared" si="169"/>
        <v>5</v>
      </c>
      <c r="Q2715" t="s">
        <v>8316</v>
      </c>
      <c r="R2715" t="s">
        <v>8317</v>
      </c>
      <c r="S2715" s="11">
        <f t="shared" si="170"/>
        <v>41820.870821759258</v>
      </c>
      <c r="T2715" s="11">
        <f t="shared" si="171"/>
        <v>41850.870821759258</v>
      </c>
    </row>
    <row r="2716" spans="1:20" ht="57.6" x14ac:dyDescent="0.3">
      <c r="A2716">
        <v>2123</v>
      </c>
      <c r="B2716" s="3" t="s">
        <v>2124</v>
      </c>
      <c r="C2716" s="3" t="s">
        <v>6233</v>
      </c>
      <c r="D2716">
        <v>500</v>
      </c>
      <c r="E2716">
        <v>50</v>
      </c>
      <c r="F2716" t="s">
        <v>8221</v>
      </c>
      <c r="G2716" t="s">
        <v>8224</v>
      </c>
      <c r="H2716" t="s">
        <v>8246</v>
      </c>
      <c r="I2716">
        <v>1268636340</v>
      </c>
      <c r="J2716">
        <v>1263982307</v>
      </c>
      <c r="K2716" t="b">
        <v>0</v>
      </c>
      <c r="L2716">
        <v>5</v>
      </c>
      <c r="M2716" t="b">
        <v>0</v>
      </c>
      <c r="N2716" t="s">
        <v>8282</v>
      </c>
      <c r="O2716" s="5">
        <f t="shared" si="168"/>
        <v>0.1</v>
      </c>
      <c r="P2716" s="6">
        <f t="shared" si="169"/>
        <v>10</v>
      </c>
      <c r="Q2716" t="s">
        <v>8311</v>
      </c>
      <c r="R2716" t="s">
        <v>8347</v>
      </c>
      <c r="S2716" s="11">
        <f t="shared" si="170"/>
        <v>40198.424849537041</v>
      </c>
      <c r="T2716" s="11">
        <f t="shared" si="171"/>
        <v>40252.290972222225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168"/>
        <v>9.987804878048781E-2</v>
      </c>
      <c r="P2717" s="6">
        <f t="shared" si="169"/>
        <v>744.5454545454545</v>
      </c>
      <c r="Q2717" t="s">
        <v>8322</v>
      </c>
      <c r="R2717" t="s">
        <v>8357</v>
      </c>
      <c r="S2717" s="11">
        <f t="shared" si="170"/>
        <v>42142.767106481479</v>
      </c>
      <c r="T2717" s="11">
        <f t="shared" si="171"/>
        <v>42163.625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168"/>
        <v>9.8400000000000001E-2</v>
      </c>
      <c r="P2718" s="6">
        <f t="shared" si="169"/>
        <v>54.666666666666664</v>
      </c>
      <c r="Q2718" t="s">
        <v>8309</v>
      </c>
      <c r="R2718" t="s">
        <v>8315</v>
      </c>
      <c r="S2718" s="11">
        <f t="shared" si="170"/>
        <v>42626.633703703701</v>
      </c>
      <c r="T2718" s="11">
        <f t="shared" si="171"/>
        <v>42656.633703703701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168"/>
        <v>9.8166666666666666E-2</v>
      </c>
      <c r="P2719" s="6">
        <f t="shared" si="169"/>
        <v>53.545454545454547</v>
      </c>
      <c r="Q2719" t="s">
        <v>8327</v>
      </c>
      <c r="R2719" t="s">
        <v>8358</v>
      </c>
      <c r="S2719" s="11">
        <f t="shared" si="170"/>
        <v>42052.802430555559</v>
      </c>
      <c r="T2719" s="11">
        <f t="shared" si="171"/>
        <v>42082.760763888888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168"/>
        <v>9.7600000000000006E-2</v>
      </c>
      <c r="P2720" s="6">
        <f t="shared" si="169"/>
        <v>37.53846153846154</v>
      </c>
      <c r="Q2720" t="s">
        <v>8316</v>
      </c>
      <c r="R2720" t="s">
        <v>8317</v>
      </c>
      <c r="S2720" s="11">
        <f t="shared" si="170"/>
        <v>42467.548541666663</v>
      </c>
      <c r="T2720" s="11">
        <f t="shared" si="171"/>
        <v>42496.544444444444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168"/>
        <v>9.74E-2</v>
      </c>
      <c r="P2721" s="6">
        <f t="shared" si="169"/>
        <v>54.111111111111114</v>
      </c>
      <c r="Q2721" t="s">
        <v>8313</v>
      </c>
      <c r="R2721" t="s">
        <v>8338</v>
      </c>
      <c r="S2721" s="11">
        <f t="shared" si="170"/>
        <v>42427.721006944441</v>
      </c>
      <c r="T2721" s="11">
        <f t="shared" si="171"/>
        <v>42457.679340277777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168"/>
        <v>9.633333333333334E-2</v>
      </c>
      <c r="P2722" s="6">
        <f t="shared" si="169"/>
        <v>24.083333333333332</v>
      </c>
      <c r="Q2722" t="s">
        <v>8309</v>
      </c>
      <c r="R2722" t="s">
        <v>8315</v>
      </c>
      <c r="S2722" s="11">
        <f t="shared" si="170"/>
        <v>42673.66788194445</v>
      </c>
      <c r="T2722" s="11">
        <f t="shared" si="171"/>
        <v>42703.709548611107</v>
      </c>
    </row>
    <row r="2723" spans="1:20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168"/>
        <v>9.5687499999999995E-2</v>
      </c>
      <c r="P2723" s="6">
        <f t="shared" si="169"/>
        <v>94.506172839506178</v>
      </c>
      <c r="Q2723" t="s">
        <v>8319</v>
      </c>
      <c r="R2723" t="s">
        <v>8339</v>
      </c>
      <c r="S2723" s="11">
        <f t="shared" si="170"/>
        <v>41905.812581018516</v>
      </c>
      <c r="T2723" s="11">
        <f t="shared" si="171"/>
        <v>41950.854247685187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168"/>
        <v>9.5600000000000004E-2</v>
      </c>
      <c r="P2724" s="6">
        <f t="shared" si="169"/>
        <v>21.727272727272727</v>
      </c>
      <c r="Q2724" t="s">
        <v>8311</v>
      </c>
      <c r="R2724" t="s">
        <v>8347</v>
      </c>
      <c r="S2724" s="11">
        <f t="shared" si="170"/>
        <v>41156.963344907403</v>
      </c>
      <c r="T2724" s="11">
        <f t="shared" si="171"/>
        <v>41186.963344907403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168"/>
        <v>9.5500000000000002E-2</v>
      </c>
      <c r="P2725" s="6">
        <f t="shared" si="169"/>
        <v>73.461538461538467</v>
      </c>
      <c r="Q2725" t="s">
        <v>8319</v>
      </c>
      <c r="R2725" t="s">
        <v>8346</v>
      </c>
      <c r="S2725" s="11">
        <f t="shared" si="170"/>
        <v>40043.895462962959</v>
      </c>
      <c r="T2725" s="11">
        <f t="shared" si="171"/>
        <v>40098.874305555553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168"/>
        <v>9.5000000000000001E-2</v>
      </c>
      <c r="P2726" s="6">
        <f t="shared" si="169"/>
        <v>71.25</v>
      </c>
      <c r="Q2726" t="s">
        <v>8319</v>
      </c>
      <c r="R2726" t="s">
        <v>8346</v>
      </c>
      <c r="S2726" s="11">
        <f t="shared" si="170"/>
        <v>42238.726631944446</v>
      </c>
      <c r="T2726" s="11">
        <f t="shared" si="171"/>
        <v>42298.726631944446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168"/>
        <v>9.4412800000000005E-2</v>
      </c>
      <c r="P2727" s="6">
        <f t="shared" si="169"/>
        <v>73.760000000000005</v>
      </c>
      <c r="Q2727" t="s">
        <v>8313</v>
      </c>
      <c r="R2727" t="s">
        <v>8330</v>
      </c>
      <c r="S2727" s="11">
        <f t="shared" si="170"/>
        <v>41887.784062500003</v>
      </c>
      <c r="T2727" s="11">
        <f t="shared" si="171"/>
        <v>41917.784062500003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168"/>
        <v>9.4166666666666662E-2</v>
      </c>
      <c r="P2728" s="6">
        <f t="shared" si="169"/>
        <v>80.714285714285708</v>
      </c>
      <c r="Q2728" t="s">
        <v>8316</v>
      </c>
      <c r="R2728" t="s">
        <v>8317</v>
      </c>
      <c r="S2728" s="11">
        <f t="shared" si="170"/>
        <v>42199.648912037039</v>
      </c>
      <c r="T2728" s="11">
        <f t="shared" si="171"/>
        <v>42217.041666666672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168"/>
        <v>9.3799999999999994E-2</v>
      </c>
      <c r="P2729" s="6">
        <f t="shared" si="169"/>
        <v>170.54545454545453</v>
      </c>
      <c r="Q2729" t="s">
        <v>8319</v>
      </c>
      <c r="R2729" t="s">
        <v>8346</v>
      </c>
      <c r="S2729" s="11">
        <f t="shared" si="170"/>
        <v>42296.261087962965</v>
      </c>
      <c r="T2729" s="11">
        <f t="shared" si="171"/>
        <v>42326.302754629629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168"/>
        <v>9.3333333333333338E-2</v>
      </c>
      <c r="P2730" s="6">
        <f t="shared" si="169"/>
        <v>35</v>
      </c>
      <c r="Q2730" t="s">
        <v>8313</v>
      </c>
      <c r="R2730" t="s">
        <v>8338</v>
      </c>
      <c r="S2730" s="11">
        <f t="shared" si="170"/>
        <v>42803.920277777783</v>
      </c>
      <c r="T2730" s="11">
        <f t="shared" si="171"/>
        <v>42834.833333333328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168"/>
        <v>9.3100000000000002E-2</v>
      </c>
      <c r="P2731" s="6">
        <f t="shared" si="169"/>
        <v>60.064516129032256</v>
      </c>
      <c r="Q2731" t="s">
        <v>8316</v>
      </c>
      <c r="R2731" t="s">
        <v>8317</v>
      </c>
      <c r="S2731" s="11">
        <f t="shared" si="170"/>
        <v>42205.171018518522</v>
      </c>
      <c r="T2731" s="11">
        <f t="shared" si="171"/>
        <v>42235.171018518522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168"/>
        <v>9.2999999999999999E-2</v>
      </c>
      <c r="P2732" s="6">
        <f t="shared" si="169"/>
        <v>31</v>
      </c>
      <c r="Q2732" t="s">
        <v>8324</v>
      </c>
      <c r="R2732" t="s">
        <v>8342</v>
      </c>
      <c r="S2732" s="11">
        <f t="shared" si="170"/>
        <v>42246.789965277778</v>
      </c>
      <c r="T2732" s="11">
        <f t="shared" si="171"/>
        <v>42303.888888888891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168"/>
        <v>9.1050000000000006E-2</v>
      </c>
      <c r="P2733" s="6">
        <f t="shared" si="169"/>
        <v>18.581632653061224</v>
      </c>
      <c r="Q2733" t="s">
        <v>8311</v>
      </c>
      <c r="R2733" t="s">
        <v>8347</v>
      </c>
      <c r="S2733" s="11">
        <f t="shared" si="170"/>
        <v>41740.138113425928</v>
      </c>
      <c r="T2733" s="11">
        <f t="shared" si="171"/>
        <v>41770.138113425928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168"/>
        <v>9.0909090909090912E-2</v>
      </c>
      <c r="P2734" s="6">
        <f t="shared" si="169"/>
        <v>29.411764705882351</v>
      </c>
      <c r="Q2734" t="s">
        <v>8316</v>
      </c>
      <c r="R2734" t="s">
        <v>8317</v>
      </c>
      <c r="S2734" s="11">
        <f t="shared" si="170"/>
        <v>41869.714166666665</v>
      </c>
      <c r="T2734" s="11">
        <f t="shared" si="171"/>
        <v>41876.875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168"/>
        <v>9.0833333333333335E-2</v>
      </c>
      <c r="P2735" s="6">
        <f t="shared" si="169"/>
        <v>389.28571428571428</v>
      </c>
      <c r="Q2735" t="s">
        <v>8309</v>
      </c>
      <c r="R2735" t="s">
        <v>8356</v>
      </c>
      <c r="S2735" s="11">
        <f t="shared" si="170"/>
        <v>42080.757326388892</v>
      </c>
      <c r="T2735" s="11">
        <f t="shared" si="171"/>
        <v>42110.757326388892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168"/>
        <v>9.0090090090090086E-2</v>
      </c>
      <c r="P2736" s="6">
        <f t="shared" si="169"/>
        <v>30</v>
      </c>
      <c r="Q2736" t="s">
        <v>8309</v>
      </c>
      <c r="R2736" t="s">
        <v>8349</v>
      </c>
      <c r="S2736" s="11">
        <f t="shared" si="170"/>
        <v>41929.174456018518</v>
      </c>
      <c r="T2736" s="11">
        <f t="shared" si="171"/>
        <v>41944.165972222225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168"/>
        <v>8.9744444444444446E-2</v>
      </c>
      <c r="P2737" s="6">
        <f t="shared" si="169"/>
        <v>65.666666666666671</v>
      </c>
      <c r="Q2737" t="s">
        <v>8311</v>
      </c>
      <c r="R2737" t="s">
        <v>8347</v>
      </c>
      <c r="S2737" s="11">
        <f t="shared" si="170"/>
        <v>41417.228043981479</v>
      </c>
      <c r="T2737" s="11">
        <f t="shared" si="171"/>
        <v>41462.228043981479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168"/>
        <v>8.9066666666666669E-2</v>
      </c>
      <c r="P2738" s="6">
        <f t="shared" si="169"/>
        <v>41.75</v>
      </c>
      <c r="Q2738" t="s">
        <v>8309</v>
      </c>
      <c r="R2738" t="s">
        <v>8315</v>
      </c>
      <c r="S2738" s="11">
        <f t="shared" si="170"/>
        <v>42382.843287037031</v>
      </c>
      <c r="T2738" s="11">
        <f t="shared" si="171"/>
        <v>42418.843287037031</v>
      </c>
    </row>
    <row r="2739" spans="1:20" ht="43.2" x14ac:dyDescent="0.3">
      <c r="A2739">
        <v>4077</v>
      </c>
      <c r="B2739" s="3" t="s">
        <v>4073</v>
      </c>
      <c r="C2739" s="3" t="s">
        <v>8180</v>
      </c>
      <c r="D2739">
        <v>15000</v>
      </c>
      <c r="E2739">
        <v>1335</v>
      </c>
      <c r="F2739" t="s">
        <v>8221</v>
      </c>
      <c r="G2739" t="s">
        <v>8224</v>
      </c>
      <c r="H2739" t="s">
        <v>8246</v>
      </c>
      <c r="I2739">
        <v>1482339794</v>
      </c>
      <c r="J2739">
        <v>1479747794</v>
      </c>
      <c r="K2739" t="b">
        <v>0</v>
      </c>
      <c r="L2739">
        <v>6</v>
      </c>
      <c r="M2739" t="b">
        <v>0</v>
      </c>
      <c r="N2739" t="s">
        <v>8271</v>
      </c>
      <c r="O2739" s="5">
        <f t="shared" si="168"/>
        <v>8.8999999999999996E-2</v>
      </c>
      <c r="P2739" s="6">
        <f t="shared" si="169"/>
        <v>222.5</v>
      </c>
      <c r="Q2739" t="s">
        <v>8316</v>
      </c>
      <c r="R2739" t="s">
        <v>8317</v>
      </c>
      <c r="S2739" s="11">
        <f t="shared" si="170"/>
        <v>42695.7105787037</v>
      </c>
      <c r="T2739" s="11">
        <f t="shared" si="171"/>
        <v>42725.7105787037</v>
      </c>
    </row>
    <row r="2740" spans="1:20" ht="43.2" x14ac:dyDescent="0.3">
      <c r="A2740">
        <v>1494</v>
      </c>
      <c r="B2740" s="3" t="s">
        <v>1495</v>
      </c>
      <c r="C2740" s="3" t="s">
        <v>5604</v>
      </c>
      <c r="D2740">
        <v>5000</v>
      </c>
      <c r="E2740">
        <v>445</v>
      </c>
      <c r="F2740" t="s">
        <v>8221</v>
      </c>
      <c r="G2740" t="s">
        <v>8224</v>
      </c>
      <c r="H2740" t="s">
        <v>8246</v>
      </c>
      <c r="I2740">
        <v>1428075480</v>
      </c>
      <c r="J2740">
        <v>1425489613</v>
      </c>
      <c r="K2740" t="b">
        <v>0</v>
      </c>
      <c r="L2740">
        <v>11</v>
      </c>
      <c r="M2740" t="b">
        <v>0</v>
      </c>
      <c r="N2740" t="s">
        <v>8275</v>
      </c>
      <c r="O2740" s="5">
        <f t="shared" si="168"/>
        <v>8.8999999999999996E-2</v>
      </c>
      <c r="P2740" s="6">
        <f t="shared" si="169"/>
        <v>40.454545454545453</v>
      </c>
      <c r="Q2740" t="s">
        <v>8322</v>
      </c>
      <c r="R2740" t="s">
        <v>8344</v>
      </c>
      <c r="S2740" s="11">
        <f t="shared" si="170"/>
        <v>42067.722372685181</v>
      </c>
      <c r="T2740" s="11">
        <f t="shared" si="171"/>
        <v>42097.651388888888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168"/>
        <v>8.8800000000000004E-2</v>
      </c>
      <c r="P2741" s="6">
        <f t="shared" si="169"/>
        <v>30.272727272727273</v>
      </c>
      <c r="Q2741" t="s">
        <v>8309</v>
      </c>
      <c r="R2741" t="s">
        <v>8315</v>
      </c>
      <c r="S2741" s="11">
        <f t="shared" si="170"/>
        <v>42451.698449074072</v>
      </c>
      <c r="T2741" s="11">
        <f t="shared" si="171"/>
        <v>42486.288194444445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168"/>
        <v>8.8333333333333333E-2</v>
      </c>
      <c r="P2742" s="6">
        <f t="shared" si="169"/>
        <v>44.166666666666664</v>
      </c>
      <c r="Q2742" t="s">
        <v>8327</v>
      </c>
      <c r="R2742" t="s">
        <v>8355</v>
      </c>
      <c r="S2742" s="11">
        <f t="shared" si="170"/>
        <v>41723.9533912037</v>
      </c>
      <c r="T2742" s="11">
        <f t="shared" si="171"/>
        <v>41761.9533912037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168"/>
        <v>8.72E-2</v>
      </c>
      <c r="P2743" s="6">
        <f t="shared" si="169"/>
        <v>25.647058823529413</v>
      </c>
      <c r="Q2743" t="s">
        <v>8316</v>
      </c>
      <c r="R2743" t="s">
        <v>8317</v>
      </c>
      <c r="S2743" s="11">
        <f t="shared" si="170"/>
        <v>41780.785729166666</v>
      </c>
      <c r="T2743" s="11">
        <f t="shared" si="171"/>
        <v>41840.785729166666</v>
      </c>
    </row>
    <row r="2744" spans="1:20" ht="28.8" x14ac:dyDescent="0.3">
      <c r="A2744">
        <v>4018</v>
      </c>
      <c r="B2744" s="3" t="s">
        <v>4014</v>
      </c>
      <c r="C2744" s="3" t="s">
        <v>8123</v>
      </c>
      <c r="D2744">
        <v>1500</v>
      </c>
      <c r="E2744">
        <v>130</v>
      </c>
      <c r="F2744" t="s">
        <v>8221</v>
      </c>
      <c r="G2744" t="s">
        <v>8225</v>
      </c>
      <c r="H2744" t="s">
        <v>8247</v>
      </c>
      <c r="I2744">
        <v>1475877108</v>
      </c>
      <c r="J2744">
        <v>1473285108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168"/>
        <v>8.666666666666667E-2</v>
      </c>
      <c r="P2744" s="6">
        <f t="shared" si="169"/>
        <v>32.5</v>
      </c>
      <c r="Q2744" t="s">
        <v>8316</v>
      </c>
      <c r="R2744" t="s">
        <v>8317</v>
      </c>
      <c r="S2744" s="11">
        <f t="shared" si="170"/>
        <v>42620.91097222222</v>
      </c>
      <c r="T2744" s="11">
        <f t="shared" si="171"/>
        <v>42650.91097222222</v>
      </c>
    </row>
    <row r="2745" spans="1:20" ht="43.2" x14ac:dyDescent="0.3">
      <c r="A2745">
        <v>3908</v>
      </c>
      <c r="B2745" s="3" t="s">
        <v>3905</v>
      </c>
      <c r="C2745" s="3" t="s">
        <v>8016</v>
      </c>
      <c r="D2745">
        <v>750</v>
      </c>
      <c r="E2745">
        <v>65</v>
      </c>
      <c r="F2745" t="s">
        <v>8221</v>
      </c>
      <c r="G2745" t="s">
        <v>8224</v>
      </c>
      <c r="H2745" t="s">
        <v>8246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168"/>
        <v>8.666666666666667E-2</v>
      </c>
      <c r="P2745" s="6">
        <f t="shared" si="169"/>
        <v>16.25</v>
      </c>
      <c r="Q2745" t="s">
        <v>8316</v>
      </c>
      <c r="R2745" t="s">
        <v>8317</v>
      </c>
      <c r="S2745" s="11">
        <f t="shared" si="170"/>
        <v>41834.135370370372</v>
      </c>
      <c r="T2745" s="11">
        <f t="shared" si="171"/>
        <v>41849.135370370372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168"/>
        <v>8.6400000000000005E-2</v>
      </c>
      <c r="P2746" s="6">
        <f t="shared" si="169"/>
        <v>64.8</v>
      </c>
      <c r="Q2746" t="s">
        <v>8316</v>
      </c>
      <c r="R2746" t="s">
        <v>8329</v>
      </c>
      <c r="S2746" s="11">
        <f t="shared" si="170"/>
        <v>42551.102314814809</v>
      </c>
      <c r="T2746" s="11">
        <f t="shared" si="171"/>
        <v>42601.102314814809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168"/>
        <v>8.5714285714285715E-2</v>
      </c>
      <c r="P2747" s="6">
        <f t="shared" si="169"/>
        <v>60</v>
      </c>
      <c r="Q2747" t="s">
        <v>8324</v>
      </c>
      <c r="R2747" t="s">
        <v>8352</v>
      </c>
      <c r="S2747" s="11">
        <f t="shared" si="170"/>
        <v>42286.88217592593</v>
      </c>
      <c r="T2747" s="11">
        <f t="shared" si="171"/>
        <v>42316.923842592587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168"/>
        <v>8.5370000000000001E-2</v>
      </c>
      <c r="P2748" s="6">
        <f t="shared" si="169"/>
        <v>29.236301369863014</v>
      </c>
      <c r="Q2748" t="s">
        <v>8340</v>
      </c>
      <c r="R2748" t="s">
        <v>8341</v>
      </c>
      <c r="S2748" s="11">
        <f t="shared" si="170"/>
        <v>42114.252951388888</v>
      </c>
      <c r="T2748" s="11">
        <f t="shared" si="171"/>
        <v>42144.252951388888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168"/>
        <v>8.5199999999999998E-2</v>
      </c>
      <c r="P2749" s="6">
        <f t="shared" si="169"/>
        <v>47.333333333333336</v>
      </c>
      <c r="Q2749" t="s">
        <v>8316</v>
      </c>
      <c r="R2749" t="s">
        <v>8337</v>
      </c>
      <c r="S2749" s="11">
        <f t="shared" si="170"/>
        <v>41975.676111111112</v>
      </c>
      <c r="T2749" s="11">
        <f t="shared" si="171"/>
        <v>42006.676111111112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168"/>
        <v>8.5000000000000006E-2</v>
      </c>
      <c r="P2750" s="6">
        <f t="shared" si="169"/>
        <v>8.5</v>
      </c>
      <c r="Q2750" t="s">
        <v>8316</v>
      </c>
      <c r="R2750" t="s">
        <v>8317</v>
      </c>
      <c r="S2750" s="11">
        <f t="shared" si="170"/>
        <v>41826.61954861111</v>
      </c>
      <c r="T2750" s="11">
        <f t="shared" si="171"/>
        <v>41856.61954861111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168"/>
        <v>8.4172839999999999E-2</v>
      </c>
      <c r="P2751" s="6">
        <f t="shared" si="169"/>
        <v>78.666205607476627</v>
      </c>
      <c r="Q2751" t="s">
        <v>8309</v>
      </c>
      <c r="R2751" t="s">
        <v>8318</v>
      </c>
      <c r="S2751" s="11">
        <f t="shared" si="170"/>
        <v>42226.313298611116</v>
      </c>
      <c r="T2751" s="11">
        <f t="shared" si="171"/>
        <v>42256.313298611116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168"/>
        <v>8.3799999999999999E-2</v>
      </c>
      <c r="P2752" s="6">
        <f t="shared" si="169"/>
        <v>104.75</v>
      </c>
      <c r="Q2752" t="s">
        <v>8322</v>
      </c>
      <c r="R2752" t="s">
        <v>8357</v>
      </c>
      <c r="S2752" s="11">
        <f t="shared" si="170"/>
        <v>42601.851678240739</v>
      </c>
      <c r="T2752" s="11">
        <f t="shared" si="171"/>
        <v>42631.851678240739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168"/>
        <v>8.3333333333333329E-2</v>
      </c>
      <c r="P2753" s="6">
        <f t="shared" si="169"/>
        <v>100</v>
      </c>
      <c r="Q2753" t="s">
        <v>8322</v>
      </c>
      <c r="R2753" t="s">
        <v>8344</v>
      </c>
      <c r="S2753" s="11">
        <f t="shared" si="170"/>
        <v>41991.713460648149</v>
      </c>
      <c r="T2753" s="11">
        <f t="shared" si="171"/>
        <v>42050.651388888888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172">IFERROR(E2754/D2754,0)</f>
        <v>8.3000000000000004E-2</v>
      </c>
      <c r="P2754" s="6">
        <f t="shared" ref="P2754:P2817" si="173">IFERROR(E2754/L2754,0)</f>
        <v>10.375</v>
      </c>
      <c r="Q2754" t="s">
        <v>8311</v>
      </c>
      <c r="R2754" t="s">
        <v>8347</v>
      </c>
      <c r="S2754" s="11">
        <f t="shared" ref="S2754:S2817" si="174">(((J2754/60)/60)/24)+DATE(1970,1,1)</f>
        <v>42333.598530092597</v>
      </c>
      <c r="T2754" s="11">
        <f t="shared" ref="T2754:T2817" si="175">(((I2754/60)/60)/24)+DATE(1970,1,1)</f>
        <v>42363.598530092597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172"/>
        <v>8.2142857142857142E-2</v>
      </c>
      <c r="P2755" s="6">
        <f t="shared" si="173"/>
        <v>38.333333333333336</v>
      </c>
      <c r="Q2755" t="s">
        <v>8316</v>
      </c>
      <c r="R2755" t="s">
        <v>8317</v>
      </c>
      <c r="S2755" s="11">
        <f t="shared" si="174"/>
        <v>41904.650578703702</v>
      </c>
      <c r="T2755" s="11">
        <f t="shared" si="175"/>
        <v>41934.650578703702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172"/>
        <v>8.2100000000000006E-2</v>
      </c>
      <c r="P2756" s="6">
        <f t="shared" si="173"/>
        <v>16.755102040816325</v>
      </c>
      <c r="Q2756" t="s">
        <v>8319</v>
      </c>
      <c r="R2756" t="s">
        <v>8346</v>
      </c>
      <c r="S2756" s="11">
        <f t="shared" si="174"/>
        <v>41378.69976851852</v>
      </c>
      <c r="T2756" s="11">
        <f t="shared" si="175"/>
        <v>41408.69976851852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172"/>
        <v>8.1333333333333327E-2</v>
      </c>
      <c r="P2757" s="6">
        <f t="shared" si="173"/>
        <v>10.166666666666666</v>
      </c>
      <c r="Q2757" t="s">
        <v>8316</v>
      </c>
      <c r="R2757" t="s">
        <v>8317</v>
      </c>
      <c r="S2757" s="11">
        <f t="shared" si="174"/>
        <v>42020.768634259264</v>
      </c>
      <c r="T2757" s="11">
        <f t="shared" si="175"/>
        <v>42065.958333333328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172"/>
        <v>8.0833333333333326E-2</v>
      </c>
      <c r="P2758" s="6">
        <f t="shared" si="173"/>
        <v>90.9375</v>
      </c>
      <c r="Q2758" t="s">
        <v>8311</v>
      </c>
      <c r="R2758" t="s">
        <v>8343</v>
      </c>
      <c r="S2758" s="11">
        <f t="shared" si="174"/>
        <v>42755.492754629624</v>
      </c>
      <c r="T2758" s="11">
        <f t="shared" si="175"/>
        <v>42802.3125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172"/>
        <v>8.0600000000000005E-2</v>
      </c>
      <c r="P2759" s="6">
        <f t="shared" si="173"/>
        <v>80.599999999999994</v>
      </c>
      <c r="Q2759" t="s">
        <v>8322</v>
      </c>
      <c r="R2759" t="s">
        <v>8357</v>
      </c>
      <c r="S2759" s="11">
        <f t="shared" si="174"/>
        <v>41961.813518518517</v>
      </c>
      <c r="T2759" s="11">
        <f t="shared" si="175"/>
        <v>41992.813518518517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172"/>
        <v>8.0250000000000002E-2</v>
      </c>
      <c r="P2760" s="6">
        <f t="shared" si="173"/>
        <v>200.625</v>
      </c>
      <c r="Q2760" t="s">
        <v>8316</v>
      </c>
      <c r="R2760" t="s">
        <v>8329</v>
      </c>
      <c r="S2760" s="11">
        <f t="shared" si="174"/>
        <v>42628.690266203703</v>
      </c>
      <c r="T2760" s="11">
        <f t="shared" si="175"/>
        <v>42660.166666666672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172"/>
        <v>0.08</v>
      </c>
      <c r="P2761" s="6">
        <f t="shared" si="173"/>
        <v>11.428571428571429</v>
      </c>
      <c r="Q2761" t="s">
        <v>8327</v>
      </c>
      <c r="R2761" t="s">
        <v>8328</v>
      </c>
      <c r="S2761" s="11">
        <f t="shared" si="174"/>
        <v>42794.022349537037</v>
      </c>
      <c r="T2761" s="11">
        <f t="shared" si="175"/>
        <v>42823.980682870373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172"/>
        <v>7.8809523809523815E-2</v>
      </c>
      <c r="P2762" s="6">
        <f t="shared" si="173"/>
        <v>45.972222222222221</v>
      </c>
      <c r="Q2762" t="s">
        <v>8322</v>
      </c>
      <c r="R2762" t="s">
        <v>8350</v>
      </c>
      <c r="S2762" s="11">
        <f t="shared" si="174"/>
        <v>42136.297175925924</v>
      </c>
      <c r="T2762" s="11">
        <f t="shared" si="175"/>
        <v>42167.297175925924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172"/>
        <v>7.868E-2</v>
      </c>
      <c r="P2763" s="6">
        <f t="shared" si="173"/>
        <v>115.70588235294117</v>
      </c>
      <c r="Q2763" t="s">
        <v>8313</v>
      </c>
      <c r="R2763" t="s">
        <v>8338</v>
      </c>
      <c r="S2763" s="11">
        <f t="shared" si="174"/>
        <v>42095.918530092589</v>
      </c>
      <c r="T2763" s="11">
        <f t="shared" si="175"/>
        <v>42125.918530092589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172"/>
        <v>7.8378378378378383E-2</v>
      </c>
      <c r="P2764" s="6">
        <f t="shared" si="173"/>
        <v>20.714285714285715</v>
      </c>
      <c r="Q2764" t="s">
        <v>8316</v>
      </c>
      <c r="R2764" t="s">
        <v>8317</v>
      </c>
      <c r="S2764" s="11">
        <f t="shared" si="174"/>
        <v>41755.476724537039</v>
      </c>
      <c r="T2764" s="11">
        <f t="shared" si="175"/>
        <v>41778.476724537039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172"/>
        <v>7.8266666666666665E-2</v>
      </c>
      <c r="P2765" s="6">
        <f t="shared" si="173"/>
        <v>23.959183673469386</v>
      </c>
      <c r="Q2765" t="s">
        <v>8311</v>
      </c>
      <c r="R2765" t="s">
        <v>8347</v>
      </c>
      <c r="S2765" s="11">
        <f t="shared" si="174"/>
        <v>42151.189525462964</v>
      </c>
      <c r="T2765" s="11">
        <f t="shared" si="175"/>
        <v>42181.189525462964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172"/>
        <v>7.8E-2</v>
      </c>
      <c r="P2766" s="6">
        <f t="shared" si="173"/>
        <v>26</v>
      </c>
      <c r="Q2766" t="s">
        <v>8324</v>
      </c>
      <c r="R2766" t="s">
        <v>8353</v>
      </c>
      <c r="S2766" s="11">
        <f t="shared" si="174"/>
        <v>42181.902037037042</v>
      </c>
      <c r="T2766" s="11">
        <f t="shared" si="175"/>
        <v>42201.902037037042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172"/>
        <v>7.7886666666666673E-2</v>
      </c>
      <c r="P2767" s="6">
        <f t="shared" si="173"/>
        <v>292.07499999999999</v>
      </c>
      <c r="Q2767" t="s">
        <v>8309</v>
      </c>
      <c r="R2767" t="s">
        <v>8315</v>
      </c>
      <c r="S2767" s="11">
        <f t="shared" si="174"/>
        <v>41926.29965277778</v>
      </c>
      <c r="T2767" s="11">
        <f t="shared" si="175"/>
        <v>41956.334722222222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172"/>
        <v>7.5999999999999998E-2</v>
      </c>
      <c r="P2768" s="6">
        <f t="shared" si="173"/>
        <v>4.75</v>
      </c>
      <c r="Q2768" t="s">
        <v>8316</v>
      </c>
      <c r="R2768" t="s">
        <v>8317</v>
      </c>
      <c r="S2768" s="11">
        <f t="shared" si="174"/>
        <v>42002.54488425926</v>
      </c>
      <c r="T2768" s="11">
        <f t="shared" si="175"/>
        <v>42032.54488425926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172"/>
        <v>7.5880000000000003E-2</v>
      </c>
      <c r="P2769" s="6">
        <f t="shared" si="173"/>
        <v>65.41379310344827</v>
      </c>
      <c r="Q2769" t="s">
        <v>8309</v>
      </c>
      <c r="R2769" t="s">
        <v>8336</v>
      </c>
      <c r="S2769" s="11">
        <f t="shared" si="174"/>
        <v>41923.857511574075</v>
      </c>
      <c r="T2769" s="11">
        <f t="shared" si="175"/>
        <v>41953.899178240739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172"/>
        <v>7.5333333333333335E-2</v>
      </c>
      <c r="P2770" s="6">
        <f t="shared" si="173"/>
        <v>31.172413793103448</v>
      </c>
      <c r="Q2770" t="s">
        <v>8309</v>
      </c>
      <c r="R2770" t="s">
        <v>8315</v>
      </c>
      <c r="S2770" s="11">
        <f t="shared" si="174"/>
        <v>42077.666377314818</v>
      </c>
      <c r="T2770" s="11">
        <f t="shared" si="175"/>
        <v>42107.666377314818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172"/>
        <v>7.5111111111111115E-2</v>
      </c>
      <c r="P2771" s="6">
        <f t="shared" si="173"/>
        <v>37.555555555555557</v>
      </c>
      <c r="Q2771" t="s">
        <v>8319</v>
      </c>
      <c r="R2771" t="s">
        <v>8339</v>
      </c>
      <c r="S2771" s="11">
        <f t="shared" si="174"/>
        <v>42200.542268518519</v>
      </c>
      <c r="T2771" s="11">
        <f t="shared" si="175"/>
        <v>42227.542268518519</v>
      </c>
    </row>
    <row r="2772" spans="1:20" ht="43.2" x14ac:dyDescent="0.3">
      <c r="A2772">
        <v>1716</v>
      </c>
      <c r="B2772" s="3" t="s">
        <v>1717</v>
      </c>
      <c r="C2772" s="3" t="s">
        <v>5826</v>
      </c>
      <c r="D2772">
        <v>2000</v>
      </c>
      <c r="E2772">
        <v>150</v>
      </c>
      <c r="F2772" t="s">
        <v>8221</v>
      </c>
      <c r="G2772" t="s">
        <v>8224</v>
      </c>
      <c r="H2772" t="s">
        <v>8246</v>
      </c>
      <c r="I2772">
        <v>1481295099</v>
      </c>
      <c r="J2772">
        <v>1477835499</v>
      </c>
      <c r="K2772" t="b">
        <v>0</v>
      </c>
      <c r="L2772">
        <v>3</v>
      </c>
      <c r="M2772" t="b">
        <v>0</v>
      </c>
      <c r="N2772" t="s">
        <v>8293</v>
      </c>
      <c r="O2772" s="5">
        <f t="shared" si="172"/>
        <v>7.4999999999999997E-2</v>
      </c>
      <c r="P2772" s="6">
        <f t="shared" si="173"/>
        <v>50</v>
      </c>
      <c r="Q2772" t="s">
        <v>8313</v>
      </c>
      <c r="R2772" t="s">
        <v>8338</v>
      </c>
      <c r="S2772" s="11">
        <f t="shared" si="174"/>
        <v>42673.577534722222</v>
      </c>
      <c r="T2772" s="11">
        <f t="shared" si="175"/>
        <v>42713.619201388887</v>
      </c>
    </row>
    <row r="2773" spans="1:20" ht="57.6" x14ac:dyDescent="0.3">
      <c r="A2773">
        <v>1078</v>
      </c>
      <c r="B2773" s="3" t="s">
        <v>1079</v>
      </c>
      <c r="C2773" s="3" t="s">
        <v>5188</v>
      </c>
      <c r="D2773">
        <v>600</v>
      </c>
      <c r="E2773">
        <v>45</v>
      </c>
      <c r="F2773" t="s">
        <v>8221</v>
      </c>
      <c r="G2773" t="s">
        <v>8224</v>
      </c>
      <c r="H2773" t="s">
        <v>8246</v>
      </c>
      <c r="I2773">
        <v>1311309721</v>
      </c>
      <c r="J2773">
        <v>1307421721</v>
      </c>
      <c r="K2773" t="b">
        <v>0</v>
      </c>
      <c r="L2773">
        <v>5</v>
      </c>
      <c r="M2773" t="b">
        <v>0</v>
      </c>
      <c r="N2773" t="s">
        <v>8282</v>
      </c>
      <c r="O2773" s="5">
        <f t="shared" si="172"/>
        <v>7.4999999999999997E-2</v>
      </c>
      <c r="P2773" s="6">
        <f t="shared" si="173"/>
        <v>9</v>
      </c>
      <c r="Q2773" t="s">
        <v>8311</v>
      </c>
      <c r="R2773" t="s">
        <v>8347</v>
      </c>
      <c r="S2773" s="11">
        <f t="shared" si="174"/>
        <v>40701.195844907408</v>
      </c>
      <c r="T2773" s="11">
        <f t="shared" si="175"/>
        <v>40746.195844907408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172"/>
        <v>7.4837500000000001E-2</v>
      </c>
      <c r="P2774" s="6">
        <f t="shared" si="173"/>
        <v>177.39259259259259</v>
      </c>
      <c r="Q2774" t="s">
        <v>8309</v>
      </c>
      <c r="R2774" t="s">
        <v>8315</v>
      </c>
      <c r="S2774" s="11">
        <f t="shared" si="174"/>
        <v>41809.473275462966</v>
      </c>
      <c r="T2774" s="11">
        <f t="shared" si="175"/>
        <v>41845.125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172"/>
        <v>7.4690265486725665E-2</v>
      </c>
      <c r="P2775" s="6">
        <f t="shared" si="173"/>
        <v>35.166666666666664</v>
      </c>
      <c r="Q2775" t="s">
        <v>8316</v>
      </c>
      <c r="R2775" t="s">
        <v>8317</v>
      </c>
      <c r="S2775" s="11">
        <f t="shared" si="174"/>
        <v>42601.854699074072</v>
      </c>
      <c r="T2775" s="11">
        <f t="shared" si="175"/>
        <v>42611.163194444445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172"/>
        <v>7.3400000000000007E-2</v>
      </c>
      <c r="P2776" s="6">
        <f t="shared" si="173"/>
        <v>40.777777777777779</v>
      </c>
      <c r="Q2776" t="s">
        <v>8324</v>
      </c>
      <c r="R2776" t="s">
        <v>8342</v>
      </c>
      <c r="S2776" s="11">
        <f t="shared" si="174"/>
        <v>41791.057314814818</v>
      </c>
      <c r="T2776" s="11">
        <f t="shared" si="175"/>
        <v>41835.21597222222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172"/>
        <v>7.2952380952380949E-2</v>
      </c>
      <c r="P2777" s="6">
        <f t="shared" si="173"/>
        <v>47.875</v>
      </c>
      <c r="Q2777" t="s">
        <v>8319</v>
      </c>
      <c r="R2777" t="s">
        <v>8346</v>
      </c>
      <c r="S2777" s="11">
        <f t="shared" si="174"/>
        <v>42037.083564814813</v>
      </c>
      <c r="T2777" s="11">
        <f t="shared" si="175"/>
        <v>42067.083564814813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172"/>
        <v>7.2599999999999998E-2</v>
      </c>
      <c r="P2778" s="6">
        <f t="shared" si="173"/>
        <v>80.666666666666671</v>
      </c>
      <c r="Q2778" t="s">
        <v>8309</v>
      </c>
      <c r="R2778" t="s">
        <v>8315</v>
      </c>
      <c r="S2778" s="11">
        <f t="shared" si="174"/>
        <v>41947.940740740742</v>
      </c>
      <c r="T2778" s="11">
        <f t="shared" si="175"/>
        <v>41972.666666666672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172"/>
        <v>7.2400000000000006E-2</v>
      </c>
      <c r="P2779" s="6">
        <f t="shared" si="173"/>
        <v>72.400000000000006</v>
      </c>
      <c r="Q2779" t="s">
        <v>8316</v>
      </c>
      <c r="R2779" t="s">
        <v>8317</v>
      </c>
      <c r="S2779" s="11">
        <f t="shared" si="174"/>
        <v>42041.205000000002</v>
      </c>
      <c r="T2779" s="11">
        <f t="shared" si="175"/>
        <v>42086.16333333333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172"/>
        <v>7.2120000000000004E-2</v>
      </c>
      <c r="P2780" s="6">
        <f t="shared" si="173"/>
        <v>81.954545454545453</v>
      </c>
      <c r="Q2780" t="s">
        <v>8311</v>
      </c>
      <c r="R2780" t="s">
        <v>8347</v>
      </c>
      <c r="S2780" s="11">
        <f t="shared" si="174"/>
        <v>41712.762673611112</v>
      </c>
      <c r="T2780" s="11">
        <f t="shared" si="175"/>
        <v>41742.762673611112</v>
      </c>
    </row>
    <row r="2781" spans="1:20" ht="43.2" x14ac:dyDescent="0.3">
      <c r="A2781">
        <v>1408</v>
      </c>
      <c r="B2781" s="3" t="s">
        <v>1409</v>
      </c>
      <c r="C2781" s="3" t="s">
        <v>5518</v>
      </c>
      <c r="D2781">
        <v>1000</v>
      </c>
      <c r="E2781">
        <v>72</v>
      </c>
      <c r="F2781" t="s">
        <v>8221</v>
      </c>
      <c r="G2781" t="s">
        <v>8225</v>
      </c>
      <c r="H2781" t="s">
        <v>8247</v>
      </c>
      <c r="I2781">
        <v>1447451756</v>
      </c>
      <c r="J2781">
        <v>1444856156</v>
      </c>
      <c r="K2781" t="b">
        <v>0</v>
      </c>
      <c r="L2781">
        <v>6</v>
      </c>
      <c r="M2781" t="b">
        <v>0</v>
      </c>
      <c r="N2781" t="s">
        <v>8287</v>
      </c>
      <c r="O2781" s="5">
        <f t="shared" si="172"/>
        <v>7.1999999999999995E-2</v>
      </c>
      <c r="P2781" s="6">
        <f t="shared" si="173"/>
        <v>12</v>
      </c>
      <c r="Q2781" t="s">
        <v>8322</v>
      </c>
      <c r="R2781" t="s">
        <v>8357</v>
      </c>
      <c r="S2781" s="11">
        <f t="shared" si="174"/>
        <v>42291.872175925921</v>
      </c>
      <c r="T2781" s="11">
        <f t="shared" si="175"/>
        <v>42321.913842592592</v>
      </c>
    </row>
    <row r="2782" spans="1:20" ht="57.6" x14ac:dyDescent="0.3">
      <c r="A2782">
        <v>888</v>
      </c>
      <c r="B2782" s="3" t="s">
        <v>889</v>
      </c>
      <c r="C2782" s="3" t="s">
        <v>4998</v>
      </c>
      <c r="D2782">
        <v>1000</v>
      </c>
      <c r="E2782">
        <v>72</v>
      </c>
      <c r="F2782" t="s">
        <v>8221</v>
      </c>
      <c r="G2782" t="s">
        <v>8224</v>
      </c>
      <c r="H2782" t="s">
        <v>8246</v>
      </c>
      <c r="I2782">
        <v>1314856800</v>
      </c>
      <c r="J2782">
        <v>1311789885</v>
      </c>
      <c r="K2782" t="b">
        <v>0</v>
      </c>
      <c r="L2782">
        <v>4</v>
      </c>
      <c r="M2782" t="b">
        <v>0</v>
      </c>
      <c r="N2782" t="s">
        <v>8279</v>
      </c>
      <c r="O2782" s="5">
        <f t="shared" si="172"/>
        <v>7.1999999999999995E-2</v>
      </c>
      <c r="P2782" s="6">
        <f t="shared" si="173"/>
        <v>18</v>
      </c>
      <c r="Q2782" t="s">
        <v>8313</v>
      </c>
      <c r="R2782" t="s">
        <v>8330</v>
      </c>
      <c r="S2782" s="11">
        <f t="shared" si="174"/>
        <v>40751.753298611111</v>
      </c>
      <c r="T2782" s="11">
        <f t="shared" si="175"/>
        <v>40787.25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172"/>
        <v>7.166666666666667E-2</v>
      </c>
      <c r="P2783" s="6">
        <f t="shared" si="173"/>
        <v>30.714285714285715</v>
      </c>
      <c r="Q2783" t="s">
        <v>8316</v>
      </c>
      <c r="R2783" t="s">
        <v>8317</v>
      </c>
      <c r="S2783" s="11">
        <f t="shared" si="174"/>
        <v>42768.97084490741</v>
      </c>
      <c r="T2783" s="11">
        <f t="shared" si="175"/>
        <v>42789.041666666672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172"/>
        <v>7.0666666666666669E-2</v>
      </c>
      <c r="P2784" s="6">
        <f t="shared" si="173"/>
        <v>58.888888888888886</v>
      </c>
      <c r="Q2784" t="s">
        <v>8313</v>
      </c>
      <c r="R2784" t="s">
        <v>8351</v>
      </c>
      <c r="S2784" s="11">
        <f t="shared" si="174"/>
        <v>41736.549791666665</v>
      </c>
      <c r="T2784" s="11">
        <f t="shared" si="175"/>
        <v>41796.549791666665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172"/>
        <v>7.0634920634920634E-2</v>
      </c>
      <c r="P2785" s="6">
        <f t="shared" si="173"/>
        <v>44.5</v>
      </c>
      <c r="Q2785" t="s">
        <v>8322</v>
      </c>
      <c r="R2785" t="s">
        <v>8357</v>
      </c>
      <c r="S2785" s="11">
        <f t="shared" si="174"/>
        <v>42622.456238425926</v>
      </c>
      <c r="T2785" s="11">
        <f t="shared" si="175"/>
        <v>42652.456238425926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172"/>
        <v>7.0433333333333334E-2</v>
      </c>
      <c r="P2786" s="6">
        <f t="shared" si="173"/>
        <v>75.464285714285708</v>
      </c>
      <c r="Q2786" t="s">
        <v>8316</v>
      </c>
      <c r="R2786" t="s">
        <v>8317</v>
      </c>
      <c r="S2786" s="11">
        <f t="shared" si="174"/>
        <v>42136.767175925925</v>
      </c>
      <c r="T2786" s="11">
        <f t="shared" si="175"/>
        <v>42166.767175925925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172"/>
        <v>7.0000000000000007E-2</v>
      </c>
      <c r="P2787" s="6">
        <f t="shared" si="173"/>
        <v>46.666666666666664</v>
      </c>
      <c r="Q2787" t="s">
        <v>8324</v>
      </c>
      <c r="R2787" t="s">
        <v>8353</v>
      </c>
      <c r="S2787" s="11">
        <f t="shared" si="174"/>
        <v>42167.89335648148</v>
      </c>
      <c r="T2787" s="11">
        <f t="shared" si="175"/>
        <v>42188.89335648148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172"/>
        <v>6.9696969696969702E-2</v>
      </c>
      <c r="P2788" s="6">
        <f t="shared" si="173"/>
        <v>383.33333333333331</v>
      </c>
      <c r="Q2788" t="s">
        <v>8316</v>
      </c>
      <c r="R2788" t="s">
        <v>8317</v>
      </c>
      <c r="S2788" s="11">
        <f t="shared" si="174"/>
        <v>42697.010520833333</v>
      </c>
      <c r="T2788" s="11">
        <f t="shared" si="175"/>
        <v>42730.010520833333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172"/>
        <v>6.9320000000000007E-2</v>
      </c>
      <c r="P2789" s="6">
        <f t="shared" si="173"/>
        <v>115.53333333333333</v>
      </c>
      <c r="Q2789" t="s">
        <v>8327</v>
      </c>
      <c r="R2789" t="s">
        <v>8355</v>
      </c>
      <c r="S2789" s="11">
        <f t="shared" si="174"/>
        <v>42394.900462962964</v>
      </c>
      <c r="T2789" s="11">
        <f t="shared" si="175"/>
        <v>42454.858796296292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172"/>
        <v>6.8287037037037035E-2</v>
      </c>
      <c r="P2790" s="6">
        <f t="shared" si="173"/>
        <v>59</v>
      </c>
      <c r="Q2790" t="s">
        <v>8316</v>
      </c>
      <c r="R2790" t="s">
        <v>8317</v>
      </c>
      <c r="S2790" s="11">
        <f t="shared" si="174"/>
        <v>42293.809212962966</v>
      </c>
      <c r="T2790" s="11">
        <f t="shared" si="175"/>
        <v>42353.85087962963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172"/>
        <v>6.7966666666666675E-2</v>
      </c>
      <c r="P2791" s="6">
        <f t="shared" si="173"/>
        <v>40.78</v>
      </c>
      <c r="Q2791" t="s">
        <v>8319</v>
      </c>
      <c r="R2791" t="s">
        <v>8346</v>
      </c>
      <c r="S2791" s="11">
        <f t="shared" si="174"/>
        <v>40934.376145833332</v>
      </c>
      <c r="T2791" s="11">
        <f t="shared" si="175"/>
        <v>40994.334479166668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172"/>
        <v>6.7083333333333328E-2</v>
      </c>
      <c r="P2792" s="6">
        <f t="shared" si="173"/>
        <v>80.5</v>
      </c>
      <c r="Q2792" t="s">
        <v>8322</v>
      </c>
      <c r="R2792" t="s">
        <v>8357</v>
      </c>
      <c r="S2792" s="11">
        <f t="shared" si="174"/>
        <v>42673.625868055555</v>
      </c>
      <c r="T2792" s="11">
        <f t="shared" si="175"/>
        <v>42714.458333333328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172"/>
        <v>6.7000000000000004E-2</v>
      </c>
      <c r="P2793" s="6">
        <f t="shared" si="173"/>
        <v>83.75</v>
      </c>
      <c r="Q2793" t="s">
        <v>8324</v>
      </c>
      <c r="R2793" t="s">
        <v>8325</v>
      </c>
      <c r="S2793" s="11">
        <f t="shared" si="174"/>
        <v>41905.95684027778</v>
      </c>
      <c r="T2793" s="11">
        <f t="shared" si="175"/>
        <v>41941.95684027778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172"/>
        <v>6.6500000000000004E-2</v>
      </c>
      <c r="P2794" s="6">
        <f t="shared" si="173"/>
        <v>29.555555555555557</v>
      </c>
      <c r="Q2794" t="s">
        <v>8316</v>
      </c>
      <c r="R2794" t="s">
        <v>8317</v>
      </c>
      <c r="S2794" s="11">
        <f t="shared" si="174"/>
        <v>42480.800648148142</v>
      </c>
      <c r="T2794" s="11">
        <f t="shared" si="175"/>
        <v>42540.800648148142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172"/>
        <v>6.6339999999999996E-2</v>
      </c>
      <c r="P2795" s="6">
        <f t="shared" si="173"/>
        <v>89.648648648648646</v>
      </c>
      <c r="Q2795" t="s">
        <v>8309</v>
      </c>
      <c r="R2795" t="s">
        <v>8315</v>
      </c>
      <c r="S2795" s="11">
        <f t="shared" si="174"/>
        <v>41936.647164351853</v>
      </c>
      <c r="T2795" s="11">
        <f t="shared" si="175"/>
        <v>41981.688831018517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172"/>
        <v>6.6066666666666662E-2</v>
      </c>
      <c r="P2796" s="6">
        <f t="shared" si="173"/>
        <v>82.583333333333329</v>
      </c>
      <c r="Q2796" t="s">
        <v>8313</v>
      </c>
      <c r="R2796" t="s">
        <v>8345</v>
      </c>
      <c r="S2796" s="11">
        <f t="shared" si="174"/>
        <v>41004.139108796298</v>
      </c>
      <c r="T2796" s="11">
        <f t="shared" si="175"/>
        <v>41034.139108796298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172"/>
        <v>6.6055045871559637E-2</v>
      </c>
      <c r="P2797" s="6">
        <f t="shared" si="173"/>
        <v>30</v>
      </c>
      <c r="Q2797" t="s">
        <v>8322</v>
      </c>
      <c r="R2797" t="s">
        <v>8357</v>
      </c>
      <c r="S2797" s="11">
        <f t="shared" si="174"/>
        <v>42040.829872685179</v>
      </c>
      <c r="T2797" s="11">
        <f t="shared" si="175"/>
        <v>42070.829872685179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172"/>
        <v>6.5900366666666668E-2</v>
      </c>
      <c r="P2798" s="6">
        <f t="shared" si="173"/>
        <v>63.569485530546629</v>
      </c>
      <c r="Q2798" t="s">
        <v>8311</v>
      </c>
      <c r="R2798" t="s">
        <v>8347</v>
      </c>
      <c r="S2798" s="11">
        <f t="shared" si="174"/>
        <v>41264.853865740741</v>
      </c>
      <c r="T2798" s="11">
        <f t="shared" si="175"/>
        <v>41309.853865740741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172"/>
        <v>6.565384615384616E-2</v>
      </c>
      <c r="P2799" s="6">
        <f t="shared" si="173"/>
        <v>213.375</v>
      </c>
      <c r="Q2799" t="s">
        <v>8324</v>
      </c>
      <c r="R2799" t="s">
        <v>8325</v>
      </c>
      <c r="S2799" s="11">
        <f t="shared" si="174"/>
        <v>42065.084375000006</v>
      </c>
      <c r="T2799" s="11">
        <f t="shared" si="175"/>
        <v>42095.042708333334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172"/>
        <v>6.5500000000000003E-2</v>
      </c>
      <c r="P2800" s="6">
        <f t="shared" si="173"/>
        <v>18.714285714285715</v>
      </c>
      <c r="Q2800" t="s">
        <v>8313</v>
      </c>
      <c r="R2800" t="s">
        <v>8345</v>
      </c>
      <c r="S2800" s="11">
        <f t="shared" si="174"/>
        <v>41680.359976851854</v>
      </c>
      <c r="T2800" s="11">
        <f t="shared" si="175"/>
        <v>41714.916666666664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172"/>
        <v>6.545454545454546E-2</v>
      </c>
      <c r="P2801" s="6">
        <f t="shared" si="173"/>
        <v>108</v>
      </c>
      <c r="Q2801" t="s">
        <v>8316</v>
      </c>
      <c r="R2801" t="s">
        <v>8337</v>
      </c>
      <c r="S2801" s="11">
        <f t="shared" si="174"/>
        <v>42053.672824074078</v>
      </c>
      <c r="T2801" s="11">
        <f t="shared" si="175"/>
        <v>42113.631157407406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172"/>
        <v>6.5299999999999997E-2</v>
      </c>
      <c r="P2802" s="6">
        <f t="shared" si="173"/>
        <v>6.4975124378109452</v>
      </c>
      <c r="Q2802" t="s">
        <v>8309</v>
      </c>
      <c r="R2802" t="s">
        <v>8315</v>
      </c>
      <c r="S2802" s="11">
        <f t="shared" si="174"/>
        <v>42696.37572916667</v>
      </c>
      <c r="T2802" s="11">
        <f t="shared" si="175"/>
        <v>42726.37572916667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172"/>
        <v>6.5000000000000002E-2</v>
      </c>
      <c r="P2803" s="6">
        <f t="shared" si="173"/>
        <v>108.33333333333333</v>
      </c>
      <c r="Q2803" t="s">
        <v>8327</v>
      </c>
      <c r="R2803" t="s">
        <v>8355</v>
      </c>
      <c r="S2803" s="11">
        <f t="shared" si="174"/>
        <v>42223.108865740738</v>
      </c>
      <c r="T2803" s="11">
        <f t="shared" si="175"/>
        <v>42253.108865740738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172"/>
        <v>6.5000000000000002E-2</v>
      </c>
      <c r="P2804" s="6">
        <f t="shared" si="173"/>
        <v>216.66666666666666</v>
      </c>
      <c r="Q2804" t="s">
        <v>8313</v>
      </c>
      <c r="R2804" t="s">
        <v>8338</v>
      </c>
      <c r="S2804" s="11">
        <f t="shared" si="174"/>
        <v>42129.82540509259</v>
      </c>
      <c r="T2804" s="11">
        <f t="shared" si="175"/>
        <v>42186.25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172"/>
        <v>6.4850000000000005E-2</v>
      </c>
      <c r="P2805" s="6">
        <f t="shared" si="173"/>
        <v>49.884615384615387</v>
      </c>
      <c r="Q2805" t="s">
        <v>8319</v>
      </c>
      <c r="R2805" t="s">
        <v>8348</v>
      </c>
      <c r="S2805" s="11">
        <f t="shared" si="174"/>
        <v>41855.777905092589</v>
      </c>
      <c r="T2805" s="11">
        <f t="shared" si="175"/>
        <v>41880.777905092589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172"/>
        <v>6.4439140811455853E-2</v>
      </c>
      <c r="P2806" s="6">
        <f t="shared" si="173"/>
        <v>45</v>
      </c>
      <c r="Q2806" t="s">
        <v>8311</v>
      </c>
      <c r="R2806" t="s">
        <v>8343</v>
      </c>
      <c r="S2806" s="11">
        <f t="shared" si="174"/>
        <v>42327.671631944439</v>
      </c>
      <c r="T2806" s="11">
        <f t="shared" si="175"/>
        <v>42357.671631944439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172"/>
        <v>6.4158609339642042E-2</v>
      </c>
      <c r="P2807" s="6">
        <f t="shared" si="173"/>
        <v>41.583333333333336</v>
      </c>
      <c r="Q2807" t="s">
        <v>8309</v>
      </c>
      <c r="R2807" t="s">
        <v>8336</v>
      </c>
      <c r="S2807" s="11">
        <f t="shared" si="174"/>
        <v>41821.020601851851</v>
      </c>
      <c r="T2807" s="11">
        <f t="shared" si="175"/>
        <v>41849.020601851851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172"/>
        <v>6.3333333333333339E-2</v>
      </c>
      <c r="P2808" s="6">
        <f t="shared" si="173"/>
        <v>9.5</v>
      </c>
      <c r="Q2808" t="s">
        <v>8316</v>
      </c>
      <c r="R2808" t="s">
        <v>8317</v>
      </c>
      <c r="S2808" s="11">
        <f t="shared" si="174"/>
        <v>41920.963472222218</v>
      </c>
      <c r="T2808" s="11">
        <f t="shared" si="175"/>
        <v>41951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172"/>
        <v>6.3092592592592589E-2</v>
      </c>
      <c r="P2809" s="6">
        <f t="shared" si="173"/>
        <v>113.56666666666666</v>
      </c>
      <c r="Q2809" t="s">
        <v>8311</v>
      </c>
      <c r="R2809" t="s">
        <v>8347</v>
      </c>
      <c r="S2809" s="11">
        <f t="shared" si="174"/>
        <v>41613.172974537039</v>
      </c>
      <c r="T2809" s="11">
        <f t="shared" si="175"/>
        <v>41643.172974537039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172"/>
        <v>6.3E-2</v>
      </c>
      <c r="P2810" s="6">
        <f t="shared" si="173"/>
        <v>42</v>
      </c>
      <c r="Q2810" t="s">
        <v>8316</v>
      </c>
      <c r="R2810" t="s">
        <v>8317</v>
      </c>
      <c r="S2810" s="11">
        <f t="shared" si="174"/>
        <v>42053.722060185188</v>
      </c>
      <c r="T2810" s="11">
        <f t="shared" si="175"/>
        <v>42113.680393518516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172"/>
        <v>6.2933333333333327E-2</v>
      </c>
      <c r="P2811" s="6">
        <f t="shared" si="173"/>
        <v>82.086956521739125</v>
      </c>
      <c r="Q2811" t="s">
        <v>8309</v>
      </c>
      <c r="R2811" t="s">
        <v>8315</v>
      </c>
      <c r="S2811" s="11">
        <f t="shared" si="174"/>
        <v>42339.967708333337</v>
      </c>
      <c r="T2811" s="11">
        <f t="shared" si="175"/>
        <v>42369.958333333328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172"/>
        <v>6.2566666666666673E-2</v>
      </c>
      <c r="P2812" s="6">
        <f t="shared" si="173"/>
        <v>98.78947368421052</v>
      </c>
      <c r="Q2812" t="s">
        <v>8324</v>
      </c>
      <c r="R2812" t="s">
        <v>8325</v>
      </c>
      <c r="S2812" s="11">
        <f t="shared" si="174"/>
        <v>41978.760393518518</v>
      </c>
      <c r="T2812" s="11">
        <f t="shared" si="175"/>
        <v>42023.760393518518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172"/>
        <v>6.0999999999999999E-2</v>
      </c>
      <c r="P2813" s="6">
        <f t="shared" si="173"/>
        <v>87.142857142857139</v>
      </c>
      <c r="Q2813" t="s">
        <v>8319</v>
      </c>
      <c r="R2813" t="s">
        <v>8346</v>
      </c>
      <c r="S2813" s="11">
        <f t="shared" si="174"/>
        <v>41162.672326388885</v>
      </c>
      <c r="T2813" s="11">
        <f t="shared" si="175"/>
        <v>41192.672326388885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172"/>
        <v>6.0263157894736845E-2</v>
      </c>
      <c r="P2814" s="6">
        <f t="shared" si="173"/>
        <v>163.57142857142858</v>
      </c>
      <c r="Q2814" t="s">
        <v>8316</v>
      </c>
      <c r="R2814" t="s">
        <v>8329</v>
      </c>
      <c r="S2814" s="11">
        <f t="shared" si="174"/>
        <v>42787.862430555557</v>
      </c>
      <c r="T2814" s="11">
        <f t="shared" si="175"/>
        <v>42830.820763888885</v>
      </c>
    </row>
    <row r="2815" spans="1:20" ht="43.2" x14ac:dyDescent="0.3">
      <c r="A2815">
        <v>3647</v>
      </c>
      <c r="B2815" s="3" t="s">
        <v>3645</v>
      </c>
      <c r="C2815" s="3" t="s">
        <v>7757</v>
      </c>
      <c r="D2815">
        <v>500</v>
      </c>
      <c r="E2815">
        <v>30</v>
      </c>
      <c r="F2815" t="s">
        <v>8221</v>
      </c>
      <c r="G2815" t="s">
        <v>8225</v>
      </c>
      <c r="H2815" t="s">
        <v>8247</v>
      </c>
      <c r="I2815">
        <v>1475258327</v>
      </c>
      <c r="J2815">
        <v>1471370327</v>
      </c>
      <c r="K2815" t="b">
        <v>0</v>
      </c>
      <c r="L2815">
        <v>2</v>
      </c>
      <c r="M2815" t="b">
        <v>0</v>
      </c>
      <c r="N2815" t="s">
        <v>8305</v>
      </c>
      <c r="O2815" s="5">
        <f t="shared" si="172"/>
        <v>0.06</v>
      </c>
      <c r="P2815" s="6">
        <f t="shared" si="173"/>
        <v>15</v>
      </c>
      <c r="Q2815" t="s">
        <v>8316</v>
      </c>
      <c r="R2815" t="s">
        <v>8337</v>
      </c>
      <c r="S2815" s="11">
        <f t="shared" si="174"/>
        <v>42598.749155092592</v>
      </c>
      <c r="T2815" s="11">
        <f t="shared" si="175"/>
        <v>42643.749155092592</v>
      </c>
    </row>
    <row r="2816" spans="1:20" ht="43.2" x14ac:dyDescent="0.3">
      <c r="A2816">
        <v>4008</v>
      </c>
      <c r="B2816" s="3" t="s">
        <v>4004</v>
      </c>
      <c r="C2816" s="3" t="s">
        <v>8113</v>
      </c>
      <c r="D2816">
        <v>1000</v>
      </c>
      <c r="E2816">
        <v>60</v>
      </c>
      <c r="F2816" t="s">
        <v>8221</v>
      </c>
      <c r="G2816" t="s">
        <v>8225</v>
      </c>
      <c r="H2816" t="s">
        <v>8247</v>
      </c>
      <c r="I2816">
        <v>1437606507</v>
      </c>
      <c r="J2816">
        <v>1435014507</v>
      </c>
      <c r="K2816" t="b">
        <v>0</v>
      </c>
      <c r="L2816">
        <v>4</v>
      </c>
      <c r="M2816" t="b">
        <v>0</v>
      </c>
      <c r="N2816" t="s">
        <v>8271</v>
      </c>
      <c r="O2816" s="5">
        <f t="shared" si="172"/>
        <v>0.06</v>
      </c>
      <c r="P2816" s="6">
        <f t="shared" si="173"/>
        <v>15</v>
      </c>
      <c r="Q2816" t="s">
        <v>8316</v>
      </c>
      <c r="R2816" t="s">
        <v>8317</v>
      </c>
      <c r="S2816" s="11">
        <f t="shared" si="174"/>
        <v>42177.964201388888</v>
      </c>
      <c r="T2816" s="11">
        <f t="shared" si="175"/>
        <v>42207.964201388888</v>
      </c>
    </row>
    <row r="2817" spans="1:20" ht="43.2" x14ac:dyDescent="0.3">
      <c r="A2817">
        <v>933</v>
      </c>
      <c r="B2817" s="3" t="s">
        <v>934</v>
      </c>
      <c r="C2817" s="3" t="s">
        <v>5043</v>
      </c>
      <c r="D2817">
        <v>2000</v>
      </c>
      <c r="E2817">
        <v>120</v>
      </c>
      <c r="F2817" t="s">
        <v>8221</v>
      </c>
      <c r="G2817" t="s">
        <v>8224</v>
      </c>
      <c r="H2817" t="s">
        <v>8246</v>
      </c>
      <c r="I2817">
        <v>1399867409</v>
      </c>
      <c r="J2817">
        <v>1394683409</v>
      </c>
      <c r="K2817" t="b">
        <v>0</v>
      </c>
      <c r="L2817">
        <v>2</v>
      </c>
      <c r="M2817" t="b">
        <v>0</v>
      </c>
      <c r="N2817" t="s">
        <v>8278</v>
      </c>
      <c r="O2817" s="5">
        <f t="shared" si="172"/>
        <v>0.06</v>
      </c>
      <c r="P2817" s="6">
        <f t="shared" si="173"/>
        <v>60</v>
      </c>
      <c r="Q2817" t="s">
        <v>8313</v>
      </c>
      <c r="R2817" t="s">
        <v>8345</v>
      </c>
      <c r="S2817" s="11">
        <f t="shared" si="174"/>
        <v>41711.169085648151</v>
      </c>
      <c r="T2817" s="11">
        <f t="shared" si="175"/>
        <v>41771.169085648151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176">IFERROR(E2818/D2818,0)</f>
        <v>5.906666666666667E-2</v>
      </c>
      <c r="P2818" s="6">
        <f t="shared" ref="P2818:P2881" si="177">IFERROR(E2818/L2818,0)</f>
        <v>46.631578947368418</v>
      </c>
      <c r="Q2818" t="s">
        <v>8327</v>
      </c>
      <c r="R2818" t="s">
        <v>8355</v>
      </c>
      <c r="S2818" s="11">
        <f t="shared" ref="S2818:S2881" si="178">(((J2818/60)/60)/24)+DATE(1970,1,1)</f>
        <v>42468.84174768519</v>
      </c>
      <c r="T2818" s="11">
        <f t="shared" ref="T2818:T2881" si="179">(((I2818/60)/60)/24)+DATE(1970,1,1)</f>
        <v>42498.84174768519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176"/>
        <v>5.8500000000000003E-2</v>
      </c>
      <c r="P2819" s="6">
        <f t="shared" si="177"/>
        <v>29.25</v>
      </c>
      <c r="Q2819" t="s">
        <v>8309</v>
      </c>
      <c r="R2819" t="s">
        <v>8315</v>
      </c>
      <c r="S2819" s="11">
        <f t="shared" si="178"/>
        <v>41977.040185185186</v>
      </c>
      <c r="T2819" s="11">
        <f t="shared" si="179"/>
        <v>41985.299305555556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176"/>
        <v>5.7692307692307696E-2</v>
      </c>
      <c r="P2820" s="6">
        <f t="shared" si="177"/>
        <v>41.666666666666664</v>
      </c>
      <c r="Q2820" t="s">
        <v>8313</v>
      </c>
      <c r="R2820" t="s">
        <v>8345</v>
      </c>
      <c r="S2820" s="11">
        <f t="shared" si="178"/>
        <v>40937.679560185185</v>
      </c>
      <c r="T2820" s="11">
        <f t="shared" si="179"/>
        <v>40969.207638888889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176"/>
        <v>5.7334999999999997E-2</v>
      </c>
      <c r="P2821" s="6">
        <f t="shared" si="177"/>
        <v>603.52631578947364</v>
      </c>
      <c r="Q2821" t="s">
        <v>8309</v>
      </c>
      <c r="R2821" t="s">
        <v>8315</v>
      </c>
      <c r="S2821" s="11">
        <f t="shared" si="178"/>
        <v>42520.235486111109</v>
      </c>
      <c r="T2821" s="11">
        <f t="shared" si="179"/>
        <v>42572.583333333328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176"/>
        <v>5.7238095238095241E-2</v>
      </c>
      <c r="P2822" s="6">
        <f t="shared" si="177"/>
        <v>50.083333333333336</v>
      </c>
      <c r="Q2822" t="s">
        <v>8311</v>
      </c>
      <c r="R2822" t="s">
        <v>8347</v>
      </c>
      <c r="S2822" s="11">
        <f t="shared" si="178"/>
        <v>42340.701504629629</v>
      </c>
      <c r="T2822" s="11">
        <f t="shared" si="179"/>
        <v>42368.701504629629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176"/>
        <v>5.6937500000000002E-2</v>
      </c>
      <c r="P2823" s="6">
        <f t="shared" si="177"/>
        <v>60.733333333333334</v>
      </c>
      <c r="Q2823" t="s">
        <v>8327</v>
      </c>
      <c r="R2823" t="s">
        <v>8355</v>
      </c>
      <c r="S2823" s="11">
        <f t="shared" si="178"/>
        <v>42109.709629629629</v>
      </c>
      <c r="T2823" s="11">
        <f t="shared" si="179"/>
        <v>42139.709629629629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176"/>
        <v>5.6833333333333333E-2</v>
      </c>
      <c r="P2824" s="6">
        <f t="shared" si="177"/>
        <v>37.888888888888886</v>
      </c>
      <c r="Q2824" t="s">
        <v>8309</v>
      </c>
      <c r="R2824" t="s">
        <v>8356</v>
      </c>
      <c r="S2824" s="11">
        <f t="shared" si="178"/>
        <v>42532.774745370371</v>
      </c>
      <c r="T2824" s="11">
        <f t="shared" si="179"/>
        <v>42552.774745370371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176"/>
        <v>5.6666666666666664E-2</v>
      </c>
      <c r="P2825" s="6">
        <f t="shared" si="177"/>
        <v>340</v>
      </c>
      <c r="Q2825" t="s">
        <v>8327</v>
      </c>
      <c r="R2825" t="s">
        <v>8355</v>
      </c>
      <c r="S2825" s="11">
        <f t="shared" si="178"/>
        <v>42605.053993055553</v>
      </c>
      <c r="T2825" s="11">
        <f t="shared" si="179"/>
        <v>42635.053993055553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176"/>
        <v>5.6666666666666664E-2</v>
      </c>
      <c r="P2826" s="6">
        <f t="shared" si="177"/>
        <v>12.142857142857142</v>
      </c>
      <c r="Q2826" t="s">
        <v>8327</v>
      </c>
      <c r="R2826" t="s">
        <v>8355</v>
      </c>
      <c r="S2826" s="11">
        <f t="shared" si="178"/>
        <v>42510.341631944444</v>
      </c>
      <c r="T2826" s="11">
        <f t="shared" si="179"/>
        <v>42540.341631944444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176"/>
        <v>5.6613333333333335E-2</v>
      </c>
      <c r="P2827" s="6">
        <f t="shared" si="177"/>
        <v>182.6236559139785</v>
      </c>
      <c r="Q2827" t="s">
        <v>8309</v>
      </c>
      <c r="R2827" t="s">
        <v>8315</v>
      </c>
      <c r="S2827" s="11">
        <f t="shared" si="178"/>
        <v>42586.295138888891</v>
      </c>
      <c r="T2827" s="11">
        <f t="shared" si="179"/>
        <v>42626.295138888891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176"/>
        <v>5.6500000000000002E-2</v>
      </c>
      <c r="P2828" s="6">
        <f t="shared" si="177"/>
        <v>89.21052631578948</v>
      </c>
      <c r="Q2828" t="s">
        <v>8327</v>
      </c>
      <c r="R2828" t="s">
        <v>8355</v>
      </c>
      <c r="S2828" s="11">
        <f t="shared" si="178"/>
        <v>41964.844444444447</v>
      </c>
      <c r="T2828" s="11">
        <f t="shared" si="179"/>
        <v>41998.844444444447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176"/>
        <v>5.6333333333333332E-2</v>
      </c>
      <c r="P2829" s="6">
        <f t="shared" si="177"/>
        <v>52</v>
      </c>
      <c r="Q2829" t="s">
        <v>8319</v>
      </c>
      <c r="R2829" t="s">
        <v>8346</v>
      </c>
      <c r="S2829" s="11">
        <f t="shared" si="178"/>
        <v>41778.766724537039</v>
      </c>
      <c r="T2829" s="11">
        <f t="shared" si="179"/>
        <v>41806.916666666664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176"/>
        <v>5.6250000000000001E-2</v>
      </c>
      <c r="P2830" s="6">
        <f t="shared" si="177"/>
        <v>28.125</v>
      </c>
      <c r="Q2830" t="s">
        <v>8313</v>
      </c>
      <c r="R2830" t="s">
        <v>8338</v>
      </c>
      <c r="S2830" s="11">
        <f t="shared" si="178"/>
        <v>41922.783229166671</v>
      </c>
      <c r="T2830" s="11">
        <f t="shared" si="179"/>
        <v>41952.824895833335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176"/>
        <v>5.5800000000000002E-2</v>
      </c>
      <c r="P2831" s="6">
        <f t="shared" si="177"/>
        <v>119.57142857142857</v>
      </c>
      <c r="Q2831" t="s">
        <v>8309</v>
      </c>
      <c r="R2831" t="s">
        <v>8315</v>
      </c>
      <c r="S2831" s="11">
        <f t="shared" si="178"/>
        <v>42711.950798611113</v>
      </c>
      <c r="T2831" s="11">
        <f t="shared" si="179"/>
        <v>42766.98055555555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176"/>
        <v>5.5480000000000002E-2</v>
      </c>
      <c r="P2832" s="6">
        <f t="shared" si="177"/>
        <v>106.69230769230769</v>
      </c>
      <c r="Q2832" t="s">
        <v>8319</v>
      </c>
      <c r="R2832" t="s">
        <v>8339</v>
      </c>
      <c r="S2832" s="11">
        <f t="shared" si="178"/>
        <v>42135.589548611111</v>
      </c>
      <c r="T2832" s="11">
        <f t="shared" si="179"/>
        <v>42166.083333333328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176"/>
        <v>5.5E-2</v>
      </c>
      <c r="P2833" s="6">
        <f t="shared" si="177"/>
        <v>220</v>
      </c>
      <c r="Q2833" t="s">
        <v>8319</v>
      </c>
      <c r="R2833" t="s">
        <v>8348</v>
      </c>
      <c r="S2833" s="11">
        <f t="shared" si="178"/>
        <v>42570.91133101852</v>
      </c>
      <c r="T2833" s="11">
        <f t="shared" si="179"/>
        <v>42600.91133101852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176"/>
        <v>5.5E-2</v>
      </c>
      <c r="P2834" s="6">
        <f t="shared" si="177"/>
        <v>18.333333333333332</v>
      </c>
      <c r="Q2834" t="s">
        <v>8316</v>
      </c>
      <c r="R2834" t="s">
        <v>8337</v>
      </c>
      <c r="S2834" s="11">
        <f t="shared" si="178"/>
        <v>42104.781597222223</v>
      </c>
      <c r="T2834" s="11">
        <f t="shared" si="179"/>
        <v>42134.781597222223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176"/>
        <v>5.4545454545454543E-2</v>
      </c>
      <c r="P2835" s="6">
        <f t="shared" si="177"/>
        <v>30</v>
      </c>
      <c r="Q2835" t="s">
        <v>8316</v>
      </c>
      <c r="R2835" t="s">
        <v>8317</v>
      </c>
      <c r="S2835" s="11">
        <f t="shared" si="178"/>
        <v>42709.546064814815</v>
      </c>
      <c r="T2835" s="11">
        <f t="shared" si="179"/>
        <v>42739.546064814815</v>
      </c>
    </row>
    <row r="2836" spans="1:20" ht="43.2" x14ac:dyDescent="0.3">
      <c r="A2836">
        <v>2874</v>
      </c>
      <c r="B2836" s="3" t="s">
        <v>2874</v>
      </c>
      <c r="C2836" s="3" t="s">
        <v>6984</v>
      </c>
      <c r="D2836">
        <v>5000</v>
      </c>
      <c r="E2836">
        <v>271</v>
      </c>
      <c r="F2836" t="s">
        <v>8221</v>
      </c>
      <c r="G2836" t="s">
        <v>8224</v>
      </c>
      <c r="H2836" t="s">
        <v>8246</v>
      </c>
      <c r="I2836">
        <v>1484684186</v>
      </c>
      <c r="J2836">
        <v>1482092186</v>
      </c>
      <c r="K2836" t="b">
        <v>0</v>
      </c>
      <c r="L2836">
        <v>3</v>
      </c>
      <c r="M2836" t="b">
        <v>0</v>
      </c>
      <c r="N2836" t="s">
        <v>8271</v>
      </c>
      <c r="O2836" s="5">
        <f t="shared" si="176"/>
        <v>5.4199999999999998E-2</v>
      </c>
      <c r="P2836" s="6">
        <f t="shared" si="177"/>
        <v>90.333333333333329</v>
      </c>
      <c r="Q2836" t="s">
        <v>8316</v>
      </c>
      <c r="R2836" t="s">
        <v>8317</v>
      </c>
      <c r="S2836" s="11">
        <f t="shared" si="178"/>
        <v>42722.84474537037</v>
      </c>
      <c r="T2836" s="11">
        <f t="shared" si="179"/>
        <v>42752.84474537037</v>
      </c>
    </row>
    <row r="2837" spans="1:20" ht="43.2" x14ac:dyDescent="0.3">
      <c r="A2837">
        <v>2139</v>
      </c>
      <c r="B2837" s="3" t="s">
        <v>2140</v>
      </c>
      <c r="C2837" s="3" t="s">
        <v>6249</v>
      </c>
      <c r="D2837">
        <v>30000</v>
      </c>
      <c r="E2837">
        <v>1626</v>
      </c>
      <c r="F2837" t="s">
        <v>8221</v>
      </c>
      <c r="G2837" t="s">
        <v>8224</v>
      </c>
      <c r="H2837" t="s">
        <v>8246</v>
      </c>
      <c r="I2837">
        <v>1478196008</v>
      </c>
      <c r="J2837">
        <v>1475604008</v>
      </c>
      <c r="K2837" t="b">
        <v>0</v>
      </c>
      <c r="L2837">
        <v>56</v>
      </c>
      <c r="M2837" t="b">
        <v>0</v>
      </c>
      <c r="N2837" t="s">
        <v>8282</v>
      </c>
      <c r="O2837" s="5">
        <f t="shared" si="176"/>
        <v>5.4199999999999998E-2</v>
      </c>
      <c r="P2837" s="6">
        <f t="shared" si="177"/>
        <v>29.035714285714285</v>
      </c>
      <c r="Q2837" t="s">
        <v>8311</v>
      </c>
      <c r="R2837" t="s">
        <v>8347</v>
      </c>
      <c r="S2837" s="11">
        <f t="shared" si="178"/>
        <v>42647.750092592592</v>
      </c>
      <c r="T2837" s="11">
        <f t="shared" si="179"/>
        <v>42677.750092592592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176"/>
        <v>5.4166666666666669E-2</v>
      </c>
      <c r="P2838" s="6">
        <f t="shared" si="177"/>
        <v>27.083333333333332</v>
      </c>
      <c r="Q2838" t="s">
        <v>8313</v>
      </c>
      <c r="R2838" t="s">
        <v>8345</v>
      </c>
      <c r="S2838" s="11">
        <f t="shared" si="178"/>
        <v>41577.561284722222</v>
      </c>
      <c r="T2838" s="11">
        <f t="shared" si="179"/>
        <v>41607.602951388886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176"/>
        <v>5.4100000000000002E-2</v>
      </c>
      <c r="P2839" s="6">
        <f t="shared" si="177"/>
        <v>60.111111111111114</v>
      </c>
      <c r="Q2839" t="s">
        <v>8316</v>
      </c>
      <c r="R2839" t="s">
        <v>8317</v>
      </c>
      <c r="S2839" s="11">
        <f t="shared" si="178"/>
        <v>42289.94049768518</v>
      </c>
      <c r="T2839" s="11">
        <f t="shared" si="179"/>
        <v>42349.982164351852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176"/>
        <v>5.3999999999999999E-2</v>
      </c>
      <c r="P2840" s="6">
        <f t="shared" si="177"/>
        <v>450</v>
      </c>
      <c r="Q2840" t="s">
        <v>8316</v>
      </c>
      <c r="R2840" t="s">
        <v>8317</v>
      </c>
      <c r="S2840" s="11">
        <f t="shared" si="178"/>
        <v>42785.270370370374</v>
      </c>
      <c r="T2840" s="11">
        <f t="shared" si="179"/>
        <v>42819.189583333333</v>
      </c>
    </row>
    <row r="2841" spans="1:20" ht="43.2" x14ac:dyDescent="0.3">
      <c r="A2841">
        <v>3920</v>
      </c>
      <c r="B2841" s="3" t="s">
        <v>3917</v>
      </c>
      <c r="C2841" s="3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>
        <v>1476436660</v>
      </c>
      <c r="K2841" t="b">
        <v>0</v>
      </c>
      <c r="L2841">
        <v>3</v>
      </c>
      <c r="M2841" t="b">
        <v>0</v>
      </c>
      <c r="N2841" t="s">
        <v>8271</v>
      </c>
      <c r="O2841" s="5">
        <f t="shared" si="176"/>
        <v>5.3999999999999999E-2</v>
      </c>
      <c r="P2841" s="6">
        <f t="shared" si="177"/>
        <v>45</v>
      </c>
      <c r="Q2841" t="s">
        <v>8316</v>
      </c>
      <c r="R2841" t="s">
        <v>8317</v>
      </c>
      <c r="S2841" s="11">
        <f t="shared" si="178"/>
        <v>42657.38726851852</v>
      </c>
      <c r="T2841" s="11">
        <f t="shared" si="179"/>
        <v>42687.428935185191</v>
      </c>
    </row>
    <row r="2842" spans="1:20" ht="43.2" x14ac:dyDescent="0.3">
      <c r="A2842">
        <v>3900</v>
      </c>
      <c r="B2842" s="3" t="s">
        <v>3897</v>
      </c>
      <c r="C2842" s="3" t="s">
        <v>8008</v>
      </c>
      <c r="D2842">
        <v>2500</v>
      </c>
      <c r="E2842">
        <v>135</v>
      </c>
      <c r="F2842" t="s">
        <v>8221</v>
      </c>
      <c r="G2842" t="s">
        <v>8224</v>
      </c>
      <c r="H2842" t="s">
        <v>8246</v>
      </c>
      <c r="I2842">
        <v>1433988791</v>
      </c>
      <c r="J2842">
        <v>1431396791</v>
      </c>
      <c r="K2842" t="b">
        <v>0</v>
      </c>
      <c r="L2842">
        <v>5</v>
      </c>
      <c r="M2842" t="b">
        <v>0</v>
      </c>
      <c r="N2842" t="s">
        <v>8271</v>
      </c>
      <c r="O2842" s="5">
        <f t="shared" si="176"/>
        <v>5.3999999999999999E-2</v>
      </c>
      <c r="P2842" s="6">
        <f t="shared" si="177"/>
        <v>27</v>
      </c>
      <c r="Q2842" t="s">
        <v>8316</v>
      </c>
      <c r="R2842" t="s">
        <v>8317</v>
      </c>
      <c r="S2842" s="11">
        <f t="shared" si="178"/>
        <v>42136.092488425929</v>
      </c>
      <c r="T2842" s="11">
        <f t="shared" si="179"/>
        <v>42166.092488425929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176"/>
        <v>5.3333333333333337E-2</v>
      </c>
      <c r="P2843" s="6">
        <f t="shared" si="177"/>
        <v>640</v>
      </c>
      <c r="Q2843" t="s">
        <v>8327</v>
      </c>
      <c r="R2843" t="s">
        <v>8355</v>
      </c>
      <c r="S2843" s="11">
        <f t="shared" si="178"/>
        <v>42275.720219907409</v>
      </c>
      <c r="T2843" s="11">
        <f t="shared" si="179"/>
        <v>42305.720219907409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176"/>
        <v>5.3124999999999999E-2</v>
      </c>
      <c r="P2844" s="6">
        <f t="shared" si="177"/>
        <v>17.708333333333332</v>
      </c>
      <c r="Q2844" t="s">
        <v>8311</v>
      </c>
      <c r="R2844" t="s">
        <v>8347</v>
      </c>
      <c r="S2844" s="11">
        <f t="shared" si="178"/>
        <v>41577.045428240745</v>
      </c>
      <c r="T2844" s="11">
        <f t="shared" si="179"/>
        <v>41617.249305555553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176"/>
        <v>5.2187499999999998E-2</v>
      </c>
      <c r="P2845" s="6">
        <f t="shared" si="177"/>
        <v>37.954545454545453</v>
      </c>
      <c r="Q2845" t="s">
        <v>8322</v>
      </c>
      <c r="R2845" t="s">
        <v>8350</v>
      </c>
      <c r="S2845" s="11">
        <f t="shared" si="178"/>
        <v>40938.062476851854</v>
      </c>
      <c r="T2845" s="11">
        <f t="shared" si="179"/>
        <v>40968.062476851854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5.1999999999999998E-2</v>
      </c>
      <c r="P2846" s="6">
        <f t="shared" si="177"/>
        <v>65</v>
      </c>
      <c r="Q2846" t="s">
        <v>8316</v>
      </c>
      <c r="R2846" t="s">
        <v>8317</v>
      </c>
      <c r="S2846" s="11">
        <f t="shared" si="178"/>
        <v>41829.73715277778</v>
      </c>
      <c r="T2846" s="11">
        <f t="shared" si="179"/>
        <v>41852.716666666667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176"/>
        <v>5.0999999999999997E-2</v>
      </c>
      <c r="P2847" s="6">
        <f t="shared" si="177"/>
        <v>119</v>
      </c>
      <c r="Q2847" t="s">
        <v>8319</v>
      </c>
      <c r="R2847" t="s">
        <v>8339</v>
      </c>
      <c r="S2847" s="11">
        <f t="shared" si="178"/>
        <v>41794.124953703707</v>
      </c>
      <c r="T2847" s="11">
        <f t="shared" si="179"/>
        <v>41854.124953703707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176"/>
        <v>5.080888888888889E-2</v>
      </c>
      <c r="P2848" s="6">
        <f t="shared" si="177"/>
        <v>1270.2222222222222</v>
      </c>
      <c r="Q2848" t="s">
        <v>8316</v>
      </c>
      <c r="R2848" t="s">
        <v>8329</v>
      </c>
      <c r="S2848" s="11">
        <f t="shared" si="178"/>
        <v>42065.818807870368</v>
      </c>
      <c r="T2848" s="11">
        <f t="shared" si="179"/>
        <v>42125.777141203704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176"/>
        <v>5.0799999999999998E-2</v>
      </c>
      <c r="P2849" s="6">
        <f t="shared" si="177"/>
        <v>31.75</v>
      </c>
      <c r="Q2849" t="s">
        <v>8324</v>
      </c>
      <c r="R2849" t="s">
        <v>8353</v>
      </c>
      <c r="S2849" s="11">
        <f t="shared" si="178"/>
        <v>41799.725289351853</v>
      </c>
      <c r="T2849" s="11">
        <f t="shared" si="179"/>
        <v>41829.725289351853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176"/>
        <v>5.0599999999999999E-2</v>
      </c>
      <c r="P2850" s="6">
        <f t="shared" si="177"/>
        <v>84.333333333333329</v>
      </c>
      <c r="Q2850" t="s">
        <v>8322</v>
      </c>
      <c r="R2850" t="s">
        <v>8354</v>
      </c>
      <c r="S2850" s="11">
        <f t="shared" si="178"/>
        <v>42017.927418981482</v>
      </c>
      <c r="T2850" s="11">
        <f t="shared" si="179"/>
        <v>42052.927418981482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176"/>
        <v>5.0509090909090906E-2</v>
      </c>
      <c r="P2851" s="6">
        <f t="shared" si="177"/>
        <v>115.75</v>
      </c>
      <c r="Q2851" t="s">
        <v>8309</v>
      </c>
      <c r="R2851" t="s">
        <v>8315</v>
      </c>
      <c r="S2851" s="11">
        <f t="shared" si="178"/>
        <v>42273.090740740736</v>
      </c>
      <c r="T2851" s="11">
        <f t="shared" si="179"/>
        <v>42313.132407407407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176"/>
        <v>5.0413333333333331E-2</v>
      </c>
      <c r="P2852" s="6">
        <f t="shared" si="177"/>
        <v>135.03571428571428</v>
      </c>
      <c r="Q2852" t="s">
        <v>8309</v>
      </c>
      <c r="R2852" t="s">
        <v>8356</v>
      </c>
      <c r="S2852" s="11">
        <f t="shared" si="178"/>
        <v>42173.275740740741</v>
      </c>
      <c r="T2852" s="11">
        <f t="shared" si="179"/>
        <v>42217.745138888888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176"/>
        <v>5.0347999999999997E-2</v>
      </c>
      <c r="P2853" s="6">
        <f t="shared" si="177"/>
        <v>267.80851063829789</v>
      </c>
      <c r="Q2853" t="s">
        <v>8311</v>
      </c>
      <c r="R2853" t="s">
        <v>8347</v>
      </c>
      <c r="S2853" s="11">
        <f t="shared" si="178"/>
        <v>41486.537268518521</v>
      </c>
      <c r="T2853" s="11">
        <f t="shared" si="179"/>
        <v>41516.537268518521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176"/>
        <v>5.0256410256410255E-2</v>
      </c>
      <c r="P2854" s="6">
        <f t="shared" si="177"/>
        <v>19.600000000000001</v>
      </c>
      <c r="Q2854" t="s">
        <v>8313</v>
      </c>
      <c r="R2854" t="s">
        <v>8345</v>
      </c>
      <c r="S2854" s="11">
        <f t="shared" si="178"/>
        <v>41944.916215277779</v>
      </c>
      <c r="T2854" s="11">
        <f t="shared" si="179"/>
        <v>41974.957881944443</v>
      </c>
    </row>
    <row r="2855" spans="1:20" ht="28.8" x14ac:dyDescent="0.3">
      <c r="A2855">
        <v>3881</v>
      </c>
      <c r="B2855" s="3" t="s">
        <v>3878</v>
      </c>
      <c r="C2855" s="3" t="s">
        <v>7990</v>
      </c>
      <c r="D2855">
        <v>500</v>
      </c>
      <c r="E2855">
        <v>25</v>
      </c>
      <c r="F2855" t="s">
        <v>8220</v>
      </c>
      <c r="G2855" t="s">
        <v>8224</v>
      </c>
      <c r="H2855" t="s">
        <v>8246</v>
      </c>
      <c r="I2855">
        <v>1487550399</v>
      </c>
      <c r="J2855">
        <v>1484958399</v>
      </c>
      <c r="K2855" t="b">
        <v>0</v>
      </c>
      <c r="L2855">
        <v>1</v>
      </c>
      <c r="M2855" t="b">
        <v>0</v>
      </c>
      <c r="N2855" t="s">
        <v>8305</v>
      </c>
      <c r="O2855" s="5">
        <f t="shared" si="176"/>
        <v>0.05</v>
      </c>
      <c r="P2855" s="6">
        <f t="shared" si="177"/>
        <v>25</v>
      </c>
      <c r="Q2855" t="s">
        <v>8316</v>
      </c>
      <c r="R2855" t="s">
        <v>8337</v>
      </c>
      <c r="S2855" s="11">
        <f t="shared" si="178"/>
        <v>42756.018506944441</v>
      </c>
      <c r="T2855" s="11">
        <f t="shared" si="179"/>
        <v>42786.018506944441</v>
      </c>
    </row>
    <row r="2856" spans="1:20" ht="57.6" x14ac:dyDescent="0.3">
      <c r="A2856">
        <v>1135</v>
      </c>
      <c r="B2856" s="3" t="s">
        <v>1136</v>
      </c>
      <c r="C2856" s="3" t="s">
        <v>5245</v>
      </c>
      <c r="D2856">
        <v>1000</v>
      </c>
      <c r="E2856">
        <v>50</v>
      </c>
      <c r="F2856" t="s">
        <v>8221</v>
      </c>
      <c r="G2856" t="s">
        <v>8236</v>
      </c>
      <c r="H2856" t="s">
        <v>8249</v>
      </c>
      <c r="I2856">
        <v>1470527094</v>
      </c>
      <c r="J2856">
        <v>1467935094</v>
      </c>
      <c r="K2856" t="b">
        <v>0</v>
      </c>
      <c r="L2856">
        <v>1</v>
      </c>
      <c r="M2856" t="b">
        <v>0</v>
      </c>
      <c r="N2856" t="s">
        <v>8283</v>
      </c>
      <c r="O2856" s="5">
        <f t="shared" si="176"/>
        <v>0.05</v>
      </c>
      <c r="P2856" s="6">
        <f t="shared" si="177"/>
        <v>50</v>
      </c>
      <c r="Q2856" t="s">
        <v>8311</v>
      </c>
      <c r="R2856" t="s">
        <v>8343</v>
      </c>
      <c r="S2856" s="11">
        <f t="shared" si="178"/>
        <v>42558.989513888882</v>
      </c>
      <c r="T2856" s="11">
        <f t="shared" si="179"/>
        <v>42588.989513888882</v>
      </c>
    </row>
    <row r="2857" spans="1:20" ht="43.2" x14ac:dyDescent="0.3">
      <c r="A2857">
        <v>1572</v>
      </c>
      <c r="B2857" s="3" t="s">
        <v>1573</v>
      </c>
      <c r="C2857" s="3" t="s">
        <v>5682</v>
      </c>
      <c r="D2857">
        <v>2500</v>
      </c>
      <c r="E2857">
        <v>125</v>
      </c>
      <c r="F2857" t="s">
        <v>8220</v>
      </c>
      <c r="G2857" t="s">
        <v>8225</v>
      </c>
      <c r="H2857" t="s">
        <v>8247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8290</v>
      </c>
      <c r="O2857" s="5">
        <f t="shared" si="176"/>
        <v>0.05</v>
      </c>
      <c r="P2857" s="6">
        <f t="shared" si="177"/>
        <v>41.666666666666664</v>
      </c>
      <c r="Q2857" t="s">
        <v>8322</v>
      </c>
      <c r="R2857" t="s">
        <v>8354</v>
      </c>
      <c r="S2857" s="11">
        <f t="shared" si="178"/>
        <v>42404.033090277779</v>
      </c>
      <c r="T2857" s="11">
        <f t="shared" si="179"/>
        <v>42428.999305555553</v>
      </c>
    </row>
    <row r="2858" spans="1:20" ht="57.6" x14ac:dyDescent="0.3">
      <c r="A2858">
        <v>1413</v>
      </c>
      <c r="B2858" s="3" t="s">
        <v>1414</v>
      </c>
      <c r="C2858" s="3" t="s">
        <v>5523</v>
      </c>
      <c r="D2858">
        <v>2000</v>
      </c>
      <c r="E2858">
        <v>100</v>
      </c>
      <c r="F2858" t="s">
        <v>8221</v>
      </c>
      <c r="G2858" t="s">
        <v>8237</v>
      </c>
      <c r="H2858" t="s">
        <v>8249</v>
      </c>
      <c r="I2858">
        <v>1455964170</v>
      </c>
      <c r="J2858">
        <v>1450780170</v>
      </c>
      <c r="K2858" t="b">
        <v>0</v>
      </c>
      <c r="L2858">
        <v>1</v>
      </c>
      <c r="M2858" t="b">
        <v>0</v>
      </c>
      <c r="N2858" t="s">
        <v>8287</v>
      </c>
      <c r="O2858" s="5">
        <f t="shared" si="176"/>
        <v>0.05</v>
      </c>
      <c r="P2858" s="6">
        <f t="shared" si="177"/>
        <v>100</v>
      </c>
      <c r="Q2858" t="s">
        <v>8322</v>
      </c>
      <c r="R2858" t="s">
        <v>8357</v>
      </c>
      <c r="S2858" s="11">
        <f t="shared" si="178"/>
        <v>42360.437152777777</v>
      </c>
      <c r="T2858" s="11">
        <f t="shared" si="179"/>
        <v>42420.437152777777</v>
      </c>
    </row>
    <row r="2859" spans="1:20" ht="43.2" x14ac:dyDescent="0.3">
      <c r="A2859">
        <v>191</v>
      </c>
      <c r="B2859" s="3" t="s">
        <v>193</v>
      </c>
      <c r="C2859" s="3" t="s">
        <v>4301</v>
      </c>
      <c r="D2859">
        <v>5000</v>
      </c>
      <c r="E2859">
        <v>250</v>
      </c>
      <c r="F2859" t="s">
        <v>8221</v>
      </c>
      <c r="G2859" t="s">
        <v>8226</v>
      </c>
      <c r="H2859" t="s">
        <v>8248</v>
      </c>
      <c r="I2859">
        <v>1443782138</v>
      </c>
      <c r="J2859">
        <v>1440326138</v>
      </c>
      <c r="K2859" t="b">
        <v>0</v>
      </c>
      <c r="L2859">
        <v>3</v>
      </c>
      <c r="M2859" t="b">
        <v>0</v>
      </c>
      <c r="N2859" t="s">
        <v>8268</v>
      </c>
      <c r="O2859" s="5">
        <f t="shared" si="176"/>
        <v>0.05</v>
      </c>
      <c r="P2859" s="6">
        <f t="shared" si="177"/>
        <v>83.333333333333329</v>
      </c>
      <c r="Q2859" t="s">
        <v>8319</v>
      </c>
      <c r="R2859" t="s">
        <v>8348</v>
      </c>
      <c r="S2859" s="11">
        <f t="shared" si="178"/>
        <v>42239.441412037035</v>
      </c>
      <c r="T2859" s="11">
        <f t="shared" si="179"/>
        <v>42279.441412037035</v>
      </c>
    </row>
    <row r="2860" spans="1:20" ht="43.2" x14ac:dyDescent="0.3">
      <c r="A2860">
        <v>2886</v>
      </c>
      <c r="B2860" s="3" t="s">
        <v>2886</v>
      </c>
      <c r="C2860" s="3" t="s">
        <v>6996</v>
      </c>
      <c r="D2860">
        <v>200</v>
      </c>
      <c r="E2860">
        <v>10</v>
      </c>
      <c r="F2860" t="s">
        <v>8221</v>
      </c>
      <c r="G2860" t="s">
        <v>8224</v>
      </c>
      <c r="H2860" t="s">
        <v>8246</v>
      </c>
      <c r="I2860">
        <v>1442635140</v>
      </c>
      <c r="J2860">
        <v>1442243484</v>
      </c>
      <c r="K2860" t="b">
        <v>0</v>
      </c>
      <c r="L2860">
        <v>1</v>
      </c>
      <c r="M2860" t="b">
        <v>0</v>
      </c>
      <c r="N2860" t="s">
        <v>8271</v>
      </c>
      <c r="O2860" s="5">
        <f t="shared" si="176"/>
        <v>0.05</v>
      </c>
      <c r="P2860" s="6">
        <f t="shared" si="177"/>
        <v>10</v>
      </c>
      <c r="Q2860" t="s">
        <v>8316</v>
      </c>
      <c r="R2860" t="s">
        <v>8317</v>
      </c>
      <c r="S2860" s="11">
        <f t="shared" si="178"/>
        <v>42261.632916666669</v>
      </c>
      <c r="T2860" s="11">
        <f t="shared" si="179"/>
        <v>42266.165972222225</v>
      </c>
    </row>
    <row r="2861" spans="1:20" ht="57.6" x14ac:dyDescent="0.3">
      <c r="A2861">
        <v>4025</v>
      </c>
      <c r="B2861" s="3" t="s">
        <v>4021</v>
      </c>
      <c r="C2861" s="3" t="s">
        <v>8130</v>
      </c>
      <c r="D2861">
        <v>5000</v>
      </c>
      <c r="E2861">
        <v>250</v>
      </c>
      <c r="F2861" t="s">
        <v>8221</v>
      </c>
      <c r="G2861" t="s">
        <v>8230</v>
      </c>
      <c r="H2861" t="s">
        <v>8249</v>
      </c>
      <c r="I2861">
        <v>1437889336</v>
      </c>
      <c r="J2861">
        <v>1432705336</v>
      </c>
      <c r="K2861" t="b">
        <v>0</v>
      </c>
      <c r="L2861">
        <v>4</v>
      </c>
      <c r="M2861" t="b">
        <v>0</v>
      </c>
      <c r="N2861" t="s">
        <v>8271</v>
      </c>
      <c r="O2861" s="5">
        <f t="shared" si="176"/>
        <v>0.05</v>
      </c>
      <c r="P2861" s="6">
        <f t="shared" si="177"/>
        <v>62.5</v>
      </c>
      <c r="Q2861" t="s">
        <v>8316</v>
      </c>
      <c r="R2861" t="s">
        <v>8317</v>
      </c>
      <c r="S2861" s="11">
        <f t="shared" si="178"/>
        <v>42151.237685185188</v>
      </c>
      <c r="T2861" s="11">
        <f t="shared" si="179"/>
        <v>42211.237685185188</v>
      </c>
    </row>
    <row r="2862" spans="1:20" ht="43.2" x14ac:dyDescent="0.3">
      <c r="A2862">
        <v>2131</v>
      </c>
      <c r="B2862" s="3" t="s">
        <v>2132</v>
      </c>
      <c r="C2862" s="3" t="s">
        <v>6241</v>
      </c>
      <c r="D2862">
        <v>500</v>
      </c>
      <c r="E2862">
        <v>25</v>
      </c>
      <c r="F2862" t="s">
        <v>8221</v>
      </c>
      <c r="G2862" t="s">
        <v>8224</v>
      </c>
      <c r="H2862" t="s">
        <v>8246</v>
      </c>
      <c r="I2862">
        <v>1436677091</v>
      </c>
      <c r="J2862">
        <v>1434085091</v>
      </c>
      <c r="K2862" t="b">
        <v>0</v>
      </c>
      <c r="L2862">
        <v>3</v>
      </c>
      <c r="M2862" t="b">
        <v>0</v>
      </c>
      <c r="N2862" t="s">
        <v>8282</v>
      </c>
      <c r="O2862" s="5">
        <f t="shared" si="176"/>
        <v>0.05</v>
      </c>
      <c r="P2862" s="6">
        <f t="shared" si="177"/>
        <v>8.3333333333333339</v>
      </c>
      <c r="Q2862" t="s">
        <v>8311</v>
      </c>
      <c r="R2862" t="s">
        <v>8347</v>
      </c>
      <c r="S2862" s="11">
        <f t="shared" si="178"/>
        <v>42167.207071759258</v>
      </c>
      <c r="T2862" s="11">
        <f t="shared" si="179"/>
        <v>42197.207071759258</v>
      </c>
    </row>
    <row r="2863" spans="1:20" ht="43.2" x14ac:dyDescent="0.3">
      <c r="A2863">
        <v>3895</v>
      </c>
      <c r="B2863" s="3" t="s">
        <v>3892</v>
      </c>
      <c r="C2863" s="3" t="s">
        <v>8003</v>
      </c>
      <c r="D2863">
        <v>1000</v>
      </c>
      <c r="E2863">
        <v>50</v>
      </c>
      <c r="F2863" t="s">
        <v>8221</v>
      </c>
      <c r="G2863" t="s">
        <v>8224</v>
      </c>
      <c r="H2863" t="s">
        <v>8246</v>
      </c>
      <c r="I2863">
        <v>1425103218</v>
      </c>
      <c r="J2863">
        <v>1422424818</v>
      </c>
      <c r="K2863" t="b">
        <v>0</v>
      </c>
      <c r="L2863">
        <v>1</v>
      </c>
      <c r="M2863" t="b">
        <v>0</v>
      </c>
      <c r="N2863" t="s">
        <v>8271</v>
      </c>
      <c r="O2863" s="5">
        <f t="shared" si="176"/>
        <v>0.05</v>
      </c>
      <c r="P2863" s="6">
        <f t="shared" si="177"/>
        <v>50</v>
      </c>
      <c r="Q2863" t="s">
        <v>8316</v>
      </c>
      <c r="R2863" t="s">
        <v>8317</v>
      </c>
      <c r="S2863" s="11">
        <f t="shared" si="178"/>
        <v>42032.250208333338</v>
      </c>
      <c r="T2863" s="11">
        <f t="shared" si="179"/>
        <v>42063.250208333338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176"/>
        <v>0.05</v>
      </c>
      <c r="P2864" s="6">
        <f t="shared" si="177"/>
        <v>100</v>
      </c>
      <c r="Q2864" t="s">
        <v>8316</v>
      </c>
      <c r="R2864" t="s">
        <v>8317</v>
      </c>
      <c r="S2864" s="11">
        <f t="shared" si="178"/>
        <v>41914.590011574073</v>
      </c>
      <c r="T2864" s="11">
        <f t="shared" si="179"/>
        <v>41955.907638888893</v>
      </c>
    </row>
    <row r="2865" spans="1:20" ht="43.2" x14ac:dyDescent="0.3">
      <c r="A2865">
        <v>2904</v>
      </c>
      <c r="B2865" s="3" t="s">
        <v>2904</v>
      </c>
      <c r="C2865" s="3" t="s">
        <v>7014</v>
      </c>
      <c r="D2865">
        <v>1500</v>
      </c>
      <c r="E2865">
        <v>75</v>
      </c>
      <c r="F2865" t="s">
        <v>8221</v>
      </c>
      <c r="G2865" t="s">
        <v>8225</v>
      </c>
      <c r="H2865" t="s">
        <v>8247</v>
      </c>
      <c r="I2865">
        <v>1415534400</v>
      </c>
      <c r="J2865">
        <v>1414538031</v>
      </c>
      <c r="K2865" t="b">
        <v>0</v>
      </c>
      <c r="L2865">
        <v>4</v>
      </c>
      <c r="M2865" t="b">
        <v>0</v>
      </c>
      <c r="N2865" t="s">
        <v>8271</v>
      </c>
      <c r="O2865" s="5">
        <f t="shared" si="176"/>
        <v>0.05</v>
      </c>
      <c r="P2865" s="6">
        <f t="shared" si="177"/>
        <v>18.75</v>
      </c>
      <c r="Q2865" t="s">
        <v>8316</v>
      </c>
      <c r="R2865" t="s">
        <v>8317</v>
      </c>
      <c r="S2865" s="11">
        <f t="shared" si="178"/>
        <v>41940.967951388891</v>
      </c>
      <c r="T2865" s="11">
        <f t="shared" si="179"/>
        <v>41952.5</v>
      </c>
    </row>
    <row r="2866" spans="1:20" ht="57.6" x14ac:dyDescent="0.3">
      <c r="A2866">
        <v>434</v>
      </c>
      <c r="B2866" s="3" t="s">
        <v>435</v>
      </c>
      <c r="C2866" s="3" t="s">
        <v>4544</v>
      </c>
      <c r="D2866">
        <v>2500</v>
      </c>
      <c r="E2866">
        <v>125</v>
      </c>
      <c r="F2866" t="s">
        <v>8221</v>
      </c>
      <c r="G2866" t="s">
        <v>8224</v>
      </c>
      <c r="H2866" t="s">
        <v>8246</v>
      </c>
      <c r="I2866">
        <v>1385931702</v>
      </c>
      <c r="J2866">
        <v>1383076902</v>
      </c>
      <c r="K2866" t="b">
        <v>0</v>
      </c>
      <c r="L2866">
        <v>2</v>
      </c>
      <c r="M2866" t="b">
        <v>0</v>
      </c>
      <c r="N2866" t="s">
        <v>8270</v>
      </c>
      <c r="O2866" s="5">
        <f t="shared" si="176"/>
        <v>0.05</v>
      </c>
      <c r="P2866" s="6">
        <f t="shared" si="177"/>
        <v>62.5</v>
      </c>
      <c r="Q2866" t="s">
        <v>8319</v>
      </c>
      <c r="R2866" t="s">
        <v>8346</v>
      </c>
      <c r="S2866" s="11">
        <f t="shared" si="178"/>
        <v>41576.834513888891</v>
      </c>
      <c r="T2866" s="11">
        <f t="shared" si="179"/>
        <v>41609.876180555555</v>
      </c>
    </row>
    <row r="2867" spans="1:20" ht="43.2" x14ac:dyDescent="0.3">
      <c r="A2867">
        <v>444</v>
      </c>
      <c r="B2867" s="3" t="s">
        <v>445</v>
      </c>
      <c r="C2867" s="3" t="s">
        <v>4554</v>
      </c>
      <c r="D2867">
        <v>1000</v>
      </c>
      <c r="E2867">
        <v>50</v>
      </c>
      <c r="F2867" t="s">
        <v>8221</v>
      </c>
      <c r="G2867" t="s">
        <v>8224</v>
      </c>
      <c r="H2867" t="s">
        <v>8246</v>
      </c>
      <c r="I2867">
        <v>1329342361</v>
      </c>
      <c r="J2867">
        <v>1324158361</v>
      </c>
      <c r="K2867" t="b">
        <v>0</v>
      </c>
      <c r="L2867">
        <v>1</v>
      </c>
      <c r="M2867" t="b">
        <v>0</v>
      </c>
      <c r="N2867" t="s">
        <v>8270</v>
      </c>
      <c r="O2867" s="5">
        <f t="shared" si="176"/>
        <v>0.05</v>
      </c>
      <c r="P2867" s="6">
        <f t="shared" si="177"/>
        <v>50</v>
      </c>
      <c r="Q2867" t="s">
        <v>8319</v>
      </c>
      <c r="R2867" t="s">
        <v>8346</v>
      </c>
      <c r="S2867" s="11">
        <f t="shared" si="178"/>
        <v>40894.906956018516</v>
      </c>
      <c r="T2867" s="11">
        <f t="shared" si="179"/>
        <v>40954.906956018516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176"/>
        <v>4.9639999999999997E-2</v>
      </c>
      <c r="P2868" s="6">
        <f t="shared" si="177"/>
        <v>88.642857142857139</v>
      </c>
      <c r="Q2868" t="s">
        <v>8316</v>
      </c>
      <c r="R2868" t="s">
        <v>8337</v>
      </c>
      <c r="S2868" s="11">
        <f t="shared" si="178"/>
        <v>42682.67768518519</v>
      </c>
      <c r="T2868" s="11">
        <f t="shared" si="179"/>
        <v>42712.67768518519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176"/>
        <v>4.9575757575757579E-2</v>
      </c>
      <c r="P2869" s="6">
        <f t="shared" si="177"/>
        <v>109.06666666666666</v>
      </c>
      <c r="Q2869" t="s">
        <v>8324</v>
      </c>
      <c r="R2869" t="s">
        <v>8325</v>
      </c>
      <c r="S2869" s="11">
        <f t="shared" si="178"/>
        <v>42010.674513888895</v>
      </c>
      <c r="T2869" s="11">
        <f t="shared" si="179"/>
        <v>42040.674513888895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176"/>
        <v>4.9516666666666667E-2</v>
      </c>
      <c r="P2870" s="6">
        <f t="shared" si="177"/>
        <v>80.297297297297291</v>
      </c>
      <c r="Q2870" t="s">
        <v>8311</v>
      </c>
      <c r="R2870" t="s">
        <v>8347</v>
      </c>
      <c r="S2870" s="11">
        <f t="shared" si="178"/>
        <v>41771.40996527778</v>
      </c>
      <c r="T2870" s="11">
        <f t="shared" si="179"/>
        <v>41801.40996527778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176"/>
        <v>4.8680000000000001E-2</v>
      </c>
      <c r="P2871" s="6">
        <f t="shared" si="177"/>
        <v>71.588235294117652</v>
      </c>
      <c r="Q2871" t="s">
        <v>8311</v>
      </c>
      <c r="R2871" t="s">
        <v>8343</v>
      </c>
      <c r="S2871" s="11">
        <f t="shared" si="178"/>
        <v>42328.779224537036</v>
      </c>
      <c r="T2871" s="11">
        <f t="shared" si="179"/>
        <v>42353.332638888889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176"/>
        <v>4.8666666666666664E-2</v>
      </c>
      <c r="P2872" s="6">
        <f t="shared" si="177"/>
        <v>24.333333333333332</v>
      </c>
      <c r="Q2872" t="s">
        <v>8316</v>
      </c>
      <c r="R2872" t="s">
        <v>8317</v>
      </c>
      <c r="S2872" s="11">
        <f t="shared" si="178"/>
        <v>42165.037581018521</v>
      </c>
      <c r="T2872" s="11">
        <f t="shared" si="179"/>
        <v>42224.898611111115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176"/>
        <v>4.8571428571428571E-2</v>
      </c>
      <c r="P2873" s="6">
        <f t="shared" si="177"/>
        <v>21.25</v>
      </c>
      <c r="Q2873" t="s">
        <v>8313</v>
      </c>
      <c r="R2873" t="s">
        <v>8338</v>
      </c>
      <c r="S2873" s="11">
        <f t="shared" si="178"/>
        <v>41841.56381944444</v>
      </c>
      <c r="T2873" s="11">
        <f t="shared" si="179"/>
        <v>41882.818749999999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176"/>
        <v>4.8099999999999997E-2</v>
      </c>
      <c r="P2874" s="6">
        <f t="shared" si="177"/>
        <v>60.125</v>
      </c>
      <c r="Q2874" t="s">
        <v>8316</v>
      </c>
      <c r="R2874" t="s">
        <v>8337</v>
      </c>
      <c r="S2874" s="11">
        <f t="shared" si="178"/>
        <v>42140.421319444446</v>
      </c>
      <c r="T2874" s="11">
        <f t="shared" si="179"/>
        <v>42171.979166666672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4.8000000000000001E-2</v>
      </c>
      <c r="P2875" s="6">
        <f t="shared" si="177"/>
        <v>30</v>
      </c>
      <c r="Q2875" t="s">
        <v>8316</v>
      </c>
      <c r="R2875" t="s">
        <v>8317</v>
      </c>
      <c r="S2875" s="11">
        <f t="shared" si="178"/>
        <v>42122.732499999998</v>
      </c>
      <c r="T2875" s="11">
        <f t="shared" si="179"/>
        <v>42155.732638888891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176"/>
        <v>4.7363636363636365E-2</v>
      </c>
      <c r="P2876" s="6">
        <f t="shared" si="177"/>
        <v>57.888888888888886</v>
      </c>
      <c r="Q2876" t="s">
        <v>8316</v>
      </c>
      <c r="R2876" t="s">
        <v>8329</v>
      </c>
      <c r="S2876" s="11">
        <f t="shared" si="178"/>
        <v>42615.121921296297</v>
      </c>
      <c r="T2876" s="11">
        <f t="shared" si="179"/>
        <v>42675.121921296297</v>
      </c>
    </row>
    <row r="2877" spans="1:20" ht="43.2" x14ac:dyDescent="0.3">
      <c r="A2877">
        <v>4086</v>
      </c>
      <c r="B2877" s="3" t="s">
        <v>4082</v>
      </c>
      <c r="C2877" s="3" t="s">
        <v>8189</v>
      </c>
      <c r="D2877">
        <v>1000</v>
      </c>
      <c r="E2877">
        <v>47</v>
      </c>
      <c r="F2877" t="s">
        <v>8221</v>
      </c>
      <c r="G2877" t="s">
        <v>8224</v>
      </c>
      <c r="H2877" t="s">
        <v>8246</v>
      </c>
      <c r="I2877">
        <v>1448078400</v>
      </c>
      <c r="J2877">
        <v>1445985299</v>
      </c>
      <c r="K2877" t="b">
        <v>0</v>
      </c>
      <c r="L2877">
        <v>5</v>
      </c>
      <c r="M2877" t="b">
        <v>0</v>
      </c>
      <c r="N2877" t="s">
        <v>8271</v>
      </c>
      <c r="O2877" s="5">
        <f t="shared" si="176"/>
        <v>4.7E-2</v>
      </c>
      <c r="P2877" s="6">
        <f t="shared" si="177"/>
        <v>9.4</v>
      </c>
      <c r="Q2877" t="s">
        <v>8316</v>
      </c>
      <c r="R2877" t="s">
        <v>8317</v>
      </c>
      <c r="S2877" s="11">
        <f t="shared" si="178"/>
        <v>42304.940960648149</v>
      </c>
      <c r="T2877" s="11">
        <f t="shared" si="179"/>
        <v>42329.166666666672</v>
      </c>
    </row>
    <row r="2878" spans="1:20" ht="43.2" x14ac:dyDescent="0.3">
      <c r="A2878">
        <v>761</v>
      </c>
      <c r="B2878" s="3" t="s">
        <v>762</v>
      </c>
      <c r="C2878" s="3" t="s">
        <v>4871</v>
      </c>
      <c r="D2878">
        <v>5000</v>
      </c>
      <c r="E2878">
        <v>235</v>
      </c>
      <c r="F2878" t="s">
        <v>8221</v>
      </c>
      <c r="G2878" t="s">
        <v>8224</v>
      </c>
      <c r="H2878" t="s">
        <v>8246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t="s">
        <v>8275</v>
      </c>
      <c r="O2878" s="5">
        <f t="shared" si="176"/>
        <v>4.7E-2</v>
      </c>
      <c r="P2878" s="6">
        <f t="shared" si="177"/>
        <v>39.166666666666664</v>
      </c>
      <c r="Q2878" t="s">
        <v>8322</v>
      </c>
      <c r="R2878" t="s">
        <v>8344</v>
      </c>
      <c r="S2878" s="11">
        <f t="shared" si="178"/>
        <v>41642.751458333332</v>
      </c>
      <c r="T2878" s="11">
        <f t="shared" si="179"/>
        <v>41672.751458333332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176"/>
        <v>4.6699999999999998E-2</v>
      </c>
      <c r="P2879" s="6">
        <f t="shared" si="177"/>
        <v>35.92307692307692</v>
      </c>
      <c r="Q2879" t="s">
        <v>8316</v>
      </c>
      <c r="R2879" t="s">
        <v>8317</v>
      </c>
      <c r="S2879" s="11">
        <f t="shared" si="178"/>
        <v>41974.738576388889</v>
      </c>
      <c r="T2879" s="11">
        <f t="shared" si="179"/>
        <v>41994.738576388889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176"/>
        <v>4.6666666666666669E-2</v>
      </c>
      <c r="P2880" s="6">
        <f t="shared" si="177"/>
        <v>11.666666666666666</v>
      </c>
      <c r="Q2880" t="s">
        <v>8324</v>
      </c>
      <c r="R2880" t="s">
        <v>8352</v>
      </c>
      <c r="S2880" s="11">
        <f t="shared" si="178"/>
        <v>42185.397673611107</v>
      </c>
      <c r="T2880" s="11">
        <f t="shared" si="179"/>
        <v>42244.508333333331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6"/>
        <v>4.5999999999999999E-2</v>
      </c>
      <c r="P2881" s="6">
        <f t="shared" si="177"/>
        <v>5.75</v>
      </c>
      <c r="Q2881" t="s">
        <v>8316</v>
      </c>
      <c r="R2881" t="s">
        <v>8317</v>
      </c>
      <c r="S2881" s="11">
        <f t="shared" si="178"/>
        <v>41811.555462962962</v>
      </c>
      <c r="T2881" s="11">
        <f t="shared" si="179"/>
        <v>41812.875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180">IFERROR(E2882/D2882,0)</f>
        <v>4.5985132395404561E-2</v>
      </c>
      <c r="P2882" s="6">
        <f t="shared" ref="P2882:P2945" si="181">IFERROR(E2882/L2882,0)</f>
        <v>136.09090909090909</v>
      </c>
      <c r="Q2882" t="s">
        <v>8319</v>
      </c>
      <c r="R2882" t="s">
        <v>8346</v>
      </c>
      <c r="S2882" s="11">
        <f t="shared" ref="S2882:S2945" si="182">(((J2882/60)/60)/24)+DATE(1970,1,1)</f>
        <v>40858.762141203704</v>
      </c>
      <c r="T2882" s="11">
        <f t="shared" ref="T2882:T2945" si="183">(((I2882/60)/60)/24)+DATE(1970,1,1)</f>
        <v>40900.762141203704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180"/>
        <v>4.583333333333333E-2</v>
      </c>
      <c r="P2883" s="6">
        <f t="shared" si="181"/>
        <v>183.33333333333334</v>
      </c>
      <c r="Q2883" t="s">
        <v>8316</v>
      </c>
      <c r="R2883" t="s">
        <v>8317</v>
      </c>
      <c r="S2883" s="11">
        <f t="shared" si="182"/>
        <v>42258.646504629629</v>
      </c>
      <c r="T2883" s="11">
        <f t="shared" si="183"/>
        <v>42288.645196759258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180"/>
        <v>4.5714285714285714E-2</v>
      </c>
      <c r="P2884" s="6">
        <f t="shared" si="181"/>
        <v>24.615384615384617</v>
      </c>
      <c r="Q2884" t="s">
        <v>8322</v>
      </c>
      <c r="R2884" t="s">
        <v>8357</v>
      </c>
      <c r="S2884" s="11">
        <f t="shared" si="182"/>
        <v>41947.063645833332</v>
      </c>
      <c r="T2884" s="11">
        <f t="shared" si="183"/>
        <v>41977.063645833332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180"/>
        <v>4.5600000000000002E-2</v>
      </c>
      <c r="P2885" s="6">
        <f t="shared" si="181"/>
        <v>27.36</v>
      </c>
      <c r="Q2885" t="s">
        <v>8309</v>
      </c>
      <c r="R2885" t="s">
        <v>8315</v>
      </c>
      <c r="S2885" s="11">
        <f t="shared" si="182"/>
        <v>42090.831273148149</v>
      </c>
      <c r="T2885" s="11">
        <f t="shared" si="183"/>
        <v>42135.831273148149</v>
      </c>
    </row>
    <row r="2886" spans="1:20" ht="43.2" x14ac:dyDescent="0.3">
      <c r="A2886">
        <v>1428</v>
      </c>
      <c r="B2886" s="3" t="s">
        <v>1429</v>
      </c>
      <c r="C2886" s="3" t="s">
        <v>5538</v>
      </c>
      <c r="D2886">
        <v>1000</v>
      </c>
      <c r="E2886">
        <v>45</v>
      </c>
      <c r="F2886" t="s">
        <v>8221</v>
      </c>
      <c r="G2886" t="s">
        <v>8227</v>
      </c>
      <c r="H2886" t="s">
        <v>8249</v>
      </c>
      <c r="I2886">
        <v>1459584417</v>
      </c>
      <c r="J2886">
        <v>1456996017</v>
      </c>
      <c r="K2886" t="b">
        <v>0</v>
      </c>
      <c r="L2886">
        <v>3</v>
      </c>
      <c r="M2886" t="b">
        <v>0</v>
      </c>
      <c r="N2886" t="s">
        <v>8287</v>
      </c>
      <c r="O2886" s="5">
        <f t="shared" si="180"/>
        <v>4.4999999999999998E-2</v>
      </c>
      <c r="P2886" s="6">
        <f t="shared" si="181"/>
        <v>15</v>
      </c>
      <c r="Q2886" t="s">
        <v>8322</v>
      </c>
      <c r="R2886" t="s">
        <v>8357</v>
      </c>
      <c r="S2886" s="11">
        <f t="shared" si="182"/>
        <v>42432.379826388889</v>
      </c>
      <c r="T2886" s="11">
        <f t="shared" si="183"/>
        <v>42462.338159722218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180"/>
        <v>4.4999999999999998E-2</v>
      </c>
      <c r="P2887" s="6">
        <f t="shared" si="181"/>
        <v>15</v>
      </c>
      <c r="Q2887" t="s">
        <v>8311</v>
      </c>
      <c r="R2887" t="s">
        <v>8347</v>
      </c>
      <c r="S2887" s="11">
        <f t="shared" si="182"/>
        <v>41005.904120370367</v>
      </c>
      <c r="T2887" s="11">
        <f t="shared" si="183"/>
        <v>41035.904120370367</v>
      </c>
    </row>
    <row r="2888" spans="1:20" ht="43.2" x14ac:dyDescent="0.3">
      <c r="A2888">
        <v>863</v>
      </c>
      <c r="B2888" s="3" t="s">
        <v>864</v>
      </c>
      <c r="C2888" s="3" t="s">
        <v>4973</v>
      </c>
      <c r="D2888">
        <v>2000</v>
      </c>
      <c r="E2888">
        <v>90</v>
      </c>
      <c r="F2888" t="s">
        <v>8221</v>
      </c>
      <c r="G2888" t="s">
        <v>8224</v>
      </c>
      <c r="H2888" t="s">
        <v>8246</v>
      </c>
      <c r="I2888">
        <v>1329014966</v>
      </c>
      <c r="J2888">
        <v>1326422966</v>
      </c>
      <c r="K2888" t="b">
        <v>0</v>
      </c>
      <c r="L2888">
        <v>5</v>
      </c>
      <c r="M2888" t="b">
        <v>0</v>
      </c>
      <c r="N2888" t="s">
        <v>8278</v>
      </c>
      <c r="O2888" s="5">
        <f t="shared" si="180"/>
        <v>4.4999999999999998E-2</v>
      </c>
      <c r="P2888" s="6">
        <f t="shared" si="181"/>
        <v>18</v>
      </c>
      <c r="Q2888" t="s">
        <v>8313</v>
      </c>
      <c r="R2888" t="s">
        <v>8345</v>
      </c>
      <c r="S2888" s="11">
        <f t="shared" si="182"/>
        <v>40921.117662037039</v>
      </c>
      <c r="T2888" s="11">
        <f t="shared" si="183"/>
        <v>40951.117662037039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180"/>
        <v>4.4600000000000001E-2</v>
      </c>
      <c r="P2889" s="6">
        <f t="shared" si="181"/>
        <v>24.777777777777779</v>
      </c>
      <c r="Q2889" t="s">
        <v>8309</v>
      </c>
      <c r="R2889" t="s">
        <v>8356</v>
      </c>
      <c r="S2889" s="11">
        <f t="shared" si="182"/>
        <v>42377.554756944446</v>
      </c>
      <c r="T2889" s="11">
        <f t="shared" si="183"/>
        <v>42408.542361111111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180"/>
        <v>4.3999999999999997E-2</v>
      </c>
      <c r="P2890" s="6">
        <f t="shared" si="181"/>
        <v>44</v>
      </c>
      <c r="Q2890" t="s">
        <v>8313</v>
      </c>
      <c r="R2890" t="s">
        <v>8351</v>
      </c>
      <c r="S2890" s="11">
        <f t="shared" si="182"/>
        <v>41509.905995370369</v>
      </c>
      <c r="T2890" s="11">
        <f t="shared" si="183"/>
        <v>41569.905995370369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180"/>
        <v>4.3499999999999997E-2</v>
      </c>
      <c r="P2891" s="6">
        <f t="shared" si="181"/>
        <v>145</v>
      </c>
      <c r="Q2891" t="s">
        <v>8309</v>
      </c>
      <c r="R2891" t="s">
        <v>8356</v>
      </c>
      <c r="S2891" s="11">
        <f t="shared" si="182"/>
        <v>42027.056793981479</v>
      </c>
      <c r="T2891" s="11">
        <f t="shared" si="183"/>
        <v>42057.056793981479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180"/>
        <v>4.2999999999999997E-2</v>
      </c>
      <c r="P2892" s="6">
        <f t="shared" si="181"/>
        <v>88.6875</v>
      </c>
      <c r="Q2892" t="s">
        <v>8324</v>
      </c>
      <c r="R2892" t="s">
        <v>8353</v>
      </c>
      <c r="S2892" s="11">
        <f t="shared" si="182"/>
        <v>42593.011782407411</v>
      </c>
      <c r="T2892" s="11">
        <f t="shared" si="183"/>
        <v>42615.291666666672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180"/>
        <v>4.2880000000000001E-2</v>
      </c>
      <c r="P2893" s="6">
        <f t="shared" si="181"/>
        <v>82.461538461538467</v>
      </c>
      <c r="Q2893" t="s">
        <v>8316</v>
      </c>
      <c r="R2893" t="s">
        <v>8329</v>
      </c>
      <c r="S2893" s="11">
        <f t="shared" si="182"/>
        <v>42649.562118055561</v>
      </c>
      <c r="T2893" s="11">
        <f t="shared" si="183"/>
        <v>42698.715972222228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180"/>
        <v>4.2466666666666666E-2</v>
      </c>
      <c r="P2894" s="6">
        <f t="shared" si="181"/>
        <v>176.94444444444446</v>
      </c>
      <c r="Q2894" t="s">
        <v>8316</v>
      </c>
      <c r="R2894" t="s">
        <v>8337</v>
      </c>
      <c r="S2894" s="11">
        <f t="shared" si="182"/>
        <v>42701.166365740741</v>
      </c>
      <c r="T2894" s="11">
        <f t="shared" si="183"/>
        <v>42749.165972222225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180"/>
        <v>4.2435339894712751E-2</v>
      </c>
      <c r="P2895" s="6">
        <f t="shared" si="181"/>
        <v>125.27027027027027</v>
      </c>
      <c r="Q2895" t="s">
        <v>8316</v>
      </c>
      <c r="R2895" t="s">
        <v>8329</v>
      </c>
      <c r="S2895" s="11">
        <f t="shared" si="182"/>
        <v>42081.731273148151</v>
      </c>
      <c r="T2895" s="11">
        <f t="shared" si="183"/>
        <v>42111.731273148151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180"/>
        <v>4.24E-2</v>
      </c>
      <c r="P2896" s="6">
        <f t="shared" si="181"/>
        <v>30.285714285714285</v>
      </c>
      <c r="Q2896" t="s">
        <v>8309</v>
      </c>
      <c r="R2896" t="s">
        <v>8315</v>
      </c>
      <c r="S2896" s="11">
        <f t="shared" si="182"/>
        <v>42538.75680555556</v>
      </c>
      <c r="T2896" s="11">
        <f t="shared" si="183"/>
        <v>42563.785416666666</v>
      </c>
    </row>
    <row r="2897" spans="1:20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180"/>
        <v>4.2311459353574929E-2</v>
      </c>
      <c r="P2897" s="6">
        <f t="shared" si="181"/>
        <v>54</v>
      </c>
      <c r="Q2897" t="s">
        <v>8313</v>
      </c>
      <c r="R2897" t="s">
        <v>8338</v>
      </c>
      <c r="S2897" s="11">
        <f t="shared" si="182"/>
        <v>42806.863946759258</v>
      </c>
      <c r="T2897" s="11">
        <f t="shared" si="183"/>
        <v>42836.863946759258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4.2133333333333335E-2</v>
      </c>
      <c r="P2898" s="6">
        <f t="shared" si="181"/>
        <v>26.333333333333332</v>
      </c>
      <c r="Q2898" t="s">
        <v>8316</v>
      </c>
      <c r="R2898" t="s">
        <v>8317</v>
      </c>
      <c r="S2898" s="11">
        <f t="shared" si="182"/>
        <v>42278.664965277778</v>
      </c>
      <c r="T2898" s="11">
        <f t="shared" si="183"/>
        <v>42308.664965277778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180"/>
        <v>4.2000000000000003E-2</v>
      </c>
      <c r="P2899" s="6">
        <f t="shared" si="181"/>
        <v>10.5</v>
      </c>
      <c r="Q2899" t="s">
        <v>8327</v>
      </c>
      <c r="R2899" t="s">
        <v>8355</v>
      </c>
      <c r="S2899" s="11">
        <f t="shared" si="182"/>
        <v>42728.827407407407</v>
      </c>
      <c r="T2899" s="11">
        <f t="shared" si="183"/>
        <v>42747.695833333331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180"/>
        <v>4.1818181818181817E-2</v>
      </c>
      <c r="P2900" s="6">
        <f t="shared" si="181"/>
        <v>23</v>
      </c>
      <c r="Q2900" t="s">
        <v>8316</v>
      </c>
      <c r="R2900" t="s">
        <v>8317</v>
      </c>
      <c r="S2900" s="11">
        <f t="shared" si="182"/>
        <v>42401.672372685185</v>
      </c>
      <c r="T2900" s="11">
        <f t="shared" si="183"/>
        <v>42431.672372685185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180"/>
        <v>4.1666666666666664E-2</v>
      </c>
      <c r="P2901" s="6">
        <f t="shared" si="181"/>
        <v>31.25</v>
      </c>
      <c r="Q2901" t="s">
        <v>8313</v>
      </c>
      <c r="R2901" t="s">
        <v>8330</v>
      </c>
      <c r="S2901" s="11">
        <f t="shared" si="182"/>
        <v>41569.698831018519</v>
      </c>
      <c r="T2901" s="11">
        <f t="shared" si="183"/>
        <v>41599.740497685183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180"/>
        <v>4.1599999999999998E-2</v>
      </c>
      <c r="P2902" s="6">
        <f t="shared" si="181"/>
        <v>61.176470588235297</v>
      </c>
      <c r="Q2902" t="s">
        <v>8316</v>
      </c>
      <c r="R2902" t="s">
        <v>8329</v>
      </c>
      <c r="S2902" s="11">
        <f t="shared" si="182"/>
        <v>42427.01807870371</v>
      </c>
      <c r="T2902" s="11">
        <f t="shared" si="183"/>
        <v>42456.976412037038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180"/>
        <v>4.1176470588235294E-2</v>
      </c>
      <c r="P2903" s="6">
        <f t="shared" si="181"/>
        <v>26.923076923076923</v>
      </c>
      <c r="Q2903" t="s">
        <v>8322</v>
      </c>
      <c r="R2903" t="s">
        <v>8354</v>
      </c>
      <c r="S2903" s="11">
        <f t="shared" si="182"/>
        <v>41671.936863425923</v>
      </c>
      <c r="T2903" s="11">
        <f t="shared" si="183"/>
        <v>41687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180"/>
        <v>4.1000000000000002E-2</v>
      </c>
      <c r="P2904" s="6">
        <f t="shared" si="181"/>
        <v>10.25</v>
      </c>
      <c r="Q2904" t="s">
        <v>8316</v>
      </c>
      <c r="R2904" t="s">
        <v>8329</v>
      </c>
      <c r="S2904" s="11">
        <f t="shared" si="182"/>
        <v>42241.429120370376</v>
      </c>
      <c r="T2904" s="11">
        <f t="shared" si="183"/>
        <v>42263.916666666672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180"/>
        <v>4.0833333333333333E-2</v>
      </c>
      <c r="P2905" s="6">
        <f t="shared" si="181"/>
        <v>175</v>
      </c>
      <c r="Q2905" t="s">
        <v>8316</v>
      </c>
      <c r="R2905" t="s">
        <v>8317</v>
      </c>
      <c r="S2905" s="11">
        <f t="shared" si="182"/>
        <v>42508.179965277777</v>
      </c>
      <c r="T2905" s="11">
        <f t="shared" si="183"/>
        <v>42568.179965277777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180"/>
        <v>4.0625000000000001E-2</v>
      </c>
      <c r="P2906" s="6">
        <f t="shared" si="181"/>
        <v>108.33333333333333</v>
      </c>
      <c r="Q2906" t="s">
        <v>8319</v>
      </c>
      <c r="R2906" t="s">
        <v>8348</v>
      </c>
      <c r="S2906" s="11">
        <f t="shared" si="182"/>
        <v>42052.83530092593</v>
      </c>
      <c r="T2906" s="11">
        <f t="shared" si="183"/>
        <v>42082.793634259258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180"/>
        <v>4.0266666666666666E-2</v>
      </c>
      <c r="P2907" s="6">
        <f t="shared" si="181"/>
        <v>37.75</v>
      </c>
      <c r="Q2907" t="s">
        <v>8316</v>
      </c>
      <c r="R2907" t="s">
        <v>8337</v>
      </c>
      <c r="S2907" s="11">
        <f t="shared" si="182"/>
        <v>42538.755428240736</v>
      </c>
      <c r="T2907" s="11">
        <f t="shared" si="183"/>
        <v>42598.755428240736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180"/>
        <v>4.02E-2</v>
      </c>
      <c r="P2908" s="6">
        <f t="shared" si="181"/>
        <v>100.5</v>
      </c>
      <c r="Q2908" t="s">
        <v>8316</v>
      </c>
      <c r="R2908" t="s">
        <v>8337</v>
      </c>
      <c r="S2908" s="11">
        <f t="shared" si="182"/>
        <v>42410.93105324074</v>
      </c>
      <c r="T2908" s="11">
        <f t="shared" si="183"/>
        <v>42440.93105324074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180"/>
        <v>4.0045454545454544E-2</v>
      </c>
      <c r="P2909" s="6">
        <f t="shared" si="181"/>
        <v>55.0625</v>
      </c>
      <c r="Q2909" t="s">
        <v>8316</v>
      </c>
      <c r="R2909" t="s">
        <v>8337</v>
      </c>
      <c r="S2909" s="11">
        <f t="shared" si="182"/>
        <v>41982.737071759257</v>
      </c>
      <c r="T2909" s="11">
        <f t="shared" si="183"/>
        <v>42015.207638888889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180"/>
        <v>0.04</v>
      </c>
      <c r="P2910" s="6">
        <f t="shared" si="181"/>
        <v>33.333333333333336</v>
      </c>
      <c r="Q2910" t="s">
        <v>8327</v>
      </c>
      <c r="R2910" t="s">
        <v>8355</v>
      </c>
      <c r="S2910" s="11">
        <f t="shared" si="182"/>
        <v>42656.86137731481</v>
      </c>
      <c r="T2910" s="11">
        <f t="shared" si="183"/>
        <v>42676.165972222225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180"/>
        <v>0.04</v>
      </c>
      <c r="P2911" s="6">
        <f t="shared" si="181"/>
        <v>20</v>
      </c>
      <c r="Q2911" t="s">
        <v>8324</v>
      </c>
      <c r="R2911" t="s">
        <v>8352</v>
      </c>
      <c r="S2911" s="11">
        <f t="shared" si="182"/>
        <v>42170.996527777781</v>
      </c>
      <c r="T2911" s="11">
        <f t="shared" si="183"/>
        <v>42185.996527777781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180"/>
        <v>0.04</v>
      </c>
      <c r="P2912" s="6">
        <f t="shared" si="181"/>
        <v>100</v>
      </c>
      <c r="Q2912" t="s">
        <v>8324</v>
      </c>
      <c r="R2912" t="s">
        <v>8352</v>
      </c>
      <c r="S2912" s="11">
        <f t="shared" si="182"/>
        <v>41871.65315972222</v>
      </c>
      <c r="T2912" s="11">
        <f t="shared" si="183"/>
        <v>41902.65315972222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180"/>
        <v>3.9750000000000001E-2</v>
      </c>
      <c r="P2913" s="6">
        <f t="shared" si="181"/>
        <v>56.785714285714285</v>
      </c>
      <c r="Q2913" t="s">
        <v>8316</v>
      </c>
      <c r="R2913" t="s">
        <v>8329</v>
      </c>
      <c r="S2913" s="11">
        <f t="shared" si="182"/>
        <v>42114.825532407413</v>
      </c>
      <c r="T2913" s="11">
        <f t="shared" si="183"/>
        <v>42144.825532407413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180"/>
        <v>3.9334666666666664E-2</v>
      </c>
      <c r="P2914" s="6">
        <f t="shared" si="181"/>
        <v>45.386153846153846</v>
      </c>
      <c r="Q2914" t="s">
        <v>8309</v>
      </c>
      <c r="R2914" t="s">
        <v>8356</v>
      </c>
      <c r="S2914" s="11">
        <f t="shared" si="182"/>
        <v>41835.639155092591</v>
      </c>
      <c r="T2914" s="11">
        <f t="shared" si="183"/>
        <v>41865.639155092591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180"/>
        <v>3.8875E-2</v>
      </c>
      <c r="P2915" s="6">
        <f t="shared" si="181"/>
        <v>23.923076923076923</v>
      </c>
      <c r="Q2915" t="s">
        <v>8316</v>
      </c>
      <c r="R2915" t="s">
        <v>8317</v>
      </c>
      <c r="S2915" s="11">
        <f t="shared" si="182"/>
        <v>41858.007071759261</v>
      </c>
      <c r="T2915" s="11">
        <f t="shared" si="183"/>
        <v>41888.007071759261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180"/>
        <v>3.8860103626943004E-2</v>
      </c>
      <c r="P2916" s="6">
        <f t="shared" si="181"/>
        <v>25</v>
      </c>
      <c r="Q2916" t="s">
        <v>8316</v>
      </c>
      <c r="R2916" t="s">
        <v>8317</v>
      </c>
      <c r="S2916" s="11">
        <f t="shared" si="182"/>
        <v>41851.700925925928</v>
      </c>
      <c r="T2916" s="11">
        <f t="shared" si="183"/>
        <v>41891.700925925928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180"/>
        <v>3.8833333333333331E-2</v>
      </c>
      <c r="P2917" s="6">
        <f t="shared" si="181"/>
        <v>29.125</v>
      </c>
      <c r="Q2917" t="s">
        <v>8327</v>
      </c>
      <c r="R2917" t="s">
        <v>8355</v>
      </c>
      <c r="S2917" s="11">
        <f t="shared" si="182"/>
        <v>42042.676226851851</v>
      </c>
      <c r="T2917" s="11">
        <f t="shared" si="183"/>
        <v>42094.551388888889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180"/>
        <v>3.8739999999999997E-2</v>
      </c>
      <c r="P2918" s="6">
        <f t="shared" si="181"/>
        <v>48.424999999999997</v>
      </c>
      <c r="Q2918" t="s">
        <v>8313</v>
      </c>
      <c r="R2918" t="s">
        <v>8351</v>
      </c>
      <c r="S2918" s="11">
        <f t="shared" si="182"/>
        <v>41715.874780092592</v>
      </c>
      <c r="T2918" s="11">
        <f t="shared" si="183"/>
        <v>41750.041666666664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180"/>
        <v>3.85E-2</v>
      </c>
      <c r="P2919" s="6">
        <f t="shared" si="181"/>
        <v>60.789473684210527</v>
      </c>
      <c r="Q2919" t="s">
        <v>8327</v>
      </c>
      <c r="R2919" t="s">
        <v>8355</v>
      </c>
      <c r="S2919" s="11">
        <f t="shared" si="182"/>
        <v>42061.154930555553</v>
      </c>
      <c r="T2919" s="11">
        <f t="shared" si="183"/>
        <v>42091.113263888896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180"/>
        <v>3.8206896551724136E-2</v>
      </c>
      <c r="P2920" s="6">
        <f t="shared" si="181"/>
        <v>65.17647058823529</v>
      </c>
      <c r="Q2920" t="s">
        <v>8309</v>
      </c>
      <c r="R2920" t="s">
        <v>8315</v>
      </c>
      <c r="S2920" s="11">
        <f t="shared" si="182"/>
        <v>42481.376597222217</v>
      </c>
      <c r="T2920" s="11">
        <f t="shared" si="183"/>
        <v>42511.376597222217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180"/>
        <v>3.7999999999999999E-2</v>
      </c>
      <c r="P2921" s="6">
        <f t="shared" si="181"/>
        <v>9.5</v>
      </c>
      <c r="Q2921" t="s">
        <v>8316</v>
      </c>
      <c r="R2921" t="s">
        <v>8317</v>
      </c>
      <c r="S2921" s="11">
        <f t="shared" si="182"/>
        <v>41975.124340277776</v>
      </c>
      <c r="T2921" s="11">
        <f t="shared" si="183"/>
        <v>42005.124340277776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180"/>
        <v>3.7600000000000001E-2</v>
      </c>
      <c r="P2922" s="6">
        <f t="shared" si="181"/>
        <v>23.5</v>
      </c>
      <c r="Q2922" t="s">
        <v>8324</v>
      </c>
      <c r="R2922" t="s">
        <v>8352</v>
      </c>
      <c r="S2922" s="11">
        <f t="shared" si="182"/>
        <v>41936.020752314813</v>
      </c>
      <c r="T2922" s="11">
        <f t="shared" si="183"/>
        <v>41956.062418981484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180"/>
        <v>3.7499999999999999E-2</v>
      </c>
      <c r="P2923" s="6">
        <f t="shared" si="181"/>
        <v>93.75</v>
      </c>
      <c r="Q2923" t="s">
        <v>8316</v>
      </c>
      <c r="R2923" t="s">
        <v>8317</v>
      </c>
      <c r="S2923" s="11">
        <f t="shared" si="182"/>
        <v>42808.640231481477</v>
      </c>
      <c r="T2923" s="11">
        <f t="shared" si="183"/>
        <v>42839.207638888889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180"/>
        <v>3.7400000000000003E-2</v>
      </c>
      <c r="P2924" s="6">
        <f t="shared" si="181"/>
        <v>12.466666666666667</v>
      </c>
      <c r="Q2924" t="s">
        <v>8324</v>
      </c>
      <c r="R2924" t="s">
        <v>8325</v>
      </c>
      <c r="S2924" s="11">
        <f t="shared" si="182"/>
        <v>41849.560694444444</v>
      </c>
      <c r="T2924" s="11">
        <f t="shared" si="183"/>
        <v>41909.560694444444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180"/>
        <v>3.608004104669061E-2</v>
      </c>
      <c r="P2925" s="6">
        <f t="shared" si="181"/>
        <v>65.111111111111114</v>
      </c>
      <c r="Q2925" t="s">
        <v>8316</v>
      </c>
      <c r="R2925" t="s">
        <v>8329</v>
      </c>
      <c r="S2925" s="11">
        <f t="shared" si="182"/>
        <v>42359.792233796295</v>
      </c>
      <c r="T2925" s="11">
        <f t="shared" si="183"/>
        <v>42408.01180555555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180"/>
        <v>3.5666666666666666E-2</v>
      </c>
      <c r="P2926" s="6">
        <f t="shared" si="181"/>
        <v>26.75</v>
      </c>
      <c r="Q2926" t="s">
        <v>8324</v>
      </c>
      <c r="R2926" t="s">
        <v>8325</v>
      </c>
      <c r="S2926" s="11">
        <f t="shared" si="182"/>
        <v>41973.740335648152</v>
      </c>
      <c r="T2926" s="11">
        <f t="shared" si="183"/>
        <v>42033.740335648152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180"/>
        <v>3.5520833333333335E-2</v>
      </c>
      <c r="P2927" s="6">
        <f t="shared" si="181"/>
        <v>41.585365853658537</v>
      </c>
      <c r="Q2927" t="s">
        <v>8309</v>
      </c>
      <c r="R2927" t="s">
        <v>8315</v>
      </c>
      <c r="S2927" s="11">
        <f t="shared" si="182"/>
        <v>42123.678645833337</v>
      </c>
      <c r="T2927" s="11">
        <f t="shared" si="183"/>
        <v>42153.678645833337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180"/>
        <v>3.5499999999999997E-2</v>
      </c>
      <c r="P2928" s="6">
        <f t="shared" si="181"/>
        <v>591.66666666666663</v>
      </c>
      <c r="Q2928" t="s">
        <v>8309</v>
      </c>
      <c r="R2928" t="s">
        <v>8315</v>
      </c>
      <c r="S2928" s="11">
        <f t="shared" si="182"/>
        <v>42711.750613425931</v>
      </c>
      <c r="T2928" s="11">
        <f t="shared" si="183"/>
        <v>42771.750613425931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180"/>
        <v>3.5400000000000001E-2</v>
      </c>
      <c r="P2929" s="6">
        <f t="shared" si="181"/>
        <v>59</v>
      </c>
      <c r="Q2929" t="s">
        <v>8322</v>
      </c>
      <c r="R2929" t="s">
        <v>8344</v>
      </c>
      <c r="S2929" s="11">
        <f t="shared" si="182"/>
        <v>42115.143634259264</v>
      </c>
      <c r="T2929" s="11">
        <f t="shared" si="183"/>
        <v>42145.143634259264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180"/>
        <v>3.4666666666666665E-2</v>
      </c>
      <c r="P2930" s="6">
        <f t="shared" si="181"/>
        <v>47.272727272727273</v>
      </c>
      <c r="Q2930" t="s">
        <v>8316</v>
      </c>
      <c r="R2930" t="s">
        <v>8317</v>
      </c>
      <c r="S2930" s="11">
        <f t="shared" si="182"/>
        <v>42679.958472222221</v>
      </c>
      <c r="T2930" s="11">
        <f t="shared" si="183"/>
        <v>42710.207638888889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180"/>
        <v>3.44748684310884E-2</v>
      </c>
      <c r="P2931" s="6">
        <f t="shared" si="181"/>
        <v>30.133333333333333</v>
      </c>
      <c r="Q2931" t="s">
        <v>8316</v>
      </c>
      <c r="R2931" t="s">
        <v>8337</v>
      </c>
      <c r="S2931" s="11">
        <f t="shared" si="182"/>
        <v>42047.724444444444</v>
      </c>
      <c r="T2931" s="11">
        <f t="shared" si="183"/>
        <v>42077.132638888885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180"/>
        <v>3.4200000000000001E-2</v>
      </c>
      <c r="P2932" s="6">
        <f t="shared" si="181"/>
        <v>114</v>
      </c>
      <c r="Q2932" t="s">
        <v>8311</v>
      </c>
      <c r="R2932" t="s">
        <v>8347</v>
      </c>
      <c r="S2932" s="11">
        <f t="shared" si="182"/>
        <v>42413.671006944445</v>
      </c>
      <c r="T2932" s="11">
        <f t="shared" si="183"/>
        <v>42443.629340277781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180"/>
        <v>3.4125000000000003E-2</v>
      </c>
      <c r="P2933" s="6">
        <f t="shared" si="181"/>
        <v>22.75</v>
      </c>
      <c r="Q2933" t="s">
        <v>8316</v>
      </c>
      <c r="R2933" t="s">
        <v>8337</v>
      </c>
      <c r="S2933" s="11">
        <f t="shared" si="182"/>
        <v>42095.374675925923</v>
      </c>
      <c r="T2933" s="11">
        <f t="shared" si="183"/>
        <v>42125.374675925923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180"/>
        <v>3.4000000000000002E-2</v>
      </c>
      <c r="P2934" s="6">
        <f t="shared" si="181"/>
        <v>25.5</v>
      </c>
      <c r="Q2934" t="s">
        <v>8319</v>
      </c>
      <c r="R2934" t="s">
        <v>8348</v>
      </c>
      <c r="S2934" s="11">
        <f t="shared" si="182"/>
        <v>41825.791226851856</v>
      </c>
      <c r="T2934" s="11">
        <f t="shared" si="183"/>
        <v>41883.165972222225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180"/>
        <v>3.3673333333333333E-2</v>
      </c>
      <c r="P2935" s="6">
        <f t="shared" si="181"/>
        <v>34.128378378378379</v>
      </c>
      <c r="Q2935" t="s">
        <v>8311</v>
      </c>
      <c r="R2935" t="s">
        <v>8347</v>
      </c>
      <c r="S2935" s="11">
        <f t="shared" si="182"/>
        <v>41445.962754629632</v>
      </c>
      <c r="T2935" s="11">
        <f t="shared" si="183"/>
        <v>41490.962754629632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180"/>
        <v>3.3666666666666664E-2</v>
      </c>
      <c r="P2936" s="6">
        <f t="shared" si="181"/>
        <v>50.5</v>
      </c>
      <c r="Q2936" t="s">
        <v>8316</v>
      </c>
      <c r="R2936" t="s">
        <v>8317</v>
      </c>
      <c r="S2936" s="11">
        <f t="shared" si="182"/>
        <v>42615.142870370371</v>
      </c>
      <c r="T2936" s="11">
        <f t="shared" si="183"/>
        <v>42645.142870370371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180"/>
        <v>3.3444444444444443E-2</v>
      </c>
      <c r="P2937" s="6">
        <f t="shared" si="181"/>
        <v>150.5</v>
      </c>
      <c r="Q2937" t="s">
        <v>8309</v>
      </c>
      <c r="R2937" t="s">
        <v>8356</v>
      </c>
      <c r="S2937" s="11">
        <f t="shared" si="182"/>
        <v>42631.769513888896</v>
      </c>
      <c r="T2937" s="11">
        <f t="shared" si="183"/>
        <v>42691.811180555553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180"/>
        <v>3.3399999999999999E-2</v>
      </c>
      <c r="P2938" s="6">
        <f t="shared" si="181"/>
        <v>20.875</v>
      </c>
      <c r="Q2938" t="s">
        <v>8316</v>
      </c>
      <c r="R2938" t="s">
        <v>8329</v>
      </c>
      <c r="S2938" s="11">
        <f t="shared" si="182"/>
        <v>42690.733437499999</v>
      </c>
      <c r="T2938" s="11">
        <f t="shared" si="183"/>
        <v>42711.733437499999</v>
      </c>
    </row>
    <row r="2939" spans="1:20" ht="28.8" x14ac:dyDescent="0.3">
      <c r="A2939">
        <v>3137</v>
      </c>
      <c r="B2939" s="3" t="s">
        <v>3137</v>
      </c>
      <c r="C2939" s="3" t="s">
        <v>7247</v>
      </c>
      <c r="D2939">
        <v>1500</v>
      </c>
      <c r="E2939">
        <v>50</v>
      </c>
      <c r="F2939" t="s">
        <v>8222</v>
      </c>
      <c r="G2939" t="s">
        <v>8224</v>
      </c>
      <c r="H2939" t="s">
        <v>8246</v>
      </c>
      <c r="I2939">
        <v>1493838720</v>
      </c>
      <c r="J2939">
        <v>1489439669</v>
      </c>
      <c r="K2939" t="b">
        <v>0</v>
      </c>
      <c r="L2939">
        <v>1</v>
      </c>
      <c r="M2939" t="b">
        <v>0</v>
      </c>
      <c r="N2939" t="s">
        <v>8271</v>
      </c>
      <c r="O2939" s="5">
        <f t="shared" si="180"/>
        <v>3.3333333333333333E-2</v>
      </c>
      <c r="P2939" s="6">
        <f t="shared" si="181"/>
        <v>50</v>
      </c>
      <c r="Q2939" t="s">
        <v>8316</v>
      </c>
      <c r="R2939" t="s">
        <v>8317</v>
      </c>
      <c r="S2939" s="11">
        <f t="shared" si="182"/>
        <v>42807.885057870371</v>
      </c>
      <c r="T2939" s="11">
        <f t="shared" si="183"/>
        <v>42858.8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180"/>
        <v>3.3333333333333333E-2</v>
      </c>
      <c r="P2940" s="6">
        <f t="shared" si="181"/>
        <v>250</v>
      </c>
      <c r="Q2940" t="s">
        <v>8309</v>
      </c>
      <c r="R2940" t="s">
        <v>8356</v>
      </c>
      <c r="S2940" s="11">
        <f t="shared" si="182"/>
        <v>41946.232175925928</v>
      </c>
      <c r="T2940" s="11">
        <f t="shared" si="183"/>
        <v>41976.232175925921</v>
      </c>
    </row>
    <row r="2941" spans="1:20" ht="43.2" x14ac:dyDescent="0.3">
      <c r="A2941">
        <v>1810</v>
      </c>
      <c r="B2941" s="3" t="s">
        <v>1811</v>
      </c>
      <c r="C2941" s="3" t="s">
        <v>5920</v>
      </c>
      <c r="D2941">
        <v>450</v>
      </c>
      <c r="E2941">
        <v>15</v>
      </c>
      <c r="F2941" t="s">
        <v>8221</v>
      </c>
      <c r="G2941" t="s">
        <v>8224</v>
      </c>
      <c r="H2941" t="s">
        <v>8246</v>
      </c>
      <c r="I2941">
        <v>1408657826</v>
      </c>
      <c r="J2941">
        <v>1407621026</v>
      </c>
      <c r="K2941" t="b">
        <v>0</v>
      </c>
      <c r="L2941">
        <v>2</v>
      </c>
      <c r="M2941" t="b">
        <v>0</v>
      </c>
      <c r="N2941" t="s">
        <v>8285</v>
      </c>
      <c r="O2941" s="5">
        <f t="shared" si="180"/>
        <v>3.3333333333333333E-2</v>
      </c>
      <c r="P2941" s="6">
        <f t="shared" si="181"/>
        <v>7.5</v>
      </c>
      <c r="Q2941" t="s">
        <v>8324</v>
      </c>
      <c r="R2941" t="s">
        <v>8325</v>
      </c>
      <c r="S2941" s="11">
        <f t="shared" si="182"/>
        <v>41860.91002314815</v>
      </c>
      <c r="T2941" s="11">
        <f t="shared" si="183"/>
        <v>41872.91002314815</v>
      </c>
    </row>
    <row r="2942" spans="1:20" ht="43.2" x14ac:dyDescent="0.3">
      <c r="A2942">
        <v>514</v>
      </c>
      <c r="B2942" s="3" t="s">
        <v>515</v>
      </c>
      <c r="C2942" s="3" t="s">
        <v>4624</v>
      </c>
      <c r="D2942">
        <v>1500</v>
      </c>
      <c r="E2942">
        <v>50</v>
      </c>
      <c r="F2942" t="s">
        <v>8221</v>
      </c>
      <c r="G2942" t="s">
        <v>8229</v>
      </c>
      <c r="H2942" t="s">
        <v>8251</v>
      </c>
      <c r="I2942">
        <v>1407595447</v>
      </c>
      <c r="J2942">
        <v>1405003447</v>
      </c>
      <c r="K2942" t="b">
        <v>0</v>
      </c>
      <c r="L2942">
        <v>3</v>
      </c>
      <c r="M2942" t="b">
        <v>0</v>
      </c>
      <c r="N2942" t="s">
        <v>8270</v>
      </c>
      <c r="O2942" s="5">
        <f t="shared" si="180"/>
        <v>3.3333333333333333E-2</v>
      </c>
      <c r="P2942" s="6">
        <f t="shared" si="181"/>
        <v>16.666666666666668</v>
      </c>
      <c r="Q2942" t="s">
        <v>8319</v>
      </c>
      <c r="R2942" t="s">
        <v>8346</v>
      </c>
      <c r="S2942" s="11">
        <f t="shared" si="182"/>
        <v>41830.613969907405</v>
      </c>
      <c r="T2942" s="11">
        <f t="shared" si="183"/>
        <v>41860.613969907405</v>
      </c>
    </row>
    <row r="2943" spans="1:20" ht="57.6" x14ac:dyDescent="0.3">
      <c r="A2943">
        <v>772</v>
      </c>
      <c r="B2943" s="3" t="s">
        <v>773</v>
      </c>
      <c r="C2943" s="3" t="s">
        <v>4882</v>
      </c>
      <c r="D2943">
        <v>1500</v>
      </c>
      <c r="E2943">
        <v>50</v>
      </c>
      <c r="F2943" t="s">
        <v>8221</v>
      </c>
      <c r="G2943" t="s">
        <v>8224</v>
      </c>
      <c r="H2943" t="s">
        <v>8246</v>
      </c>
      <c r="I2943">
        <v>1257047940</v>
      </c>
      <c r="J2943">
        <v>1252718519</v>
      </c>
      <c r="K2943" t="b">
        <v>0</v>
      </c>
      <c r="L2943">
        <v>1</v>
      </c>
      <c r="M2943" t="b">
        <v>0</v>
      </c>
      <c r="N2943" t="s">
        <v>8275</v>
      </c>
      <c r="O2943" s="5">
        <f t="shared" si="180"/>
        <v>3.3333333333333333E-2</v>
      </c>
      <c r="P2943" s="6">
        <f t="shared" si="181"/>
        <v>50</v>
      </c>
      <c r="Q2943" t="s">
        <v>8322</v>
      </c>
      <c r="R2943" t="s">
        <v>8344</v>
      </c>
      <c r="S2943" s="11">
        <f t="shared" si="182"/>
        <v>40068.056932870371</v>
      </c>
      <c r="T2943" s="11">
        <f t="shared" si="183"/>
        <v>40118.165972222225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180"/>
        <v>3.307692307692308E-2</v>
      </c>
      <c r="P2944" s="6">
        <f t="shared" si="181"/>
        <v>53.75</v>
      </c>
      <c r="Q2944" t="s">
        <v>8319</v>
      </c>
      <c r="R2944" t="s">
        <v>8346</v>
      </c>
      <c r="S2944" s="11">
        <f t="shared" si="182"/>
        <v>40247.886006944449</v>
      </c>
      <c r="T2944" s="11">
        <f t="shared" si="183"/>
        <v>40306.927777777775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180"/>
        <v>3.3033333333333331E-2</v>
      </c>
      <c r="P2945" s="6">
        <f t="shared" si="181"/>
        <v>66.066666666666663</v>
      </c>
      <c r="Q2945" t="s">
        <v>8309</v>
      </c>
      <c r="R2945" t="s">
        <v>8315</v>
      </c>
      <c r="S2945" s="11">
        <f t="shared" si="182"/>
        <v>42188.803622685184</v>
      </c>
      <c r="T2945" s="11">
        <f t="shared" si="183"/>
        <v>42218.803622685184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184">IFERROR(E2946/D2946,0)</f>
        <v>3.2804E-2</v>
      </c>
      <c r="P2946" s="6">
        <f t="shared" ref="P2946:P3009" si="185">IFERROR(E2946/L2946,0)</f>
        <v>20.502500000000001</v>
      </c>
      <c r="Q2946" t="s">
        <v>8319</v>
      </c>
      <c r="R2946" t="s">
        <v>8346</v>
      </c>
      <c r="S2946" s="11">
        <f t="shared" ref="S2946:S3009" si="186">(((J2946/60)/60)/24)+DATE(1970,1,1)</f>
        <v>41753.758043981477</v>
      </c>
      <c r="T2946" s="11">
        <f t="shared" ref="T2946:T3009" si="187">(((I2946/60)/60)/24)+DATE(1970,1,1)</f>
        <v>41773.758043981477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184"/>
        <v>3.272727272727273E-2</v>
      </c>
      <c r="P2947" s="6">
        <f t="shared" si="185"/>
        <v>30</v>
      </c>
      <c r="Q2947" t="s">
        <v>8309</v>
      </c>
      <c r="R2947" t="s">
        <v>8356</v>
      </c>
      <c r="S2947" s="11">
        <f t="shared" si="186"/>
        <v>42088.069108796291</v>
      </c>
      <c r="T2947" s="11">
        <f t="shared" si="187"/>
        <v>42118.069108796291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184"/>
        <v>3.267605633802817E-2</v>
      </c>
      <c r="P2948" s="6">
        <f t="shared" si="185"/>
        <v>29</v>
      </c>
      <c r="Q2948" t="s">
        <v>8316</v>
      </c>
      <c r="R2948" t="s">
        <v>8337</v>
      </c>
      <c r="S2948" s="11">
        <f t="shared" si="186"/>
        <v>42138.798819444448</v>
      </c>
      <c r="T2948" s="11">
        <f t="shared" si="187"/>
        <v>42170.798819444448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184"/>
        <v>3.2500000000000001E-2</v>
      </c>
      <c r="P2949" s="6">
        <f t="shared" si="185"/>
        <v>32.5</v>
      </c>
      <c r="Q2949" t="s">
        <v>8319</v>
      </c>
      <c r="R2949" t="s">
        <v>8348</v>
      </c>
      <c r="S2949" s="11">
        <f t="shared" si="186"/>
        <v>42216.977812500001</v>
      </c>
      <c r="T2949" s="11">
        <f t="shared" si="187"/>
        <v>42246.227777777778</v>
      </c>
    </row>
    <row r="2950" spans="1:20" ht="28.8" x14ac:dyDescent="0.3">
      <c r="A2950">
        <v>3946</v>
      </c>
      <c r="B2950" s="3" t="s">
        <v>3943</v>
      </c>
      <c r="C2950" s="3" t="s">
        <v>8054</v>
      </c>
      <c r="D2950">
        <v>6000</v>
      </c>
      <c r="E2950">
        <v>195</v>
      </c>
      <c r="F2950" t="s">
        <v>8221</v>
      </c>
      <c r="G2950" t="s">
        <v>8224</v>
      </c>
      <c r="H2950" t="s">
        <v>8246</v>
      </c>
      <c r="I2950">
        <v>1425110400</v>
      </c>
      <c r="J2950">
        <v>1422388822</v>
      </c>
      <c r="K2950" t="b">
        <v>0</v>
      </c>
      <c r="L2950">
        <v>5</v>
      </c>
      <c r="M2950" t="b">
        <v>0</v>
      </c>
      <c r="N2950" t="s">
        <v>8271</v>
      </c>
      <c r="O2950" s="5">
        <f t="shared" si="184"/>
        <v>3.2500000000000001E-2</v>
      </c>
      <c r="P2950" s="6">
        <f t="shared" si="185"/>
        <v>39</v>
      </c>
      <c r="Q2950" t="s">
        <v>8316</v>
      </c>
      <c r="R2950" t="s">
        <v>8317</v>
      </c>
      <c r="S2950" s="11">
        <f t="shared" si="186"/>
        <v>42031.833587962959</v>
      </c>
      <c r="T2950" s="11">
        <f t="shared" si="187"/>
        <v>42063.333333333328</v>
      </c>
    </row>
    <row r="2951" spans="1:20" ht="43.2" x14ac:dyDescent="0.3">
      <c r="A2951">
        <v>891</v>
      </c>
      <c r="B2951" s="3" t="s">
        <v>892</v>
      </c>
      <c r="C2951" s="3" t="s">
        <v>5001</v>
      </c>
      <c r="D2951">
        <v>8000</v>
      </c>
      <c r="E2951">
        <v>260</v>
      </c>
      <c r="F2951" t="s">
        <v>8221</v>
      </c>
      <c r="G2951" t="s">
        <v>8224</v>
      </c>
      <c r="H2951" t="s">
        <v>8246</v>
      </c>
      <c r="I2951">
        <v>1408581930</v>
      </c>
      <c r="J2951">
        <v>1405989930</v>
      </c>
      <c r="K2951" t="b">
        <v>0</v>
      </c>
      <c r="L2951">
        <v>9</v>
      </c>
      <c r="M2951" t="b">
        <v>0</v>
      </c>
      <c r="N2951" t="s">
        <v>8279</v>
      </c>
      <c r="O2951" s="5">
        <f t="shared" si="184"/>
        <v>3.2500000000000001E-2</v>
      </c>
      <c r="P2951" s="6">
        <f t="shared" si="185"/>
        <v>28.888888888888889</v>
      </c>
      <c r="Q2951" t="s">
        <v>8313</v>
      </c>
      <c r="R2951" t="s">
        <v>8330</v>
      </c>
      <c r="S2951" s="11">
        <f t="shared" si="186"/>
        <v>41842.031597222223</v>
      </c>
      <c r="T2951" s="11">
        <f t="shared" si="187"/>
        <v>41872.031597222223</v>
      </c>
    </row>
    <row r="2952" spans="1:20" ht="57.6" x14ac:dyDescent="0.3">
      <c r="A2952">
        <v>909</v>
      </c>
      <c r="B2952" s="3" t="s">
        <v>910</v>
      </c>
      <c r="C2952" s="3" t="s">
        <v>5019</v>
      </c>
      <c r="D2952">
        <v>16000</v>
      </c>
      <c r="E2952">
        <v>520</v>
      </c>
      <c r="F2952" t="s">
        <v>8221</v>
      </c>
      <c r="G2952" t="s">
        <v>8224</v>
      </c>
      <c r="H2952" t="s">
        <v>8246</v>
      </c>
      <c r="I2952">
        <v>1343016000</v>
      </c>
      <c r="J2952">
        <v>1340296440</v>
      </c>
      <c r="K2952" t="b">
        <v>0</v>
      </c>
      <c r="L2952">
        <v>8</v>
      </c>
      <c r="M2952" t="b">
        <v>0</v>
      </c>
      <c r="N2952" t="s">
        <v>8278</v>
      </c>
      <c r="O2952" s="5">
        <f t="shared" si="184"/>
        <v>3.2500000000000001E-2</v>
      </c>
      <c r="P2952" s="6">
        <f t="shared" si="185"/>
        <v>65</v>
      </c>
      <c r="Q2952" t="s">
        <v>8313</v>
      </c>
      <c r="R2952" t="s">
        <v>8345</v>
      </c>
      <c r="S2952" s="11">
        <f t="shared" si="186"/>
        <v>41081.69027777778</v>
      </c>
      <c r="T2952" s="11">
        <f t="shared" si="187"/>
        <v>41113.166666666664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184"/>
        <v>3.214285714285714E-2</v>
      </c>
      <c r="P2953" s="6">
        <f t="shared" si="185"/>
        <v>15</v>
      </c>
      <c r="Q2953" t="s">
        <v>8316</v>
      </c>
      <c r="R2953" t="s">
        <v>8317</v>
      </c>
      <c r="S2953" s="11">
        <f t="shared" si="186"/>
        <v>42311.621458333335</v>
      </c>
      <c r="T2953" s="11">
        <f t="shared" si="187"/>
        <v>42336.621458333335</v>
      </c>
    </row>
    <row r="2954" spans="1:20" ht="43.2" x14ac:dyDescent="0.3">
      <c r="A2954">
        <v>4090</v>
      </c>
      <c r="B2954" s="3" t="s">
        <v>4086</v>
      </c>
      <c r="C2954" s="3" t="s">
        <v>8193</v>
      </c>
      <c r="D2954">
        <v>1000</v>
      </c>
      <c r="E2954">
        <v>32</v>
      </c>
      <c r="F2954" t="s">
        <v>8221</v>
      </c>
      <c r="G2954" t="s">
        <v>8224</v>
      </c>
      <c r="H2954" t="s">
        <v>8246</v>
      </c>
      <c r="I2954">
        <v>1438959600</v>
      </c>
      <c r="J2954">
        <v>1437754137</v>
      </c>
      <c r="K2954" t="b">
        <v>0</v>
      </c>
      <c r="L2954">
        <v>3</v>
      </c>
      <c r="M2954" t="b">
        <v>0</v>
      </c>
      <c r="N2954" t="s">
        <v>8271</v>
      </c>
      <c r="O2954" s="5">
        <f t="shared" si="184"/>
        <v>3.2000000000000001E-2</v>
      </c>
      <c r="P2954" s="6">
        <f t="shared" si="185"/>
        <v>10.666666666666666</v>
      </c>
      <c r="Q2954" t="s">
        <v>8316</v>
      </c>
      <c r="R2954" t="s">
        <v>8317</v>
      </c>
      <c r="S2954" s="11">
        <f t="shared" si="186"/>
        <v>42209.67288194444</v>
      </c>
      <c r="T2954" s="11">
        <f t="shared" si="187"/>
        <v>42223.625</v>
      </c>
    </row>
    <row r="2955" spans="1:20" ht="43.2" x14ac:dyDescent="0.3">
      <c r="A2955">
        <v>507</v>
      </c>
      <c r="B2955" s="3" t="s">
        <v>508</v>
      </c>
      <c r="C2955" s="3" t="s">
        <v>4617</v>
      </c>
      <c r="D2955">
        <v>20000</v>
      </c>
      <c r="E2955">
        <v>640</v>
      </c>
      <c r="F2955" t="s">
        <v>8221</v>
      </c>
      <c r="G2955" t="s">
        <v>8224</v>
      </c>
      <c r="H2955" t="s">
        <v>8246</v>
      </c>
      <c r="I2955">
        <v>1350687657</v>
      </c>
      <c r="J2955">
        <v>1346799657</v>
      </c>
      <c r="K2955" t="b">
        <v>0</v>
      </c>
      <c r="L2955">
        <v>10</v>
      </c>
      <c r="M2955" t="b">
        <v>0</v>
      </c>
      <c r="N2955" t="s">
        <v>8270</v>
      </c>
      <c r="O2955" s="5">
        <f t="shared" si="184"/>
        <v>3.2000000000000001E-2</v>
      </c>
      <c r="P2955" s="6">
        <f t="shared" si="185"/>
        <v>64</v>
      </c>
      <c r="Q2955" t="s">
        <v>8319</v>
      </c>
      <c r="R2955" t="s">
        <v>8346</v>
      </c>
      <c r="S2955" s="11">
        <f t="shared" si="186"/>
        <v>41156.958993055552</v>
      </c>
      <c r="T2955" s="11">
        <f t="shared" si="187"/>
        <v>41201.958993055552</v>
      </c>
    </row>
    <row r="2956" spans="1:20" ht="43.2" x14ac:dyDescent="0.3">
      <c r="A2956">
        <v>903</v>
      </c>
      <c r="B2956" s="3" t="s">
        <v>904</v>
      </c>
      <c r="C2956" s="3" t="s">
        <v>5013</v>
      </c>
      <c r="D2956">
        <v>5000</v>
      </c>
      <c r="E2956">
        <v>160</v>
      </c>
      <c r="F2956" t="s">
        <v>8221</v>
      </c>
      <c r="G2956" t="s">
        <v>8224</v>
      </c>
      <c r="H2956" t="s">
        <v>8246</v>
      </c>
      <c r="I2956">
        <v>1348367100</v>
      </c>
      <c r="J2956">
        <v>1346180780</v>
      </c>
      <c r="K2956" t="b">
        <v>0</v>
      </c>
      <c r="L2956">
        <v>4</v>
      </c>
      <c r="M2956" t="b">
        <v>0</v>
      </c>
      <c r="N2956" t="s">
        <v>8278</v>
      </c>
      <c r="O2956" s="5">
        <f t="shared" si="184"/>
        <v>3.2000000000000001E-2</v>
      </c>
      <c r="P2956" s="6">
        <f t="shared" si="185"/>
        <v>40</v>
      </c>
      <c r="Q2956" t="s">
        <v>8313</v>
      </c>
      <c r="R2956" t="s">
        <v>8345</v>
      </c>
      <c r="S2956" s="11">
        <f t="shared" si="186"/>
        <v>41149.796064814815</v>
      </c>
      <c r="T2956" s="11">
        <f t="shared" si="187"/>
        <v>41175.100694444445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184"/>
        <v>3.1875000000000001E-2</v>
      </c>
      <c r="P2957" s="6">
        <f t="shared" si="185"/>
        <v>12.75</v>
      </c>
      <c r="Q2957" t="s">
        <v>8324</v>
      </c>
      <c r="R2957" t="s">
        <v>8353</v>
      </c>
      <c r="S2957" s="11">
        <f t="shared" si="186"/>
        <v>42555.698738425926</v>
      </c>
      <c r="T2957" s="11">
        <f t="shared" si="187"/>
        <v>42584.958333333328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184"/>
        <v>3.1481481481481478E-2</v>
      </c>
      <c r="P2958" s="6">
        <f t="shared" si="185"/>
        <v>21.25</v>
      </c>
      <c r="Q2958" t="s">
        <v>8327</v>
      </c>
      <c r="R2958" t="s">
        <v>8328</v>
      </c>
      <c r="S2958" s="11">
        <f t="shared" si="186"/>
        <v>42804.895474537043</v>
      </c>
      <c r="T2958" s="11">
        <f t="shared" si="187"/>
        <v>42834.853807870371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184"/>
        <v>3.1413333333333335E-2</v>
      </c>
      <c r="P2959" s="6">
        <f t="shared" si="185"/>
        <v>81.241379310344826</v>
      </c>
      <c r="Q2959" t="s">
        <v>8319</v>
      </c>
      <c r="R2959" t="s">
        <v>8339</v>
      </c>
      <c r="S2959" s="11">
        <f t="shared" si="186"/>
        <v>42186.257418981477</v>
      </c>
      <c r="T2959" s="11">
        <f t="shared" si="187"/>
        <v>42217.207638888889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184"/>
        <v>3.1333333333333331E-2</v>
      </c>
      <c r="P2960" s="6">
        <f t="shared" si="185"/>
        <v>15.666666666666666</v>
      </c>
      <c r="Q2960" t="s">
        <v>8316</v>
      </c>
      <c r="R2960" t="s">
        <v>8317</v>
      </c>
      <c r="S2960" s="11">
        <f t="shared" si="186"/>
        <v>42029.135879629626</v>
      </c>
      <c r="T2960" s="11">
        <f t="shared" si="187"/>
        <v>42059.135879629626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184"/>
        <v>3.1050000000000001E-2</v>
      </c>
      <c r="P2961" s="6">
        <f t="shared" si="185"/>
        <v>88.714285714285708</v>
      </c>
      <c r="Q2961" t="s">
        <v>8309</v>
      </c>
      <c r="R2961" t="s">
        <v>8315</v>
      </c>
      <c r="S2961" s="11">
        <f t="shared" si="186"/>
        <v>42535.492280092592</v>
      </c>
      <c r="T2961" s="11">
        <f t="shared" si="187"/>
        <v>42565.492280092592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184"/>
        <v>3.0833333333333334E-2</v>
      </c>
      <c r="P2962" s="6">
        <f t="shared" si="185"/>
        <v>61.666666666666664</v>
      </c>
      <c r="Q2962" t="s">
        <v>8316</v>
      </c>
      <c r="R2962" t="s">
        <v>8317</v>
      </c>
      <c r="S2962" s="11">
        <f t="shared" si="186"/>
        <v>42224.756909722222</v>
      </c>
      <c r="T2962" s="11">
        <f t="shared" si="187"/>
        <v>42254.756909722222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184"/>
        <v>3.0666666666666665E-2</v>
      </c>
      <c r="P2963" s="6">
        <f t="shared" si="185"/>
        <v>35.384615384615387</v>
      </c>
      <c r="Q2963" t="s">
        <v>8327</v>
      </c>
      <c r="R2963" t="s">
        <v>8355</v>
      </c>
      <c r="S2963" s="11">
        <f t="shared" si="186"/>
        <v>42198.695138888885</v>
      </c>
      <c r="T2963" s="11">
        <f t="shared" si="187"/>
        <v>42238.165972222225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184"/>
        <v>3.058E-2</v>
      </c>
      <c r="P2964" s="6">
        <f t="shared" si="185"/>
        <v>84.944444444444443</v>
      </c>
      <c r="Q2964" t="s">
        <v>8309</v>
      </c>
      <c r="R2964" t="s">
        <v>8315</v>
      </c>
      <c r="S2964" s="11">
        <f t="shared" si="186"/>
        <v>41922.741655092592</v>
      </c>
      <c r="T2964" s="11">
        <f t="shared" si="187"/>
        <v>41952.783321759263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184"/>
        <v>3.0153846153846153E-2</v>
      </c>
      <c r="P2965" s="6">
        <f t="shared" si="185"/>
        <v>32.666666666666664</v>
      </c>
      <c r="Q2965" t="s">
        <v>8313</v>
      </c>
      <c r="R2965" t="s">
        <v>8345</v>
      </c>
      <c r="S2965" s="11">
        <f t="shared" si="186"/>
        <v>40507.239884259259</v>
      </c>
      <c r="T2965" s="11">
        <f t="shared" si="187"/>
        <v>40567.239884259259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184"/>
        <v>3.0124999999999999E-2</v>
      </c>
      <c r="P2966" s="6">
        <f t="shared" si="185"/>
        <v>30.125</v>
      </c>
      <c r="Q2966" t="s">
        <v>8313</v>
      </c>
      <c r="R2966" t="s">
        <v>8351</v>
      </c>
      <c r="S2966" s="11">
        <f t="shared" si="186"/>
        <v>41409.040011574078</v>
      </c>
      <c r="T2966" s="11">
        <f t="shared" si="187"/>
        <v>41467.910416666666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184"/>
        <v>3.0066666666666665E-2</v>
      </c>
      <c r="P2967" s="6">
        <f t="shared" si="185"/>
        <v>41</v>
      </c>
      <c r="Q2967" t="s">
        <v>8316</v>
      </c>
      <c r="R2967" t="s">
        <v>8329</v>
      </c>
      <c r="S2967" s="11">
        <f t="shared" si="186"/>
        <v>41829.935717592591</v>
      </c>
      <c r="T2967" s="11">
        <f t="shared" si="187"/>
        <v>41859.935717592591</v>
      </c>
    </row>
    <row r="2968" spans="1:20" ht="43.2" x14ac:dyDescent="0.3">
      <c r="A2968">
        <v>3115</v>
      </c>
      <c r="B2968" s="3" t="s">
        <v>3115</v>
      </c>
      <c r="C2968" s="3" t="s">
        <v>7225</v>
      </c>
      <c r="D2968">
        <v>10000</v>
      </c>
      <c r="E2968">
        <v>300</v>
      </c>
      <c r="F2968" t="s">
        <v>8221</v>
      </c>
      <c r="G2968" t="s">
        <v>8235</v>
      </c>
      <c r="H2968" t="s">
        <v>8255</v>
      </c>
      <c r="I2968">
        <v>1465123427</v>
      </c>
      <c r="J2968">
        <v>1462531427</v>
      </c>
      <c r="K2968" t="b">
        <v>0</v>
      </c>
      <c r="L2968">
        <v>1</v>
      </c>
      <c r="M2968" t="b">
        <v>0</v>
      </c>
      <c r="N2968" t="s">
        <v>8303</v>
      </c>
      <c r="O2968" s="5">
        <f t="shared" si="184"/>
        <v>0.03</v>
      </c>
      <c r="P2968" s="6">
        <f t="shared" si="185"/>
        <v>300</v>
      </c>
      <c r="Q2968" t="s">
        <v>8316</v>
      </c>
      <c r="R2968" t="s">
        <v>8329</v>
      </c>
      <c r="S2968" s="11">
        <f t="shared" si="186"/>
        <v>42496.447071759263</v>
      </c>
      <c r="T2968" s="11">
        <f t="shared" si="187"/>
        <v>42526.447071759263</v>
      </c>
    </row>
    <row r="2969" spans="1:20" ht="43.2" x14ac:dyDescent="0.3">
      <c r="A2969">
        <v>1438</v>
      </c>
      <c r="B2969" s="3" t="s">
        <v>1439</v>
      </c>
      <c r="C2969" s="3" t="s">
        <v>5548</v>
      </c>
      <c r="D2969">
        <v>20000</v>
      </c>
      <c r="E2969">
        <v>600</v>
      </c>
      <c r="F2969" t="s">
        <v>8221</v>
      </c>
      <c r="G2969" t="s">
        <v>8232</v>
      </c>
      <c r="H2969" t="s">
        <v>8253</v>
      </c>
      <c r="I2969">
        <v>1461765300</v>
      </c>
      <c r="J2969">
        <v>1459198499</v>
      </c>
      <c r="K2969" t="b">
        <v>0</v>
      </c>
      <c r="L2969">
        <v>8</v>
      </c>
      <c r="M2969" t="b">
        <v>0</v>
      </c>
      <c r="N2969" t="s">
        <v>8287</v>
      </c>
      <c r="O2969" s="5">
        <f t="shared" si="184"/>
        <v>0.03</v>
      </c>
      <c r="P2969" s="6">
        <f t="shared" si="185"/>
        <v>75</v>
      </c>
      <c r="Q2969" t="s">
        <v>8322</v>
      </c>
      <c r="R2969" t="s">
        <v>8357</v>
      </c>
      <c r="S2969" s="11">
        <f t="shared" si="186"/>
        <v>42457.871516203704</v>
      </c>
      <c r="T2969" s="11">
        <f t="shared" si="187"/>
        <v>42487.579861111109</v>
      </c>
    </row>
    <row r="2970" spans="1:20" ht="43.2" x14ac:dyDescent="0.3">
      <c r="A2970">
        <v>2343</v>
      </c>
      <c r="B2970" s="3" t="s">
        <v>2344</v>
      </c>
      <c r="C2970" s="3" t="s">
        <v>6453</v>
      </c>
      <c r="D2970">
        <v>10000</v>
      </c>
      <c r="E2970">
        <v>300</v>
      </c>
      <c r="F2970" t="s">
        <v>8220</v>
      </c>
      <c r="G2970" t="s">
        <v>8224</v>
      </c>
      <c r="H2970" t="s">
        <v>8246</v>
      </c>
      <c r="I2970">
        <v>1452282420</v>
      </c>
      <c r="J2970">
        <v>1447962505</v>
      </c>
      <c r="K2970" t="b">
        <v>0</v>
      </c>
      <c r="L2970">
        <v>1</v>
      </c>
      <c r="M2970" t="b">
        <v>0</v>
      </c>
      <c r="N2970" t="s">
        <v>8272</v>
      </c>
      <c r="O2970" s="5">
        <f t="shared" si="184"/>
        <v>0.03</v>
      </c>
      <c r="P2970" s="6">
        <f t="shared" si="185"/>
        <v>300</v>
      </c>
      <c r="Q2970" t="s">
        <v>8309</v>
      </c>
      <c r="R2970" t="s">
        <v>8356</v>
      </c>
      <c r="S2970" s="11">
        <f t="shared" si="186"/>
        <v>42327.825289351851</v>
      </c>
      <c r="T2970" s="11">
        <f t="shared" si="187"/>
        <v>42377.82430555555</v>
      </c>
    </row>
    <row r="2971" spans="1:20" ht="57.6" x14ac:dyDescent="0.3">
      <c r="A2971">
        <v>617</v>
      </c>
      <c r="B2971" s="3" t="s">
        <v>618</v>
      </c>
      <c r="C2971" s="3" t="s">
        <v>4727</v>
      </c>
      <c r="D2971">
        <v>2000</v>
      </c>
      <c r="E2971">
        <v>60</v>
      </c>
      <c r="F2971" t="s">
        <v>8220</v>
      </c>
      <c r="G2971" t="s">
        <v>8225</v>
      </c>
      <c r="H2971" t="s">
        <v>8247</v>
      </c>
      <c r="I2971">
        <v>1431072843</v>
      </c>
      <c r="J2971">
        <v>1427184843</v>
      </c>
      <c r="K2971" t="b">
        <v>0</v>
      </c>
      <c r="L2971">
        <v>3</v>
      </c>
      <c r="M2971" t="b">
        <v>0</v>
      </c>
      <c r="N2971" t="s">
        <v>8272</v>
      </c>
      <c r="O2971" s="5">
        <f t="shared" si="184"/>
        <v>0.03</v>
      </c>
      <c r="P2971" s="6">
        <f t="shared" si="185"/>
        <v>20</v>
      </c>
      <c r="Q2971" t="s">
        <v>8309</v>
      </c>
      <c r="R2971" t="s">
        <v>8356</v>
      </c>
      <c r="S2971" s="11">
        <f t="shared" si="186"/>
        <v>42087.343090277776</v>
      </c>
      <c r="T2971" s="11">
        <f t="shared" si="187"/>
        <v>42132.343090277776</v>
      </c>
    </row>
    <row r="2972" spans="1:20" ht="43.2" x14ac:dyDescent="0.3">
      <c r="A2972">
        <v>511</v>
      </c>
      <c r="B2972" s="3" t="s">
        <v>512</v>
      </c>
      <c r="C2972" s="3" t="s">
        <v>4621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1365228982</v>
      </c>
      <c r="J2972">
        <v>1362640582</v>
      </c>
      <c r="K2972" t="b">
        <v>0</v>
      </c>
      <c r="L2972">
        <v>5</v>
      </c>
      <c r="M2972" t="b">
        <v>0</v>
      </c>
      <c r="N2972" t="s">
        <v>8270</v>
      </c>
      <c r="O2972" s="5">
        <f t="shared" si="184"/>
        <v>0.03</v>
      </c>
      <c r="P2972" s="6">
        <f t="shared" si="185"/>
        <v>30</v>
      </c>
      <c r="Q2972" t="s">
        <v>8319</v>
      </c>
      <c r="R2972" t="s">
        <v>8346</v>
      </c>
      <c r="S2972" s="11">
        <f t="shared" si="186"/>
        <v>41340.303032407406</v>
      </c>
      <c r="T2972" s="11">
        <f t="shared" si="187"/>
        <v>41370.261365740742</v>
      </c>
    </row>
    <row r="2973" spans="1:20" ht="43.2" x14ac:dyDescent="0.3">
      <c r="A2973">
        <v>2775</v>
      </c>
      <c r="B2973" s="3" t="s">
        <v>2775</v>
      </c>
      <c r="C2973" s="3" t="s">
        <v>6885</v>
      </c>
      <c r="D2973">
        <v>5000</v>
      </c>
      <c r="E2973">
        <v>150</v>
      </c>
      <c r="F2973" t="s">
        <v>8221</v>
      </c>
      <c r="G2973" t="s">
        <v>8224</v>
      </c>
      <c r="H2973" t="s">
        <v>8246</v>
      </c>
      <c r="I2973">
        <v>1323994754</v>
      </c>
      <c r="J2973">
        <v>1321402754</v>
      </c>
      <c r="K2973" t="b">
        <v>0</v>
      </c>
      <c r="L2973">
        <v>2</v>
      </c>
      <c r="M2973" t="b">
        <v>0</v>
      </c>
      <c r="N2973" t="s">
        <v>8304</v>
      </c>
      <c r="O2973" s="5">
        <f t="shared" si="184"/>
        <v>0.03</v>
      </c>
      <c r="P2973" s="6">
        <f t="shared" si="185"/>
        <v>75</v>
      </c>
      <c r="Q2973" t="s">
        <v>8322</v>
      </c>
      <c r="R2973" t="s">
        <v>8350</v>
      </c>
      <c r="S2973" s="11">
        <f t="shared" si="186"/>
        <v>40863.013356481482</v>
      </c>
      <c r="T2973" s="11">
        <f t="shared" si="187"/>
        <v>40893.013356481482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184"/>
        <v>2.9894179894179893E-2</v>
      </c>
      <c r="P2974" s="6">
        <f t="shared" si="185"/>
        <v>14.125</v>
      </c>
      <c r="Q2974" t="s">
        <v>8313</v>
      </c>
      <c r="R2974" t="s">
        <v>8330</v>
      </c>
      <c r="S2974" s="11">
        <f t="shared" si="186"/>
        <v>41179.32104166667</v>
      </c>
      <c r="T2974" s="11">
        <f t="shared" si="187"/>
        <v>41212.32104166667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184"/>
        <v>2.955E-2</v>
      </c>
      <c r="P2975" s="6">
        <f t="shared" si="185"/>
        <v>73.875</v>
      </c>
      <c r="Q2975" t="s">
        <v>8324</v>
      </c>
      <c r="R2975" t="s">
        <v>8325</v>
      </c>
      <c r="S2975" s="11">
        <f t="shared" si="186"/>
        <v>41877.638298611113</v>
      </c>
      <c r="T2975" s="11">
        <f t="shared" si="187"/>
        <v>41912.638298611113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184"/>
        <v>2.93E-2</v>
      </c>
      <c r="P2976" s="6">
        <f t="shared" si="185"/>
        <v>34.88095238095238</v>
      </c>
      <c r="Q2976" t="s">
        <v>8311</v>
      </c>
      <c r="R2976" t="s">
        <v>8347</v>
      </c>
      <c r="S2976" s="11">
        <f t="shared" si="186"/>
        <v>40952.636979166666</v>
      </c>
      <c r="T2976" s="11">
        <f t="shared" si="187"/>
        <v>41012.595312500001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184"/>
        <v>2.9250000000000002E-2</v>
      </c>
      <c r="P2977" s="6">
        <f t="shared" si="185"/>
        <v>65</v>
      </c>
      <c r="Q2977" t="s">
        <v>8327</v>
      </c>
      <c r="R2977" t="s">
        <v>8355</v>
      </c>
      <c r="S2977" s="11">
        <f t="shared" si="186"/>
        <v>42170.728460648148</v>
      </c>
      <c r="T2977" s="11">
        <f t="shared" si="187"/>
        <v>42200.728460648148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184"/>
        <v>2.9000000000000001E-2</v>
      </c>
      <c r="P2978" s="6">
        <f t="shared" si="185"/>
        <v>48.333333333333336</v>
      </c>
      <c r="Q2978" t="s">
        <v>8322</v>
      </c>
      <c r="R2978" t="s">
        <v>8357</v>
      </c>
      <c r="S2978" s="11">
        <f t="shared" si="186"/>
        <v>42708.668576388889</v>
      </c>
      <c r="T2978" s="11">
        <f t="shared" si="187"/>
        <v>42738.668576388889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184"/>
        <v>2.87E-2</v>
      </c>
      <c r="P2979" s="6">
        <f t="shared" si="185"/>
        <v>61.5</v>
      </c>
      <c r="Q2979" t="s">
        <v>8319</v>
      </c>
      <c r="R2979" t="s">
        <v>8346</v>
      </c>
      <c r="S2979" s="11">
        <f t="shared" si="186"/>
        <v>41869.698136574072</v>
      </c>
      <c r="T2979" s="11">
        <f t="shared" si="187"/>
        <v>41899.698136574072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184"/>
        <v>2.8500000000000001E-2</v>
      </c>
      <c r="P2980" s="6">
        <f t="shared" si="185"/>
        <v>57</v>
      </c>
      <c r="Q2980" t="s">
        <v>8316</v>
      </c>
      <c r="R2980" t="s">
        <v>8317</v>
      </c>
      <c r="S2980" s="11">
        <f t="shared" si="186"/>
        <v>41779.695092592592</v>
      </c>
      <c r="T2980" s="11">
        <f t="shared" si="187"/>
        <v>41813.666666666664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184"/>
        <v>2.8420000000000001E-2</v>
      </c>
      <c r="P2981" s="6">
        <f t="shared" si="185"/>
        <v>74.78947368421052</v>
      </c>
      <c r="Q2981" t="s">
        <v>8309</v>
      </c>
      <c r="R2981" t="s">
        <v>8315</v>
      </c>
      <c r="S2981" s="11">
        <f t="shared" si="186"/>
        <v>42422.107129629629</v>
      </c>
      <c r="T2981" s="11">
        <f t="shared" si="187"/>
        <v>42467.065462962957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184"/>
        <v>2.8000000000000001E-2</v>
      </c>
      <c r="P2982" s="6">
        <f t="shared" si="185"/>
        <v>35</v>
      </c>
      <c r="Q2982" t="s">
        <v>8313</v>
      </c>
      <c r="R2982" t="s">
        <v>8330</v>
      </c>
      <c r="S2982" s="11">
        <f t="shared" si="186"/>
        <v>40878.758217592593</v>
      </c>
      <c r="T2982" s="11">
        <f t="shared" si="187"/>
        <v>40923.758217592593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184"/>
        <v>2.787363950092912E-2</v>
      </c>
      <c r="P2983" s="6">
        <f t="shared" si="185"/>
        <v>35</v>
      </c>
      <c r="Q2983" t="s">
        <v>8313</v>
      </c>
      <c r="R2983" t="s">
        <v>8351</v>
      </c>
      <c r="S2983" s="11">
        <f t="shared" si="186"/>
        <v>41583.135405092595</v>
      </c>
      <c r="T2983" s="11">
        <f t="shared" si="187"/>
        <v>41623.135405092595</v>
      </c>
    </row>
    <row r="2984" spans="1:20" ht="57.6" x14ac:dyDescent="0.3">
      <c r="A2984">
        <v>2908</v>
      </c>
      <c r="B2984" s="3" t="s">
        <v>2908</v>
      </c>
      <c r="C2984" s="3" t="s">
        <v>7018</v>
      </c>
      <c r="D2984">
        <v>9600</v>
      </c>
      <c r="E2984">
        <v>264</v>
      </c>
      <c r="F2984" t="s">
        <v>8221</v>
      </c>
      <c r="G2984" t="s">
        <v>8224</v>
      </c>
      <c r="H2984" t="s">
        <v>8246</v>
      </c>
      <c r="I2984">
        <v>1465407219</v>
      </c>
      <c r="J2984">
        <v>1462815219</v>
      </c>
      <c r="K2984" t="b">
        <v>0</v>
      </c>
      <c r="L2984">
        <v>5</v>
      </c>
      <c r="M2984" t="b">
        <v>0</v>
      </c>
      <c r="N2984" t="s">
        <v>8271</v>
      </c>
      <c r="O2984" s="5">
        <f t="shared" si="184"/>
        <v>2.75E-2</v>
      </c>
      <c r="P2984" s="6">
        <f t="shared" si="185"/>
        <v>52.8</v>
      </c>
      <c r="Q2984" t="s">
        <v>8316</v>
      </c>
      <c r="R2984" t="s">
        <v>8317</v>
      </c>
      <c r="S2984" s="11">
        <f t="shared" si="186"/>
        <v>42499.731701388882</v>
      </c>
      <c r="T2984" s="11">
        <f t="shared" si="187"/>
        <v>42529.731701388882</v>
      </c>
    </row>
    <row r="2985" spans="1:20" ht="43.2" x14ac:dyDescent="0.3">
      <c r="A2985">
        <v>232</v>
      </c>
      <c r="B2985" s="3" t="s">
        <v>234</v>
      </c>
      <c r="C2985" s="3" t="s">
        <v>4342</v>
      </c>
      <c r="D2985">
        <v>4000</v>
      </c>
      <c r="E2985">
        <v>110</v>
      </c>
      <c r="F2985" t="s">
        <v>8221</v>
      </c>
      <c r="G2985" t="s">
        <v>8225</v>
      </c>
      <c r="H2985" t="s">
        <v>8247</v>
      </c>
      <c r="I2985">
        <v>1425066546</v>
      </c>
      <c r="J2985">
        <v>1422474546</v>
      </c>
      <c r="K2985" t="b">
        <v>0</v>
      </c>
      <c r="L2985">
        <v>7</v>
      </c>
      <c r="M2985" t="b">
        <v>0</v>
      </c>
      <c r="N2985" t="s">
        <v>8268</v>
      </c>
      <c r="O2985" s="5">
        <f t="shared" si="184"/>
        <v>2.75E-2</v>
      </c>
      <c r="P2985" s="6">
        <f t="shared" si="185"/>
        <v>15.714285714285714</v>
      </c>
      <c r="Q2985" t="s">
        <v>8319</v>
      </c>
      <c r="R2985" t="s">
        <v>8348</v>
      </c>
      <c r="S2985" s="11">
        <f t="shared" si="186"/>
        <v>42032.82576388889</v>
      </c>
      <c r="T2985" s="11">
        <f t="shared" si="187"/>
        <v>42062.82576388889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184"/>
        <v>2.7300000000000001E-2</v>
      </c>
      <c r="P2986" s="6">
        <f t="shared" si="185"/>
        <v>27.3</v>
      </c>
      <c r="Q2986" t="s">
        <v>8316</v>
      </c>
      <c r="R2986" t="s">
        <v>8317</v>
      </c>
      <c r="S2986" s="11">
        <f t="shared" si="186"/>
        <v>42415.883425925931</v>
      </c>
      <c r="T2986" s="11">
        <f t="shared" si="187"/>
        <v>42475.84175925926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184"/>
        <v>2.7272727272727271E-2</v>
      </c>
      <c r="P2987" s="6">
        <f t="shared" si="185"/>
        <v>1</v>
      </c>
      <c r="Q2987" t="s">
        <v>8322</v>
      </c>
      <c r="R2987" t="s">
        <v>8357</v>
      </c>
      <c r="S2987" s="11">
        <f t="shared" si="186"/>
        <v>42524.667662037042</v>
      </c>
      <c r="T2987" s="11">
        <f t="shared" si="187"/>
        <v>42549.667662037042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184"/>
        <v>2.720408163265306E-2</v>
      </c>
      <c r="P2988" s="6">
        <f t="shared" si="185"/>
        <v>133.30000000000001</v>
      </c>
      <c r="Q2988" t="s">
        <v>8309</v>
      </c>
      <c r="R2988" t="s">
        <v>8318</v>
      </c>
      <c r="S2988" s="11">
        <f t="shared" si="186"/>
        <v>42082.069560185191</v>
      </c>
      <c r="T2988" s="11">
        <f t="shared" si="187"/>
        <v>42112.069560185191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184"/>
        <v>2.7199999999999998E-2</v>
      </c>
      <c r="P2989" s="6">
        <f t="shared" si="185"/>
        <v>8.5</v>
      </c>
      <c r="Q2989" t="s">
        <v>8309</v>
      </c>
      <c r="R2989" t="s">
        <v>8356</v>
      </c>
      <c r="S2989" s="11">
        <f t="shared" si="186"/>
        <v>42163.636828703704</v>
      </c>
      <c r="T2989" s="11">
        <f t="shared" si="187"/>
        <v>42193.636828703704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184"/>
        <v>2.7025E-2</v>
      </c>
      <c r="P2990" s="6">
        <f t="shared" si="185"/>
        <v>49.136363636363633</v>
      </c>
      <c r="Q2990" t="s">
        <v>8324</v>
      </c>
      <c r="R2990" t="s">
        <v>8325</v>
      </c>
      <c r="S2990" s="11">
        <f t="shared" si="186"/>
        <v>41987.818969907406</v>
      </c>
      <c r="T2990" s="11">
        <f t="shared" si="187"/>
        <v>42017.818969907406</v>
      </c>
    </row>
    <row r="2991" spans="1:20" ht="43.2" x14ac:dyDescent="0.3">
      <c r="A2991">
        <v>3846</v>
      </c>
      <c r="B2991" s="3" t="s">
        <v>3843</v>
      </c>
      <c r="C2991" s="3" t="s">
        <v>7955</v>
      </c>
      <c r="D2991">
        <v>7000</v>
      </c>
      <c r="E2991">
        <v>189</v>
      </c>
      <c r="F2991" t="s">
        <v>8221</v>
      </c>
      <c r="G2991" t="s">
        <v>8224</v>
      </c>
      <c r="H2991" t="s">
        <v>8246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8271</v>
      </c>
      <c r="O2991" s="5">
        <f t="shared" si="184"/>
        <v>2.7E-2</v>
      </c>
      <c r="P2991" s="6">
        <f t="shared" si="185"/>
        <v>23.625</v>
      </c>
      <c r="Q2991" t="s">
        <v>8316</v>
      </c>
      <c r="R2991" t="s">
        <v>8317</v>
      </c>
      <c r="S2991" s="11">
        <f t="shared" si="186"/>
        <v>41885.221550925926</v>
      </c>
      <c r="T2991" s="11">
        <f t="shared" si="187"/>
        <v>41916.290972222225</v>
      </c>
    </row>
    <row r="2992" spans="1:20" ht="43.2" x14ac:dyDescent="0.3">
      <c r="A2992">
        <v>1065</v>
      </c>
      <c r="B2992" s="3" t="s">
        <v>1066</v>
      </c>
      <c r="C2992" s="3" t="s">
        <v>5175</v>
      </c>
      <c r="D2992">
        <v>3000</v>
      </c>
      <c r="E2992">
        <v>81</v>
      </c>
      <c r="F2992" t="s">
        <v>8221</v>
      </c>
      <c r="G2992" t="s">
        <v>8226</v>
      </c>
      <c r="H2992" t="s">
        <v>8248</v>
      </c>
      <c r="I2992">
        <v>1392800922</v>
      </c>
      <c r="J2992">
        <v>1390381722</v>
      </c>
      <c r="K2992" t="b">
        <v>0</v>
      </c>
      <c r="L2992">
        <v>5</v>
      </c>
      <c r="M2992" t="b">
        <v>0</v>
      </c>
      <c r="N2992" t="s">
        <v>8282</v>
      </c>
      <c r="O2992" s="5">
        <f t="shared" si="184"/>
        <v>2.7E-2</v>
      </c>
      <c r="P2992" s="6">
        <f t="shared" si="185"/>
        <v>16.2</v>
      </c>
      <c r="Q2992" t="s">
        <v>8311</v>
      </c>
      <c r="R2992" t="s">
        <v>8347</v>
      </c>
      <c r="S2992" s="11">
        <f t="shared" si="186"/>
        <v>41661.381041666667</v>
      </c>
      <c r="T2992" s="11">
        <f t="shared" si="187"/>
        <v>41689.381041666667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184"/>
        <v>2.696969696969697E-2</v>
      </c>
      <c r="P2993" s="6">
        <f t="shared" si="185"/>
        <v>106.8</v>
      </c>
      <c r="Q2993" t="s">
        <v>8309</v>
      </c>
      <c r="R2993" t="s">
        <v>8349</v>
      </c>
      <c r="S2993" s="11">
        <f t="shared" si="186"/>
        <v>42116.54315972222</v>
      </c>
      <c r="T2993" s="11">
        <f t="shared" si="187"/>
        <v>42146.541666666672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184"/>
        <v>2.6866666666666667E-2</v>
      </c>
      <c r="P2994" s="6">
        <f t="shared" si="185"/>
        <v>13</v>
      </c>
      <c r="Q2994" t="s">
        <v>8309</v>
      </c>
      <c r="R2994" t="s">
        <v>8315</v>
      </c>
      <c r="S2994" s="11">
        <f t="shared" si="186"/>
        <v>42715.688437500001</v>
      </c>
      <c r="T2994" s="11">
        <f t="shared" si="187"/>
        <v>42745.688437500001</v>
      </c>
    </row>
    <row r="2995" spans="1:20" ht="28.8" x14ac:dyDescent="0.3">
      <c r="A2995">
        <v>3871</v>
      </c>
      <c r="B2995" s="3" t="s">
        <v>3868</v>
      </c>
      <c r="C2995" s="3" t="s">
        <v>7980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1490809450</v>
      </c>
      <c r="J2995">
        <v>1485629050</v>
      </c>
      <c r="K2995" t="b">
        <v>0</v>
      </c>
      <c r="L2995">
        <v>3</v>
      </c>
      <c r="M2995" t="b">
        <v>0</v>
      </c>
      <c r="N2995" t="s">
        <v>8305</v>
      </c>
      <c r="O2995" s="5">
        <f t="shared" si="184"/>
        <v>2.6666666666666668E-2</v>
      </c>
      <c r="P2995" s="6">
        <f t="shared" si="185"/>
        <v>13.333333333333334</v>
      </c>
      <c r="Q2995" t="s">
        <v>8316</v>
      </c>
      <c r="R2995" t="s">
        <v>8337</v>
      </c>
      <c r="S2995" s="11">
        <f t="shared" si="186"/>
        <v>42763.780671296292</v>
      </c>
      <c r="T2995" s="11">
        <f t="shared" si="187"/>
        <v>42823.739004629635</v>
      </c>
    </row>
    <row r="2996" spans="1:20" ht="43.2" x14ac:dyDescent="0.3">
      <c r="A2996">
        <v>4095</v>
      </c>
      <c r="B2996" s="3" t="s">
        <v>4091</v>
      </c>
      <c r="C2996" s="3" t="s">
        <v>8198</v>
      </c>
      <c r="D2996">
        <v>30000</v>
      </c>
      <c r="E2996">
        <v>800</v>
      </c>
      <c r="F2996" t="s">
        <v>8221</v>
      </c>
      <c r="G2996" t="s">
        <v>8238</v>
      </c>
      <c r="H2996" t="s">
        <v>8256</v>
      </c>
      <c r="I2996">
        <v>1482108350</v>
      </c>
      <c r="J2996">
        <v>1479516350</v>
      </c>
      <c r="K2996" t="b">
        <v>0</v>
      </c>
      <c r="L2996">
        <v>1</v>
      </c>
      <c r="M2996" t="b">
        <v>0</v>
      </c>
      <c r="N2996" t="s">
        <v>8271</v>
      </c>
      <c r="O2996" s="5">
        <f t="shared" si="184"/>
        <v>2.6666666666666668E-2</v>
      </c>
      <c r="P2996" s="6">
        <f t="shared" si="185"/>
        <v>800</v>
      </c>
      <c r="Q2996" t="s">
        <v>8316</v>
      </c>
      <c r="R2996" t="s">
        <v>8317</v>
      </c>
      <c r="S2996" s="11">
        <f t="shared" si="186"/>
        <v>42693.031828703708</v>
      </c>
      <c r="T2996" s="11">
        <f t="shared" si="187"/>
        <v>42723.031828703708</v>
      </c>
    </row>
    <row r="2997" spans="1:20" ht="28.8" x14ac:dyDescent="0.3">
      <c r="A2997">
        <v>1015</v>
      </c>
      <c r="B2997" s="3" t="s">
        <v>1016</v>
      </c>
      <c r="C2997" s="3" t="s">
        <v>5125</v>
      </c>
      <c r="D2997">
        <v>9000</v>
      </c>
      <c r="E2997">
        <v>240</v>
      </c>
      <c r="F2997" t="s">
        <v>8220</v>
      </c>
      <c r="G2997" t="s">
        <v>8240</v>
      </c>
      <c r="H2997" t="s">
        <v>8257</v>
      </c>
      <c r="I2997">
        <v>1448489095</v>
      </c>
      <c r="J2997">
        <v>1445893495</v>
      </c>
      <c r="K2997" t="b">
        <v>0</v>
      </c>
      <c r="L2997">
        <v>6</v>
      </c>
      <c r="M2997" t="b">
        <v>0</v>
      </c>
      <c r="N2997" t="s">
        <v>8273</v>
      </c>
      <c r="O2997" s="5">
        <f t="shared" si="184"/>
        <v>2.6666666666666668E-2</v>
      </c>
      <c r="P2997" s="6">
        <f t="shared" si="185"/>
        <v>40</v>
      </c>
      <c r="Q2997" t="s">
        <v>8309</v>
      </c>
      <c r="R2997" t="s">
        <v>8315</v>
      </c>
      <c r="S2997" s="11">
        <f t="shared" si="186"/>
        <v>42303.878414351857</v>
      </c>
      <c r="T2997" s="11">
        <f t="shared" si="187"/>
        <v>42333.920081018514</v>
      </c>
    </row>
    <row r="2998" spans="1:20" ht="43.2" x14ac:dyDescent="0.3">
      <c r="A2998">
        <v>154</v>
      </c>
      <c r="B2998" s="3" t="s">
        <v>156</v>
      </c>
      <c r="C2998" s="3" t="s">
        <v>4264</v>
      </c>
      <c r="D2998">
        <v>1500</v>
      </c>
      <c r="E2998">
        <v>40</v>
      </c>
      <c r="F2998" t="s">
        <v>8220</v>
      </c>
      <c r="G2998" t="s">
        <v>8224</v>
      </c>
      <c r="H2998" t="s">
        <v>8246</v>
      </c>
      <c r="I2998">
        <v>1433336895</v>
      </c>
      <c r="J2998">
        <v>1429621695</v>
      </c>
      <c r="K2998" t="b">
        <v>0</v>
      </c>
      <c r="L2998">
        <v>3</v>
      </c>
      <c r="M2998" t="b">
        <v>0</v>
      </c>
      <c r="N2998" t="s">
        <v>8267</v>
      </c>
      <c r="O2998" s="5">
        <f t="shared" si="184"/>
        <v>2.6666666666666668E-2</v>
      </c>
      <c r="P2998" s="6">
        <f t="shared" si="185"/>
        <v>13.333333333333334</v>
      </c>
      <c r="Q2998" t="s">
        <v>8319</v>
      </c>
      <c r="R2998" t="s">
        <v>8339</v>
      </c>
      <c r="S2998" s="11">
        <f t="shared" si="186"/>
        <v>42115.547395833331</v>
      </c>
      <c r="T2998" s="11">
        <f t="shared" si="187"/>
        <v>42158.547395833331</v>
      </c>
    </row>
    <row r="2999" spans="1:20" ht="43.2" x14ac:dyDescent="0.3">
      <c r="A2999">
        <v>925</v>
      </c>
      <c r="B2999" s="3" t="s">
        <v>926</v>
      </c>
      <c r="C2999" s="3" t="s">
        <v>5035</v>
      </c>
      <c r="D2999">
        <v>6000</v>
      </c>
      <c r="E2999">
        <v>160</v>
      </c>
      <c r="F2999" t="s">
        <v>8221</v>
      </c>
      <c r="G2999" t="s">
        <v>8224</v>
      </c>
      <c r="H2999" t="s">
        <v>8246</v>
      </c>
      <c r="I2999">
        <v>1385590111</v>
      </c>
      <c r="J2999">
        <v>1382994511</v>
      </c>
      <c r="K2999" t="b">
        <v>0</v>
      </c>
      <c r="L2999">
        <v>5</v>
      </c>
      <c r="M2999" t="b">
        <v>0</v>
      </c>
      <c r="N2999" t="s">
        <v>8278</v>
      </c>
      <c r="O2999" s="5">
        <f t="shared" si="184"/>
        <v>2.6666666666666668E-2</v>
      </c>
      <c r="P2999" s="6">
        <f t="shared" si="185"/>
        <v>32</v>
      </c>
      <c r="Q2999" t="s">
        <v>8313</v>
      </c>
      <c r="R2999" t="s">
        <v>8345</v>
      </c>
      <c r="S2999" s="11">
        <f t="shared" si="186"/>
        <v>41575.880914351852</v>
      </c>
      <c r="T2999" s="11">
        <f t="shared" si="187"/>
        <v>41605.922581018516</v>
      </c>
    </row>
    <row r="3000" spans="1:20" ht="57.6" x14ac:dyDescent="0.3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 t="shared" si="184"/>
        <v>2.6666666666666668E-2</v>
      </c>
      <c r="P3000" s="6">
        <f t="shared" si="185"/>
        <v>66.666666666666671</v>
      </c>
      <c r="Q3000" t="s">
        <v>8322</v>
      </c>
      <c r="R3000" t="s">
        <v>8344</v>
      </c>
      <c r="S3000" s="11">
        <f t="shared" si="186"/>
        <v>40436.68408564815</v>
      </c>
      <c r="T3000" s="11">
        <f t="shared" si="187"/>
        <v>40466.166666666664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184"/>
        <v>2.6660714285714284E-2</v>
      </c>
      <c r="P3001" s="6">
        <f t="shared" si="185"/>
        <v>17.987951807228917</v>
      </c>
      <c r="Q3001" t="s">
        <v>8311</v>
      </c>
      <c r="R3001" t="s">
        <v>8347</v>
      </c>
      <c r="S3001" s="11">
        <f t="shared" si="186"/>
        <v>41488.85423611111</v>
      </c>
      <c r="T3001" s="11">
        <f t="shared" si="187"/>
        <v>41533.85423611111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184"/>
        <v>2.6599999999999999E-2</v>
      </c>
      <c r="P3002" s="6">
        <f t="shared" si="185"/>
        <v>33.25</v>
      </c>
      <c r="Q3002" t="s">
        <v>8340</v>
      </c>
      <c r="R3002" t="s">
        <v>8341</v>
      </c>
      <c r="S3002" s="11">
        <f t="shared" si="186"/>
        <v>41844.874421296299</v>
      </c>
      <c r="T3002" s="11">
        <f t="shared" si="187"/>
        <v>41874.874421296299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184"/>
        <v>2.6200000000000001E-2</v>
      </c>
      <c r="P3003" s="6">
        <f t="shared" si="185"/>
        <v>16.375</v>
      </c>
      <c r="Q3003" t="s">
        <v>8309</v>
      </c>
      <c r="R3003" t="s">
        <v>8356</v>
      </c>
      <c r="S3003" s="11">
        <f t="shared" si="186"/>
        <v>42194.357731481476</v>
      </c>
      <c r="T3003" s="11">
        <f t="shared" si="187"/>
        <v>42239.357731481476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184"/>
        <v>2.6076923076923077E-2</v>
      </c>
      <c r="P3004" s="6">
        <f t="shared" si="185"/>
        <v>37.666666666666664</v>
      </c>
      <c r="Q3004" t="s">
        <v>8311</v>
      </c>
      <c r="R3004" t="s">
        <v>8347</v>
      </c>
      <c r="S3004" s="11">
        <f t="shared" si="186"/>
        <v>42479.566388888896</v>
      </c>
      <c r="T3004" s="11">
        <f t="shared" si="187"/>
        <v>42504.566388888896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184"/>
        <v>2.6069999999999999E-2</v>
      </c>
      <c r="P3005" s="6">
        <f t="shared" si="185"/>
        <v>108.625</v>
      </c>
      <c r="Q3005" t="s">
        <v>8309</v>
      </c>
      <c r="R3005" t="s">
        <v>8315</v>
      </c>
      <c r="S3005" s="11">
        <f t="shared" si="186"/>
        <v>42489.696585648147</v>
      </c>
      <c r="T3005" s="11">
        <f t="shared" si="187"/>
        <v>42549.696585648147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184"/>
        <v>2.5545454545454545E-2</v>
      </c>
      <c r="P3006" s="6">
        <f t="shared" si="185"/>
        <v>40.142857142857146</v>
      </c>
      <c r="Q3006" t="s">
        <v>8327</v>
      </c>
      <c r="R3006" t="s">
        <v>8358</v>
      </c>
      <c r="S3006" s="11">
        <f t="shared" si="186"/>
        <v>42244.776666666665</v>
      </c>
      <c r="T3006" s="11">
        <f t="shared" si="187"/>
        <v>42274.776666666665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184"/>
        <v>2.5333333333333333E-2</v>
      </c>
      <c r="P3007" s="6">
        <f t="shared" si="185"/>
        <v>23.75</v>
      </c>
      <c r="Q3007" t="s">
        <v>8316</v>
      </c>
      <c r="R3007" t="s">
        <v>8317</v>
      </c>
      <c r="S3007" s="11">
        <f t="shared" si="186"/>
        <v>42446.060694444444</v>
      </c>
      <c r="T3007" s="11">
        <f t="shared" si="187"/>
        <v>42461.165972222225</v>
      </c>
    </row>
    <row r="3008" spans="1:20" ht="43.2" x14ac:dyDescent="0.3">
      <c r="A3008">
        <v>1100</v>
      </c>
      <c r="B3008" s="3" t="s">
        <v>1101</v>
      </c>
      <c r="C3008" s="3" t="s">
        <v>5210</v>
      </c>
      <c r="D3008">
        <v>4000</v>
      </c>
      <c r="E3008">
        <v>100</v>
      </c>
      <c r="F3008" t="s">
        <v>8221</v>
      </c>
      <c r="G3008" t="s">
        <v>8236</v>
      </c>
      <c r="H3008" t="s">
        <v>8249</v>
      </c>
      <c r="I3008">
        <v>1455417571</v>
      </c>
      <c r="J3008">
        <v>1452825571</v>
      </c>
      <c r="K3008" t="b">
        <v>0</v>
      </c>
      <c r="L3008">
        <v>10</v>
      </c>
      <c r="M3008" t="b">
        <v>0</v>
      </c>
      <c r="N3008" t="s">
        <v>8282</v>
      </c>
      <c r="O3008" s="5">
        <f t="shared" si="184"/>
        <v>2.5000000000000001E-2</v>
      </c>
      <c r="P3008" s="6">
        <f t="shared" si="185"/>
        <v>10</v>
      </c>
      <c r="Q3008" t="s">
        <v>8311</v>
      </c>
      <c r="R3008" t="s">
        <v>8347</v>
      </c>
      <c r="S3008" s="11">
        <f t="shared" si="186"/>
        <v>42384.110775462963</v>
      </c>
      <c r="T3008" s="11">
        <f t="shared" si="187"/>
        <v>42414.110775462963</v>
      </c>
    </row>
    <row r="3009" spans="1:20" ht="28.8" x14ac:dyDescent="0.3">
      <c r="A3009">
        <v>556</v>
      </c>
      <c r="B3009" s="3" t="s">
        <v>557</v>
      </c>
      <c r="C3009" s="3" t="s">
        <v>4666</v>
      </c>
      <c r="D3009">
        <v>8000</v>
      </c>
      <c r="E3009">
        <v>200</v>
      </c>
      <c r="F3009" t="s">
        <v>8221</v>
      </c>
      <c r="G3009" t="s">
        <v>8224</v>
      </c>
      <c r="H3009" t="s">
        <v>8246</v>
      </c>
      <c r="I3009">
        <v>1452112717</v>
      </c>
      <c r="J3009">
        <v>1449520717</v>
      </c>
      <c r="K3009" t="b">
        <v>0</v>
      </c>
      <c r="L3009">
        <v>1</v>
      </c>
      <c r="M3009" t="b">
        <v>0</v>
      </c>
      <c r="N3009" t="s">
        <v>8272</v>
      </c>
      <c r="O3009" s="5">
        <f t="shared" si="184"/>
        <v>2.5000000000000001E-2</v>
      </c>
      <c r="P3009" s="6">
        <f t="shared" si="185"/>
        <v>200</v>
      </c>
      <c r="Q3009" t="s">
        <v>8309</v>
      </c>
      <c r="R3009" t="s">
        <v>8356</v>
      </c>
      <c r="S3009" s="11">
        <f t="shared" si="186"/>
        <v>42345.860150462962</v>
      </c>
      <c r="T3009" s="11">
        <f t="shared" si="187"/>
        <v>42375.860150462962</v>
      </c>
    </row>
    <row r="3010" spans="1:20" ht="43.2" x14ac:dyDescent="0.3">
      <c r="A3010">
        <v>2949</v>
      </c>
      <c r="B3010" s="3" t="s">
        <v>2949</v>
      </c>
      <c r="C3010" s="3" t="s">
        <v>7059</v>
      </c>
      <c r="D3010">
        <v>1000</v>
      </c>
      <c r="E3010">
        <v>25</v>
      </c>
      <c r="F3010" t="s">
        <v>8221</v>
      </c>
      <c r="G3010" t="s">
        <v>8224</v>
      </c>
      <c r="H3010" t="s">
        <v>8246</v>
      </c>
      <c r="I3010">
        <v>1447965917</v>
      </c>
      <c r="J3010">
        <v>1445370317</v>
      </c>
      <c r="K3010" t="b">
        <v>0</v>
      </c>
      <c r="L3010">
        <v>2</v>
      </c>
      <c r="M3010" t="b">
        <v>0</v>
      </c>
      <c r="N3010" t="s">
        <v>8303</v>
      </c>
      <c r="O3010" s="5">
        <f t="shared" ref="O3010:O3073" si="188">IFERROR(E3010/D3010,0)</f>
        <v>2.5000000000000001E-2</v>
      </c>
      <c r="P3010" s="6">
        <f t="shared" ref="P3010:P3073" si="189">IFERROR(E3010/L3010,0)</f>
        <v>12.5</v>
      </c>
      <c r="Q3010" t="s">
        <v>8316</v>
      </c>
      <c r="R3010" t="s">
        <v>8329</v>
      </c>
      <c r="S3010" s="11">
        <f t="shared" ref="S3010:S3073" si="190">(((J3010/60)/60)/24)+DATE(1970,1,1)</f>
        <v>42297.823113425926</v>
      </c>
      <c r="T3010" s="11">
        <f t="shared" ref="T3010:T3073" si="191">(((I3010/60)/60)/24)+DATE(1970,1,1)</f>
        <v>42327.864780092597</v>
      </c>
    </row>
    <row r="3011" spans="1:20" ht="43.2" x14ac:dyDescent="0.3">
      <c r="A3011">
        <v>3067</v>
      </c>
      <c r="B3011" s="3" t="s">
        <v>3067</v>
      </c>
      <c r="C3011" s="3" t="s">
        <v>7177</v>
      </c>
      <c r="D3011">
        <v>8000</v>
      </c>
      <c r="E3011">
        <v>200</v>
      </c>
      <c r="F3011" t="s">
        <v>8221</v>
      </c>
      <c r="G3011" t="s">
        <v>8228</v>
      </c>
      <c r="H3011" t="s">
        <v>8250</v>
      </c>
      <c r="I3011">
        <v>1441837879</v>
      </c>
      <c r="J3011">
        <v>1439245879</v>
      </c>
      <c r="K3011" t="b">
        <v>0</v>
      </c>
      <c r="L3011">
        <v>1</v>
      </c>
      <c r="M3011" t="b">
        <v>0</v>
      </c>
      <c r="N3011" t="s">
        <v>8303</v>
      </c>
      <c r="O3011" s="5">
        <f t="shared" si="188"/>
        <v>2.5000000000000001E-2</v>
      </c>
      <c r="P3011" s="6">
        <f t="shared" si="189"/>
        <v>200</v>
      </c>
      <c r="Q3011" t="s">
        <v>8316</v>
      </c>
      <c r="R3011" t="s">
        <v>8329</v>
      </c>
      <c r="S3011" s="11">
        <f t="shared" si="190"/>
        <v>42226.938414351855</v>
      </c>
      <c r="T3011" s="11">
        <f t="shared" si="191"/>
        <v>42256.938414351855</v>
      </c>
    </row>
    <row r="3012" spans="1:20" ht="57.6" x14ac:dyDescent="0.3">
      <c r="A3012">
        <v>2382</v>
      </c>
      <c r="B3012" s="3" t="s">
        <v>2383</v>
      </c>
      <c r="C3012" s="3" t="s">
        <v>6492</v>
      </c>
      <c r="D3012">
        <v>3000</v>
      </c>
      <c r="E3012">
        <v>75</v>
      </c>
      <c r="F3012" t="s">
        <v>8220</v>
      </c>
      <c r="G3012" t="s">
        <v>8224</v>
      </c>
      <c r="H3012" t="s">
        <v>8246</v>
      </c>
      <c r="I3012">
        <v>1438662603</v>
      </c>
      <c r="J3012">
        <v>1436502603</v>
      </c>
      <c r="K3012" t="b">
        <v>0</v>
      </c>
      <c r="L3012">
        <v>2</v>
      </c>
      <c r="M3012" t="b">
        <v>0</v>
      </c>
      <c r="N3012" t="s">
        <v>8272</v>
      </c>
      <c r="O3012" s="5">
        <f t="shared" si="188"/>
        <v>2.5000000000000001E-2</v>
      </c>
      <c r="P3012" s="6">
        <f t="shared" si="189"/>
        <v>37.5</v>
      </c>
      <c r="Q3012" t="s">
        <v>8309</v>
      </c>
      <c r="R3012" t="s">
        <v>8356</v>
      </c>
      <c r="S3012" s="11">
        <f t="shared" si="190"/>
        <v>42195.187534722223</v>
      </c>
      <c r="T3012" s="11">
        <f t="shared" si="191"/>
        <v>42220.187534722223</v>
      </c>
    </row>
    <row r="3013" spans="1:20" ht="57.6" x14ac:dyDescent="0.3">
      <c r="A3013">
        <v>3855</v>
      </c>
      <c r="B3013" s="3" t="s">
        <v>3852</v>
      </c>
      <c r="C3013" s="3" t="s">
        <v>7964</v>
      </c>
      <c r="D3013">
        <v>1000</v>
      </c>
      <c r="E3013">
        <v>25</v>
      </c>
      <c r="F3013" t="s">
        <v>8221</v>
      </c>
      <c r="G3013" t="s">
        <v>8224</v>
      </c>
      <c r="H3013" t="s">
        <v>8246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8271</v>
      </c>
      <c r="O3013" s="5">
        <f t="shared" si="188"/>
        <v>2.5000000000000001E-2</v>
      </c>
      <c r="P3013" s="6">
        <f t="shared" si="189"/>
        <v>25</v>
      </c>
      <c r="Q3013" t="s">
        <v>8316</v>
      </c>
      <c r="R3013" t="s">
        <v>8317</v>
      </c>
      <c r="S3013" s="11">
        <f t="shared" si="190"/>
        <v>42059.970729166671</v>
      </c>
      <c r="T3013" s="11">
        <f t="shared" si="191"/>
        <v>42089.929062499999</v>
      </c>
    </row>
    <row r="3014" spans="1:20" ht="43.2" x14ac:dyDescent="0.3">
      <c r="A3014">
        <v>4059</v>
      </c>
      <c r="B3014" s="3" t="s">
        <v>4055</v>
      </c>
      <c r="C3014" s="3" t="s">
        <v>8163</v>
      </c>
      <c r="D3014">
        <v>10000</v>
      </c>
      <c r="E3014">
        <v>250</v>
      </c>
      <c r="F3014" t="s">
        <v>8221</v>
      </c>
      <c r="G3014" t="s">
        <v>8229</v>
      </c>
      <c r="H3014" t="s">
        <v>8251</v>
      </c>
      <c r="I3014">
        <v>1410836400</v>
      </c>
      <c r="J3014">
        <v>1408116152</v>
      </c>
      <c r="K3014" t="b">
        <v>0</v>
      </c>
      <c r="L3014">
        <v>7</v>
      </c>
      <c r="M3014" t="b">
        <v>0</v>
      </c>
      <c r="N3014" t="s">
        <v>8271</v>
      </c>
      <c r="O3014" s="5">
        <f t="shared" si="188"/>
        <v>2.5000000000000001E-2</v>
      </c>
      <c r="P3014" s="6">
        <f t="shared" si="189"/>
        <v>35.714285714285715</v>
      </c>
      <c r="Q3014" t="s">
        <v>8316</v>
      </c>
      <c r="R3014" t="s">
        <v>8317</v>
      </c>
      <c r="S3014" s="11">
        <f t="shared" si="190"/>
        <v>41866.640648148146</v>
      </c>
      <c r="T3014" s="11">
        <f t="shared" si="191"/>
        <v>41898.125</v>
      </c>
    </row>
    <row r="3015" spans="1:20" ht="43.2" x14ac:dyDescent="0.3">
      <c r="A3015">
        <v>1565</v>
      </c>
      <c r="B3015" s="3" t="s">
        <v>1566</v>
      </c>
      <c r="C3015" s="3" t="s">
        <v>5675</v>
      </c>
      <c r="D3015">
        <v>4000</v>
      </c>
      <c r="E3015">
        <v>100</v>
      </c>
      <c r="F3015" t="s">
        <v>8220</v>
      </c>
      <c r="G3015" t="s">
        <v>8224</v>
      </c>
      <c r="H3015" t="s">
        <v>8246</v>
      </c>
      <c r="I3015">
        <v>1307554261</v>
      </c>
      <c r="J3015">
        <v>1304962261</v>
      </c>
      <c r="K3015" t="b">
        <v>0</v>
      </c>
      <c r="L3015">
        <v>1</v>
      </c>
      <c r="M3015" t="b">
        <v>0</v>
      </c>
      <c r="N3015" t="s">
        <v>8290</v>
      </c>
      <c r="O3015" s="5">
        <f t="shared" si="188"/>
        <v>2.5000000000000001E-2</v>
      </c>
      <c r="P3015" s="6">
        <f t="shared" si="189"/>
        <v>100</v>
      </c>
      <c r="Q3015" t="s">
        <v>8322</v>
      </c>
      <c r="R3015" t="s">
        <v>8354</v>
      </c>
      <c r="S3015" s="11">
        <f t="shared" si="190"/>
        <v>40672.729872685188</v>
      </c>
      <c r="T3015" s="11">
        <f t="shared" si="191"/>
        <v>40702.729872685188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188"/>
        <v>2.4840000000000001E-2</v>
      </c>
      <c r="P3016" s="6">
        <f t="shared" si="189"/>
        <v>155.25</v>
      </c>
      <c r="Q3016" t="s">
        <v>8309</v>
      </c>
      <c r="R3016" t="s">
        <v>8315</v>
      </c>
      <c r="S3016" s="11">
        <f t="shared" si="190"/>
        <v>42732.872986111113</v>
      </c>
      <c r="T3016" s="11">
        <f t="shared" si="191"/>
        <v>42784.999305555553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188"/>
        <v>2.4777777777777777E-2</v>
      </c>
      <c r="P3017" s="6">
        <f t="shared" si="189"/>
        <v>74.333333333333329</v>
      </c>
      <c r="Q3017" t="s">
        <v>8322</v>
      </c>
      <c r="R3017" t="s">
        <v>8354</v>
      </c>
      <c r="S3017" s="11">
        <f t="shared" si="190"/>
        <v>42786.000023148154</v>
      </c>
      <c r="T3017" s="11">
        <f t="shared" si="191"/>
        <v>42826.165972222225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188"/>
        <v>2.4500000000000001E-2</v>
      </c>
      <c r="P3018" s="6">
        <f t="shared" si="189"/>
        <v>163.33333333333334</v>
      </c>
      <c r="Q3018" t="s">
        <v>8316</v>
      </c>
      <c r="R3018" t="s">
        <v>8317</v>
      </c>
      <c r="S3018" s="11">
        <f t="shared" si="190"/>
        <v>42523.739212962959</v>
      </c>
      <c r="T3018" s="11">
        <f t="shared" si="191"/>
        <v>42553.739212962959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188"/>
        <v>2.4400000000000002E-2</v>
      </c>
      <c r="P3019" s="6">
        <f t="shared" si="189"/>
        <v>67.777777777777771</v>
      </c>
      <c r="Q3019" t="s">
        <v>8316</v>
      </c>
      <c r="R3019" t="s">
        <v>8329</v>
      </c>
      <c r="S3019" s="11">
        <f t="shared" si="190"/>
        <v>42246.883784722217</v>
      </c>
      <c r="T3019" s="11">
        <f t="shared" si="191"/>
        <v>42276.883784722217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188"/>
        <v>2.4375000000000001E-2</v>
      </c>
      <c r="P3020" s="6">
        <f t="shared" si="189"/>
        <v>27.857142857142858</v>
      </c>
      <c r="Q3020" t="s">
        <v>8313</v>
      </c>
      <c r="R3020" t="s">
        <v>8330</v>
      </c>
      <c r="S3020" s="11">
        <f t="shared" si="190"/>
        <v>40431.127650462964</v>
      </c>
      <c r="T3020" s="11">
        <f t="shared" si="191"/>
        <v>40476.127650462964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188"/>
        <v>2.4340000000000001E-2</v>
      </c>
      <c r="P3021" s="6">
        <f t="shared" si="189"/>
        <v>202.83333333333334</v>
      </c>
      <c r="Q3021" t="s">
        <v>8327</v>
      </c>
      <c r="R3021" t="s">
        <v>8355</v>
      </c>
      <c r="S3021" s="11">
        <f t="shared" si="190"/>
        <v>42338.675381944442</v>
      </c>
      <c r="T3021" s="11">
        <f t="shared" si="191"/>
        <v>42368.675381944442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188"/>
        <v>2.4299999999999999E-2</v>
      </c>
      <c r="P3022" s="6">
        <f t="shared" si="189"/>
        <v>60.75</v>
      </c>
      <c r="Q3022" t="s">
        <v>8309</v>
      </c>
      <c r="R3022" t="s">
        <v>8315</v>
      </c>
      <c r="S3022" s="11">
        <f t="shared" si="190"/>
        <v>42704.086053240739</v>
      </c>
      <c r="T3022" s="11">
        <f t="shared" si="191"/>
        <v>42734.086053240739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188"/>
        <v>2.4222222222222221E-2</v>
      </c>
      <c r="P3023" s="6">
        <f t="shared" si="189"/>
        <v>36.333333333333336</v>
      </c>
      <c r="Q3023" t="s">
        <v>8311</v>
      </c>
      <c r="R3023" t="s">
        <v>8347</v>
      </c>
      <c r="S3023" s="11">
        <f t="shared" si="190"/>
        <v>41704.16642361111</v>
      </c>
      <c r="T3023" s="11">
        <f t="shared" si="191"/>
        <v>41734.124756944446</v>
      </c>
    </row>
    <row r="3024" spans="1:20" ht="43.2" x14ac:dyDescent="0.3">
      <c r="A3024">
        <v>4093</v>
      </c>
      <c r="B3024" s="3" t="s">
        <v>4089</v>
      </c>
      <c r="C3024" s="3" t="s">
        <v>8196</v>
      </c>
      <c r="D3024">
        <v>2500</v>
      </c>
      <c r="E3024">
        <v>60</v>
      </c>
      <c r="F3024" t="s">
        <v>8221</v>
      </c>
      <c r="G3024" t="s">
        <v>8225</v>
      </c>
      <c r="H3024" t="s">
        <v>8247</v>
      </c>
      <c r="I3024">
        <v>1440272093</v>
      </c>
      <c r="J3024">
        <v>1435088093</v>
      </c>
      <c r="K3024" t="b">
        <v>0</v>
      </c>
      <c r="L3024">
        <v>4</v>
      </c>
      <c r="M3024" t="b">
        <v>0</v>
      </c>
      <c r="N3024" t="s">
        <v>8271</v>
      </c>
      <c r="O3024" s="5">
        <f t="shared" si="188"/>
        <v>2.4E-2</v>
      </c>
      <c r="P3024" s="6">
        <f t="shared" si="189"/>
        <v>15</v>
      </c>
      <c r="Q3024" t="s">
        <v>8316</v>
      </c>
      <c r="R3024" t="s">
        <v>8317</v>
      </c>
      <c r="S3024" s="11">
        <f t="shared" si="190"/>
        <v>42178.815891203703</v>
      </c>
      <c r="T3024" s="11">
        <f t="shared" si="191"/>
        <v>42238.815891203703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188"/>
        <v>2.4E-2</v>
      </c>
      <c r="P3025" s="6">
        <f t="shared" si="189"/>
        <v>60</v>
      </c>
      <c r="Q3025" t="s">
        <v>8322</v>
      </c>
      <c r="R3025" t="s">
        <v>8344</v>
      </c>
      <c r="S3025" s="11">
        <f t="shared" si="190"/>
        <v>41614.563194444447</v>
      </c>
      <c r="T3025" s="11">
        <f t="shared" si="191"/>
        <v>41644.563194444447</v>
      </c>
    </row>
    <row r="3026" spans="1:20" ht="43.2" x14ac:dyDescent="0.3">
      <c r="A3026">
        <v>430</v>
      </c>
      <c r="B3026" s="3" t="s">
        <v>431</v>
      </c>
      <c r="C3026" s="3" t="s">
        <v>4540</v>
      </c>
      <c r="D3026">
        <v>1000</v>
      </c>
      <c r="E3026">
        <v>24</v>
      </c>
      <c r="F3026" t="s">
        <v>8221</v>
      </c>
      <c r="G3026" t="s">
        <v>8224</v>
      </c>
      <c r="H3026" t="s">
        <v>8246</v>
      </c>
      <c r="I3026">
        <v>1378866867</v>
      </c>
      <c r="J3026">
        <v>1377570867</v>
      </c>
      <c r="K3026" t="b">
        <v>0</v>
      </c>
      <c r="L3026">
        <v>5</v>
      </c>
      <c r="M3026" t="b">
        <v>0</v>
      </c>
      <c r="N3026" t="s">
        <v>8270</v>
      </c>
      <c r="O3026" s="5">
        <f t="shared" si="188"/>
        <v>2.4E-2</v>
      </c>
      <c r="P3026" s="6">
        <f t="shared" si="189"/>
        <v>4.8</v>
      </c>
      <c r="Q3026" t="s">
        <v>8319</v>
      </c>
      <c r="R3026" t="s">
        <v>8346</v>
      </c>
      <c r="S3026" s="11">
        <f t="shared" si="190"/>
        <v>41513.107256944444</v>
      </c>
      <c r="T3026" s="11">
        <f t="shared" si="191"/>
        <v>41528.107256944444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188"/>
        <v>2.3764705882352941E-2</v>
      </c>
      <c r="P3027" s="6">
        <f t="shared" si="189"/>
        <v>202</v>
      </c>
      <c r="Q3027" t="s">
        <v>8316</v>
      </c>
      <c r="R3027" t="s">
        <v>8317</v>
      </c>
      <c r="S3027" s="11">
        <f t="shared" si="190"/>
        <v>42621.389340277776</v>
      </c>
      <c r="T3027" s="11">
        <f t="shared" si="191"/>
        <v>42651.389340277776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188"/>
        <v>2.375E-2</v>
      </c>
      <c r="P3028" s="6">
        <f t="shared" si="189"/>
        <v>47.5</v>
      </c>
      <c r="Q3028" t="s">
        <v>8319</v>
      </c>
      <c r="R3028" t="s">
        <v>8339</v>
      </c>
      <c r="S3028" s="11">
        <f t="shared" si="190"/>
        <v>42067.62431712963</v>
      </c>
      <c r="T3028" s="11">
        <f t="shared" si="191"/>
        <v>42097.582650462966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188"/>
        <v>2.3345000000000001E-2</v>
      </c>
      <c r="P3029" s="6">
        <f t="shared" si="189"/>
        <v>424.45454545454544</v>
      </c>
      <c r="Q3029" t="s">
        <v>8309</v>
      </c>
      <c r="R3029" t="s">
        <v>8315</v>
      </c>
      <c r="S3029" s="11">
        <f t="shared" si="190"/>
        <v>41921.263078703705</v>
      </c>
      <c r="T3029" s="11">
        <f t="shared" si="191"/>
        <v>41973.957638888889</v>
      </c>
    </row>
    <row r="3030" spans="1:20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188"/>
        <v>2.3306666666666667E-2</v>
      </c>
      <c r="P3030" s="6">
        <f t="shared" si="189"/>
        <v>116.53333333333333</v>
      </c>
      <c r="Q3030" t="s">
        <v>8309</v>
      </c>
      <c r="R3030" t="s">
        <v>8315</v>
      </c>
      <c r="S3030" s="11">
        <f t="shared" si="190"/>
        <v>42612.642754629633</v>
      </c>
      <c r="T3030" s="11">
        <f t="shared" si="191"/>
        <v>42657.642754629633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188"/>
        <v>2.3220000000000001E-2</v>
      </c>
      <c r="P3031" s="6">
        <f t="shared" si="189"/>
        <v>37.451612903225808</v>
      </c>
      <c r="Q3031" t="s">
        <v>8309</v>
      </c>
      <c r="R3031" t="s">
        <v>8315</v>
      </c>
      <c r="S3031" s="11">
        <f t="shared" si="190"/>
        <v>42746.096585648149</v>
      </c>
      <c r="T3031" s="11">
        <f t="shared" si="191"/>
        <v>42776.096585648149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188"/>
        <v>2.3076923076923078E-2</v>
      </c>
      <c r="P3032" s="6">
        <f t="shared" si="189"/>
        <v>25</v>
      </c>
      <c r="Q3032" t="s">
        <v>8324</v>
      </c>
      <c r="R3032" t="s">
        <v>8342</v>
      </c>
      <c r="S3032" s="11">
        <f t="shared" si="190"/>
        <v>41941.430196759262</v>
      </c>
      <c r="T3032" s="11">
        <f t="shared" si="191"/>
        <v>41986.471863425926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188"/>
        <v>2.3E-2</v>
      </c>
      <c r="P3033" s="6">
        <f t="shared" si="189"/>
        <v>23</v>
      </c>
      <c r="Q3033" t="s">
        <v>8311</v>
      </c>
      <c r="R3033" t="s">
        <v>8347</v>
      </c>
      <c r="S3033" s="11">
        <f t="shared" si="190"/>
        <v>42430.747511574074</v>
      </c>
      <c r="T3033" s="11">
        <f t="shared" si="191"/>
        <v>42460.70584490741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188"/>
        <v>2.2727272727272728E-2</v>
      </c>
      <c r="P3034" s="6">
        <f t="shared" si="189"/>
        <v>113.63636363636364</v>
      </c>
      <c r="Q3034" t="s">
        <v>8319</v>
      </c>
      <c r="R3034" t="s">
        <v>8346</v>
      </c>
      <c r="S3034" s="11">
        <f t="shared" si="190"/>
        <v>40750.710104166668</v>
      </c>
      <c r="T3034" s="11">
        <f t="shared" si="191"/>
        <v>40810.710104166668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188"/>
        <v>2.265E-2</v>
      </c>
      <c r="P3035" s="6">
        <f t="shared" si="189"/>
        <v>32.357142857142854</v>
      </c>
      <c r="Q3035" t="s">
        <v>8316</v>
      </c>
      <c r="R3035" t="s">
        <v>8317</v>
      </c>
      <c r="S3035" s="11">
        <f t="shared" si="190"/>
        <v>42601.827141203699</v>
      </c>
      <c r="T3035" s="11">
        <f t="shared" si="191"/>
        <v>42631.827141203699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188"/>
        <v>2.2499999999999999E-2</v>
      </c>
      <c r="P3036" s="6">
        <f t="shared" si="189"/>
        <v>9</v>
      </c>
      <c r="Q3036" t="s">
        <v>8319</v>
      </c>
      <c r="R3036" t="s">
        <v>8346</v>
      </c>
      <c r="S3036" s="11">
        <f t="shared" si="190"/>
        <v>41534.568113425928</v>
      </c>
      <c r="T3036" s="11">
        <f t="shared" si="191"/>
        <v>41564.568113425928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188"/>
        <v>2.2444444444444444E-2</v>
      </c>
      <c r="P3037" s="6">
        <f t="shared" si="189"/>
        <v>50.5</v>
      </c>
      <c r="Q3037" t="s">
        <v>8313</v>
      </c>
      <c r="R3037" t="s">
        <v>8345</v>
      </c>
      <c r="S3037" s="11">
        <f t="shared" si="190"/>
        <v>42599.965324074074</v>
      </c>
      <c r="T3037" s="11">
        <f t="shared" si="191"/>
        <v>42629.965324074074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188"/>
        <v>2.2388059701492536E-2</v>
      </c>
      <c r="P3038" s="6">
        <f t="shared" si="189"/>
        <v>50</v>
      </c>
      <c r="Q3038" t="s">
        <v>8322</v>
      </c>
      <c r="R3038" t="s">
        <v>8344</v>
      </c>
      <c r="S3038" s="11">
        <f t="shared" si="190"/>
        <v>42130.795983796299</v>
      </c>
      <c r="T3038" s="11">
        <f t="shared" si="191"/>
        <v>42175.795983796299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188"/>
        <v>2.2307692307692306E-2</v>
      </c>
      <c r="P3039" s="6">
        <f t="shared" si="189"/>
        <v>72.5</v>
      </c>
      <c r="Q3039" t="s">
        <v>8327</v>
      </c>
      <c r="R3039" t="s">
        <v>8355</v>
      </c>
      <c r="S3039" s="11">
        <f t="shared" si="190"/>
        <v>42234.105462962965</v>
      </c>
      <c r="T3039" s="11">
        <f t="shared" si="191"/>
        <v>42264.105462962965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188"/>
        <v>2.2302681818181819E-2</v>
      </c>
      <c r="P3040" s="6">
        <f t="shared" si="189"/>
        <v>39.569274193548388</v>
      </c>
      <c r="Q3040" t="s">
        <v>8319</v>
      </c>
      <c r="R3040" t="s">
        <v>8346</v>
      </c>
      <c r="S3040" s="11">
        <f t="shared" si="190"/>
        <v>41757.975011574075</v>
      </c>
      <c r="T3040" s="11">
        <f t="shared" si="191"/>
        <v>41793.165972222225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188"/>
        <v>2.2157147647256063E-2</v>
      </c>
      <c r="P3041" s="6">
        <f t="shared" si="189"/>
        <v>3304</v>
      </c>
      <c r="Q3041" t="s">
        <v>8309</v>
      </c>
      <c r="R3041" t="s">
        <v>8315</v>
      </c>
      <c r="S3041" s="11">
        <f t="shared" si="190"/>
        <v>42749.059722222228</v>
      </c>
      <c r="T3041" s="11">
        <f t="shared" si="191"/>
        <v>42809.018055555556</v>
      </c>
    </row>
    <row r="3042" spans="1:20" ht="43.2" x14ac:dyDescent="0.3">
      <c r="A3042">
        <v>4047</v>
      </c>
      <c r="B3042" s="3" t="s">
        <v>4043</v>
      </c>
      <c r="C3042" s="3" t="s">
        <v>8151</v>
      </c>
      <c r="D3042">
        <v>5000</v>
      </c>
      <c r="E3042">
        <v>110</v>
      </c>
      <c r="F3042" t="s">
        <v>8221</v>
      </c>
      <c r="G3042" t="s">
        <v>8224</v>
      </c>
      <c r="H3042" t="s">
        <v>8246</v>
      </c>
      <c r="I3042">
        <v>1420938000</v>
      </c>
      <c r="J3042">
        <v>1418862743</v>
      </c>
      <c r="K3042" t="b">
        <v>0</v>
      </c>
      <c r="L3042">
        <v>4</v>
      </c>
      <c r="M3042" t="b">
        <v>0</v>
      </c>
      <c r="N3042" t="s">
        <v>8271</v>
      </c>
      <c r="O3042" s="5">
        <f t="shared" si="188"/>
        <v>2.1999999999999999E-2</v>
      </c>
      <c r="P3042" s="6">
        <f t="shared" si="189"/>
        <v>27.5</v>
      </c>
      <c r="Q3042" t="s">
        <v>8316</v>
      </c>
      <c r="R3042" t="s">
        <v>8317</v>
      </c>
      <c r="S3042" s="11">
        <f t="shared" si="190"/>
        <v>41991.022488425922</v>
      </c>
      <c r="T3042" s="11">
        <f t="shared" si="191"/>
        <v>42015.041666666672</v>
      </c>
    </row>
    <row r="3043" spans="1:20" ht="43.2" x14ac:dyDescent="0.3">
      <c r="A3043">
        <v>923</v>
      </c>
      <c r="B3043" s="3" t="s">
        <v>924</v>
      </c>
      <c r="C3043" s="3" t="s">
        <v>5033</v>
      </c>
      <c r="D3043">
        <v>15000</v>
      </c>
      <c r="E3043">
        <v>330</v>
      </c>
      <c r="F3043" t="s">
        <v>8221</v>
      </c>
      <c r="G3043" t="s">
        <v>8224</v>
      </c>
      <c r="H3043" t="s">
        <v>8246</v>
      </c>
      <c r="I3043">
        <v>1416614523</v>
      </c>
      <c r="J3043">
        <v>1414018923</v>
      </c>
      <c r="K3043" t="b">
        <v>0</v>
      </c>
      <c r="L3043">
        <v>6</v>
      </c>
      <c r="M3043" t="b">
        <v>0</v>
      </c>
      <c r="N3043" t="s">
        <v>8278</v>
      </c>
      <c r="O3043" s="5">
        <f t="shared" si="188"/>
        <v>2.1999999999999999E-2</v>
      </c>
      <c r="P3043" s="6">
        <f t="shared" si="189"/>
        <v>55</v>
      </c>
      <c r="Q3043" t="s">
        <v>8313</v>
      </c>
      <c r="R3043" t="s">
        <v>8345</v>
      </c>
      <c r="S3043" s="11">
        <f t="shared" si="190"/>
        <v>41934.959756944445</v>
      </c>
      <c r="T3043" s="11">
        <f t="shared" si="191"/>
        <v>41965.001423611116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188"/>
        <v>2.1919999999999999E-2</v>
      </c>
      <c r="P3044" s="6">
        <f t="shared" si="189"/>
        <v>18.896551724137932</v>
      </c>
      <c r="Q3044" t="s">
        <v>8316</v>
      </c>
      <c r="R3044" t="s">
        <v>8329</v>
      </c>
      <c r="S3044" s="11">
        <f t="shared" si="190"/>
        <v>41872.802928240737</v>
      </c>
      <c r="T3044" s="11">
        <f t="shared" si="191"/>
        <v>41917.802928240737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188"/>
        <v>2.1428571428571429E-2</v>
      </c>
      <c r="P3045" s="6">
        <f t="shared" si="189"/>
        <v>7.5</v>
      </c>
      <c r="Q3045" t="s">
        <v>8316</v>
      </c>
      <c r="R3045" t="s">
        <v>8337</v>
      </c>
      <c r="S3045" s="11">
        <f t="shared" si="190"/>
        <v>42297.816284722227</v>
      </c>
      <c r="T3045" s="11">
        <f t="shared" si="191"/>
        <v>42338.708333333328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188"/>
        <v>2.1333333333333333E-2</v>
      </c>
      <c r="P3046" s="6">
        <f t="shared" si="189"/>
        <v>8</v>
      </c>
      <c r="Q3046" t="s">
        <v>8316</v>
      </c>
      <c r="R3046" t="s">
        <v>8317</v>
      </c>
      <c r="S3046" s="11">
        <f t="shared" si="190"/>
        <v>42230.08116898148</v>
      </c>
      <c r="T3046" s="11">
        <f t="shared" si="191"/>
        <v>42245.08116898148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188"/>
        <v>2.12E-2</v>
      </c>
      <c r="P3047" s="6">
        <f t="shared" si="189"/>
        <v>53</v>
      </c>
      <c r="Q3047" t="s">
        <v>8322</v>
      </c>
      <c r="R3047" t="s">
        <v>8350</v>
      </c>
      <c r="S3047" s="11">
        <f t="shared" si="190"/>
        <v>42300.585891203707</v>
      </c>
      <c r="T3047" s="11">
        <f t="shared" si="191"/>
        <v>42330.627557870372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188"/>
        <v>2.1129899999999997E-2</v>
      </c>
      <c r="P3048" s="6">
        <f t="shared" si="189"/>
        <v>21.34333333333333</v>
      </c>
      <c r="Q3048" t="s">
        <v>8311</v>
      </c>
      <c r="R3048" t="s">
        <v>8347</v>
      </c>
      <c r="S3048" s="11">
        <f t="shared" si="190"/>
        <v>41643.487175925926</v>
      </c>
      <c r="T3048" s="11">
        <f t="shared" si="191"/>
        <v>41673.487175925926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188"/>
        <v>2.1049999999999999E-2</v>
      </c>
      <c r="P3049" s="6">
        <f t="shared" si="189"/>
        <v>70.166666666666671</v>
      </c>
      <c r="Q3049" t="s">
        <v>8316</v>
      </c>
      <c r="R3049" t="s">
        <v>8317</v>
      </c>
      <c r="S3049" s="11">
        <f t="shared" si="190"/>
        <v>42248.627013888887</v>
      </c>
      <c r="T3049" s="11">
        <f t="shared" si="191"/>
        <v>42278.627013888887</v>
      </c>
    </row>
    <row r="3050" spans="1:20" ht="43.2" x14ac:dyDescent="0.3">
      <c r="A3050">
        <v>2878</v>
      </c>
      <c r="B3050" s="3" t="s">
        <v>2878</v>
      </c>
      <c r="C3050" s="3" t="s">
        <v>6988</v>
      </c>
      <c r="D3050">
        <v>3000</v>
      </c>
      <c r="E3050">
        <v>63</v>
      </c>
      <c r="F3050" t="s">
        <v>8221</v>
      </c>
      <c r="G3050" t="s">
        <v>8225</v>
      </c>
      <c r="H3050" t="s">
        <v>8247</v>
      </c>
      <c r="I3050">
        <v>1435934795</v>
      </c>
      <c r="J3050">
        <v>1430750795</v>
      </c>
      <c r="K3050" t="b">
        <v>0</v>
      </c>
      <c r="L3050">
        <v>4</v>
      </c>
      <c r="M3050" t="b">
        <v>0</v>
      </c>
      <c r="N3050" t="s">
        <v>8271</v>
      </c>
      <c r="O3050" s="5">
        <f t="shared" si="188"/>
        <v>2.1000000000000001E-2</v>
      </c>
      <c r="P3050" s="6">
        <f t="shared" si="189"/>
        <v>15.75</v>
      </c>
      <c r="Q3050" t="s">
        <v>8316</v>
      </c>
      <c r="R3050" t="s">
        <v>8317</v>
      </c>
      <c r="S3050" s="11">
        <f t="shared" si="190"/>
        <v>42128.615682870368</v>
      </c>
      <c r="T3050" s="11">
        <f t="shared" si="191"/>
        <v>42188.615682870368</v>
      </c>
    </row>
    <row r="3051" spans="1:20" ht="43.2" x14ac:dyDescent="0.3">
      <c r="A3051">
        <v>1481</v>
      </c>
      <c r="B3051" s="3" t="s">
        <v>1482</v>
      </c>
      <c r="C3051" s="3" t="s">
        <v>5591</v>
      </c>
      <c r="D3051">
        <v>5000</v>
      </c>
      <c r="E3051">
        <v>105</v>
      </c>
      <c r="F3051" t="s">
        <v>8221</v>
      </c>
      <c r="G3051" t="s">
        <v>8229</v>
      </c>
      <c r="H3051" t="s">
        <v>8251</v>
      </c>
      <c r="I3051">
        <v>1383430145</v>
      </c>
      <c r="J3051">
        <v>1380838145</v>
      </c>
      <c r="K3051" t="b">
        <v>0</v>
      </c>
      <c r="L3051">
        <v>6</v>
      </c>
      <c r="M3051" t="b">
        <v>0</v>
      </c>
      <c r="N3051" t="s">
        <v>8275</v>
      </c>
      <c r="O3051" s="5">
        <f t="shared" si="188"/>
        <v>2.1000000000000001E-2</v>
      </c>
      <c r="P3051" s="6">
        <f t="shared" si="189"/>
        <v>17.5</v>
      </c>
      <c r="Q3051" t="s">
        <v>8322</v>
      </c>
      <c r="R3051" t="s">
        <v>8344</v>
      </c>
      <c r="S3051" s="11">
        <f t="shared" si="190"/>
        <v>41550.922974537039</v>
      </c>
      <c r="T3051" s="11">
        <f t="shared" si="191"/>
        <v>41580.922974537039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188"/>
        <v>2.0833333333333332E-2</v>
      </c>
      <c r="P3052" s="6">
        <f t="shared" si="189"/>
        <v>6.25</v>
      </c>
      <c r="Q3052" t="s">
        <v>8324</v>
      </c>
      <c r="R3052" t="s">
        <v>8325</v>
      </c>
      <c r="S3052" s="11">
        <f t="shared" si="190"/>
        <v>41820.752268518518</v>
      </c>
      <c r="T3052" s="11">
        <f t="shared" si="191"/>
        <v>41850.752268518518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188"/>
        <v>2.0549999999999999E-2</v>
      </c>
      <c r="P3053" s="6">
        <f t="shared" si="189"/>
        <v>51.375</v>
      </c>
      <c r="Q3053" t="s">
        <v>8309</v>
      </c>
      <c r="R3053" t="s">
        <v>8315</v>
      </c>
      <c r="S3053" s="11">
        <f t="shared" si="190"/>
        <v>42257.014965277776</v>
      </c>
      <c r="T3053" s="11">
        <f t="shared" si="191"/>
        <v>42317.056631944448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188"/>
        <v>2.053E-2</v>
      </c>
      <c r="P3054" s="6">
        <f t="shared" si="189"/>
        <v>39.480769230769234</v>
      </c>
      <c r="Q3054" t="s">
        <v>8309</v>
      </c>
      <c r="R3054" t="s">
        <v>8318</v>
      </c>
      <c r="S3054" s="11">
        <f t="shared" si="190"/>
        <v>42774.792071759264</v>
      </c>
      <c r="T3054" s="11">
        <f t="shared" si="191"/>
        <v>42804.792071759264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8"/>
        <v>2.0500000000000001E-2</v>
      </c>
      <c r="P3055" s="6">
        <f t="shared" si="189"/>
        <v>10.25</v>
      </c>
      <c r="Q3055" t="s">
        <v>8316</v>
      </c>
      <c r="R3055" t="s">
        <v>8317</v>
      </c>
      <c r="S3055" s="11">
        <f t="shared" si="190"/>
        <v>41883.916678240741</v>
      </c>
      <c r="T3055" s="11">
        <f t="shared" si="191"/>
        <v>41906.916678240741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188"/>
        <v>2.0454545454545454E-2</v>
      </c>
      <c r="P3056" s="6">
        <f t="shared" si="189"/>
        <v>22.5</v>
      </c>
      <c r="Q3056" t="s">
        <v>8313</v>
      </c>
      <c r="R3056" t="s">
        <v>8345</v>
      </c>
      <c r="S3056" s="11">
        <f t="shared" si="190"/>
        <v>41230.77311342593</v>
      </c>
      <c r="T3056" s="11">
        <f t="shared" si="191"/>
        <v>41290.77311342593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188"/>
        <v>2.036E-2</v>
      </c>
      <c r="P3057" s="6">
        <f t="shared" si="189"/>
        <v>84.833333333333329</v>
      </c>
      <c r="Q3057" t="s">
        <v>8324</v>
      </c>
      <c r="R3057" t="s">
        <v>8325</v>
      </c>
      <c r="S3057" s="11">
        <f t="shared" si="190"/>
        <v>42548.876192129625</v>
      </c>
      <c r="T3057" s="11">
        <f t="shared" si="191"/>
        <v>42576.791666666672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188"/>
        <v>2.0066666666666667E-2</v>
      </c>
      <c r="P3058" s="6">
        <f t="shared" si="189"/>
        <v>50.166666666666664</v>
      </c>
      <c r="Q3058" t="s">
        <v>8319</v>
      </c>
      <c r="R3058" t="s">
        <v>8346</v>
      </c>
      <c r="S3058" s="11">
        <f t="shared" si="190"/>
        <v>42177.491388888884</v>
      </c>
      <c r="T3058" s="11">
        <f t="shared" si="191"/>
        <v>42237.491388888884</v>
      </c>
    </row>
    <row r="3059" spans="1:20" ht="43.2" x14ac:dyDescent="0.3">
      <c r="A3059">
        <v>4082</v>
      </c>
      <c r="B3059" s="3" t="s">
        <v>4078</v>
      </c>
      <c r="C3059" s="3" t="s">
        <v>8185</v>
      </c>
      <c r="D3059">
        <v>150</v>
      </c>
      <c r="E3059">
        <v>3</v>
      </c>
      <c r="F3059" t="s">
        <v>8221</v>
      </c>
      <c r="G3059" t="s">
        <v>8224</v>
      </c>
      <c r="H3059" t="s">
        <v>8246</v>
      </c>
      <c r="I3059">
        <v>1447542000</v>
      </c>
      <c r="J3059">
        <v>1446179553</v>
      </c>
      <c r="K3059" t="b">
        <v>0</v>
      </c>
      <c r="L3059">
        <v>2</v>
      </c>
      <c r="M3059" t="b">
        <v>0</v>
      </c>
      <c r="N3059" t="s">
        <v>8271</v>
      </c>
      <c r="O3059" s="5">
        <f t="shared" si="188"/>
        <v>0.02</v>
      </c>
      <c r="P3059" s="6">
        <f t="shared" si="189"/>
        <v>1.5</v>
      </c>
      <c r="Q3059" t="s">
        <v>8316</v>
      </c>
      <c r="R3059" t="s">
        <v>8317</v>
      </c>
      <c r="S3059" s="11">
        <f t="shared" si="190"/>
        <v>42307.189270833333</v>
      </c>
      <c r="T3059" s="11">
        <f t="shared" si="191"/>
        <v>42322.958333333328</v>
      </c>
    </row>
    <row r="3060" spans="1:20" ht="57.6" x14ac:dyDescent="0.3">
      <c r="A3060">
        <v>3858</v>
      </c>
      <c r="B3060" s="3" t="s">
        <v>3855</v>
      </c>
      <c r="C3060" s="3" t="s">
        <v>7967</v>
      </c>
      <c r="D3060">
        <v>500</v>
      </c>
      <c r="E3060">
        <v>10</v>
      </c>
      <c r="F3060" t="s">
        <v>8221</v>
      </c>
      <c r="G3060" t="s">
        <v>8225</v>
      </c>
      <c r="H3060" t="s">
        <v>8247</v>
      </c>
      <c r="I3060">
        <v>1432328400</v>
      </c>
      <c r="J3060">
        <v>1430734844</v>
      </c>
      <c r="K3060" t="b">
        <v>0</v>
      </c>
      <c r="L3060">
        <v>1</v>
      </c>
      <c r="M3060" t="b">
        <v>0</v>
      </c>
      <c r="N3060" t="s">
        <v>8271</v>
      </c>
      <c r="O3060" s="5">
        <f t="shared" si="188"/>
        <v>0.02</v>
      </c>
      <c r="P3060" s="6">
        <f t="shared" si="189"/>
        <v>10</v>
      </c>
      <c r="Q3060" t="s">
        <v>8316</v>
      </c>
      <c r="R3060" t="s">
        <v>8317</v>
      </c>
      <c r="S3060" s="11">
        <f t="shared" si="190"/>
        <v>42128.431064814817</v>
      </c>
      <c r="T3060" s="11">
        <f t="shared" si="191"/>
        <v>42146.875</v>
      </c>
    </row>
    <row r="3061" spans="1:20" ht="43.2" x14ac:dyDescent="0.3">
      <c r="A3061">
        <v>218</v>
      </c>
      <c r="B3061" s="3" t="s">
        <v>220</v>
      </c>
      <c r="C3061" s="3" t="s">
        <v>4328</v>
      </c>
      <c r="D3061">
        <v>5000</v>
      </c>
      <c r="E3061">
        <v>100</v>
      </c>
      <c r="F3061" t="s">
        <v>8221</v>
      </c>
      <c r="G3061" t="s">
        <v>8224</v>
      </c>
      <c r="H3061" t="s">
        <v>8246</v>
      </c>
      <c r="I3061">
        <v>1431702289</v>
      </c>
      <c r="J3061">
        <v>1426518289</v>
      </c>
      <c r="K3061" t="b">
        <v>0</v>
      </c>
      <c r="L3061">
        <v>1</v>
      </c>
      <c r="M3061" t="b">
        <v>0</v>
      </c>
      <c r="N3061" t="s">
        <v>8268</v>
      </c>
      <c r="O3061" s="5">
        <f t="shared" si="188"/>
        <v>0.02</v>
      </c>
      <c r="P3061" s="6">
        <f t="shared" si="189"/>
        <v>100</v>
      </c>
      <c r="Q3061" t="s">
        <v>8319</v>
      </c>
      <c r="R3061" t="s">
        <v>8348</v>
      </c>
      <c r="S3061" s="11">
        <f t="shared" si="190"/>
        <v>42079.628344907411</v>
      </c>
      <c r="T3061" s="11">
        <f t="shared" si="191"/>
        <v>42139.628344907411</v>
      </c>
    </row>
    <row r="3062" spans="1:20" ht="28.8" x14ac:dyDescent="0.3">
      <c r="A3062">
        <v>600</v>
      </c>
      <c r="B3062" s="3" t="s">
        <v>601</v>
      </c>
      <c r="C3062" s="3" t="s">
        <v>4710</v>
      </c>
      <c r="D3062">
        <v>5000</v>
      </c>
      <c r="E3062">
        <v>100</v>
      </c>
      <c r="F3062" t="s">
        <v>8220</v>
      </c>
      <c r="G3062" t="s">
        <v>8224</v>
      </c>
      <c r="H3062" t="s">
        <v>8246</v>
      </c>
      <c r="I3062">
        <v>1431198562</v>
      </c>
      <c r="J3062">
        <v>1426014562</v>
      </c>
      <c r="K3062" t="b">
        <v>0</v>
      </c>
      <c r="L3062">
        <v>1</v>
      </c>
      <c r="M3062" t="b">
        <v>0</v>
      </c>
      <c r="N3062" t="s">
        <v>8272</v>
      </c>
      <c r="O3062" s="5">
        <f t="shared" si="188"/>
        <v>0.02</v>
      </c>
      <c r="P3062" s="6">
        <f t="shared" si="189"/>
        <v>100</v>
      </c>
      <c r="Q3062" t="s">
        <v>8309</v>
      </c>
      <c r="R3062" t="s">
        <v>8356</v>
      </c>
      <c r="S3062" s="11">
        <f t="shared" si="190"/>
        <v>42073.798171296294</v>
      </c>
      <c r="T3062" s="11">
        <f t="shared" si="191"/>
        <v>42133.798171296294</v>
      </c>
    </row>
    <row r="3063" spans="1:20" ht="43.2" x14ac:dyDescent="0.3">
      <c r="A3063">
        <v>2148</v>
      </c>
      <c r="B3063" s="3" t="s">
        <v>2149</v>
      </c>
      <c r="C3063" s="3" t="s">
        <v>6258</v>
      </c>
      <c r="D3063">
        <v>100</v>
      </c>
      <c r="E3063">
        <v>2</v>
      </c>
      <c r="F3063" t="s">
        <v>8221</v>
      </c>
      <c r="G3063" t="s">
        <v>8225</v>
      </c>
      <c r="H3063" t="s">
        <v>8247</v>
      </c>
      <c r="I3063">
        <v>1427992582</v>
      </c>
      <c r="J3063">
        <v>1425404182</v>
      </c>
      <c r="K3063" t="b">
        <v>0</v>
      </c>
      <c r="L3063">
        <v>2</v>
      </c>
      <c r="M3063" t="b">
        <v>0</v>
      </c>
      <c r="N3063" t="s">
        <v>8282</v>
      </c>
      <c r="O3063" s="5">
        <f t="shared" si="188"/>
        <v>0.02</v>
      </c>
      <c r="P3063" s="6">
        <f t="shared" si="189"/>
        <v>1</v>
      </c>
      <c r="Q3063" t="s">
        <v>8311</v>
      </c>
      <c r="R3063" t="s">
        <v>8347</v>
      </c>
      <c r="S3063" s="11">
        <f t="shared" si="190"/>
        <v>42066.733587962968</v>
      </c>
      <c r="T3063" s="11">
        <f t="shared" si="191"/>
        <v>42096.691921296297</v>
      </c>
    </row>
    <row r="3064" spans="1:20" ht="43.2" x14ac:dyDescent="0.3">
      <c r="A3064">
        <v>3742</v>
      </c>
      <c r="B3064" s="3" t="s">
        <v>3739</v>
      </c>
      <c r="C3064" s="3" t="s">
        <v>7852</v>
      </c>
      <c r="D3064">
        <v>5000</v>
      </c>
      <c r="E3064">
        <v>100</v>
      </c>
      <c r="F3064" t="s">
        <v>8221</v>
      </c>
      <c r="G3064" t="s">
        <v>8224</v>
      </c>
      <c r="H3064" t="s">
        <v>8246</v>
      </c>
      <c r="I3064">
        <v>1409980144</v>
      </c>
      <c r="J3064">
        <v>1407388144</v>
      </c>
      <c r="K3064" t="b">
        <v>0</v>
      </c>
      <c r="L3064">
        <v>4</v>
      </c>
      <c r="M3064" t="b">
        <v>0</v>
      </c>
      <c r="N3064" t="s">
        <v>8271</v>
      </c>
      <c r="O3064" s="5">
        <f t="shared" si="188"/>
        <v>0.02</v>
      </c>
      <c r="P3064" s="6">
        <f t="shared" si="189"/>
        <v>25</v>
      </c>
      <c r="Q3064" t="s">
        <v>8316</v>
      </c>
      <c r="R3064" t="s">
        <v>8317</v>
      </c>
      <c r="S3064" s="11">
        <f t="shared" si="190"/>
        <v>41858.214629629627</v>
      </c>
      <c r="T3064" s="11">
        <f t="shared" si="191"/>
        <v>41888.214629629627</v>
      </c>
    </row>
    <row r="3065" spans="1:20" ht="43.2" x14ac:dyDescent="0.3">
      <c r="A3065">
        <v>2766</v>
      </c>
      <c r="B3065" s="3" t="s">
        <v>2766</v>
      </c>
      <c r="C3065" s="3" t="s">
        <v>6876</v>
      </c>
      <c r="D3065">
        <v>5000</v>
      </c>
      <c r="E3065">
        <v>100</v>
      </c>
      <c r="F3065" t="s">
        <v>8221</v>
      </c>
      <c r="G3065" t="s">
        <v>8224</v>
      </c>
      <c r="H3065" t="s">
        <v>8246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8304</v>
      </c>
      <c r="O3065" s="5">
        <f t="shared" si="188"/>
        <v>0.02</v>
      </c>
      <c r="P3065" s="6">
        <f t="shared" si="189"/>
        <v>25</v>
      </c>
      <c r="Q3065" t="s">
        <v>8322</v>
      </c>
      <c r="R3065" t="s">
        <v>8350</v>
      </c>
      <c r="S3065" s="11">
        <f t="shared" si="190"/>
        <v>40736.668032407404</v>
      </c>
      <c r="T3065" s="11">
        <f t="shared" si="191"/>
        <v>40766.668032407404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188"/>
        <v>1.9900000000000001E-2</v>
      </c>
      <c r="P3066" s="6">
        <f t="shared" si="189"/>
        <v>66.333333333333329</v>
      </c>
      <c r="Q3066" t="s">
        <v>8324</v>
      </c>
      <c r="R3066" t="s">
        <v>8325</v>
      </c>
      <c r="S3066" s="11">
        <f t="shared" si="190"/>
        <v>42045.86336805555</v>
      </c>
      <c r="T3066" s="11">
        <f t="shared" si="191"/>
        <v>42090.821701388893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188"/>
        <v>1.9666666666666666E-2</v>
      </c>
      <c r="P3067" s="6">
        <f t="shared" si="189"/>
        <v>59</v>
      </c>
      <c r="Q3067" t="s">
        <v>8316</v>
      </c>
      <c r="R3067" t="s">
        <v>8317</v>
      </c>
      <c r="S3067" s="11">
        <f t="shared" si="190"/>
        <v>42767.031678240746</v>
      </c>
      <c r="T3067" s="11">
        <f t="shared" si="191"/>
        <v>42797.208333333328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188"/>
        <v>1.9416666666666665E-2</v>
      </c>
      <c r="P3068" s="6">
        <f t="shared" si="189"/>
        <v>33.285714285714285</v>
      </c>
      <c r="Q3068" t="s">
        <v>8309</v>
      </c>
      <c r="R3068" t="s">
        <v>8315</v>
      </c>
      <c r="S3068" s="11">
        <f t="shared" si="190"/>
        <v>42660.552465277782</v>
      </c>
      <c r="T3068" s="11">
        <f t="shared" si="191"/>
        <v>42691.594131944439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188"/>
        <v>1.9259999999999999E-2</v>
      </c>
      <c r="P3069" s="6">
        <f t="shared" si="189"/>
        <v>160.5</v>
      </c>
      <c r="Q3069" t="s">
        <v>8309</v>
      </c>
      <c r="R3069" t="s">
        <v>8315</v>
      </c>
      <c r="S3069" s="11">
        <f t="shared" si="190"/>
        <v>42185.058993055558</v>
      </c>
      <c r="T3069" s="11">
        <f t="shared" si="191"/>
        <v>42230.058993055558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188"/>
        <v>1.9066666666666666E-2</v>
      </c>
      <c r="P3070" s="6">
        <f t="shared" si="189"/>
        <v>57.2</v>
      </c>
      <c r="Q3070" t="s">
        <v>8309</v>
      </c>
      <c r="R3070" t="s">
        <v>8315</v>
      </c>
      <c r="S3070" s="11">
        <f t="shared" si="190"/>
        <v>42592.750555555554</v>
      </c>
      <c r="T3070" s="11">
        <f t="shared" si="191"/>
        <v>42622.750555555554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188"/>
        <v>1.9E-2</v>
      </c>
      <c r="P3071" s="6">
        <f t="shared" si="189"/>
        <v>19</v>
      </c>
      <c r="Q3071" t="s">
        <v>8322</v>
      </c>
      <c r="R3071" t="s">
        <v>8344</v>
      </c>
      <c r="S3071" s="11">
        <f t="shared" si="190"/>
        <v>41840.983541666668</v>
      </c>
      <c r="T3071" s="11">
        <f t="shared" si="191"/>
        <v>41885.983541666668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188"/>
        <v>1.9E-2</v>
      </c>
      <c r="P3072" s="6">
        <f t="shared" si="189"/>
        <v>15.833333333333334</v>
      </c>
      <c r="Q3072" t="s">
        <v>8316</v>
      </c>
      <c r="R3072" t="s">
        <v>8317</v>
      </c>
      <c r="S3072" s="11">
        <f t="shared" si="190"/>
        <v>41781.045173611114</v>
      </c>
      <c r="T3072" s="11">
        <f t="shared" si="191"/>
        <v>41811.045173611114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188"/>
        <v>1.8689285714285714E-2</v>
      </c>
      <c r="P3073" s="6">
        <f t="shared" si="189"/>
        <v>307.8235294117647</v>
      </c>
      <c r="Q3073" t="s">
        <v>8309</v>
      </c>
      <c r="R3073" t="s">
        <v>8318</v>
      </c>
      <c r="S3073" s="11">
        <f t="shared" si="190"/>
        <v>42327.805659722217</v>
      </c>
      <c r="T3073" s="11">
        <f t="shared" si="191"/>
        <v>42355.805659722217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192">IFERROR(E3074/D3074,0)</f>
        <v>1.8669999999999999E-2</v>
      </c>
      <c r="P3074" s="6">
        <f t="shared" ref="P3074:P3137" si="193">IFERROR(E3074/L3074,0)</f>
        <v>311.16666666666669</v>
      </c>
      <c r="Q3074" t="s">
        <v>8319</v>
      </c>
      <c r="R3074" t="s">
        <v>8339</v>
      </c>
      <c r="S3074" s="11">
        <f t="shared" ref="S3074:S3137" si="194">(((J3074/60)/60)/24)+DATE(1970,1,1)</f>
        <v>42628.22792824074</v>
      </c>
      <c r="T3074" s="11">
        <f t="shared" ref="T3074:T3137" si="195">(((I3074/60)/60)/24)+DATE(1970,1,1)</f>
        <v>42663.22792824074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192"/>
        <v>1.8666666666666668E-2</v>
      </c>
      <c r="P3075" s="6">
        <f t="shared" si="193"/>
        <v>93.333333333333329</v>
      </c>
      <c r="Q3075" t="s">
        <v>8316</v>
      </c>
      <c r="R3075" t="s">
        <v>8329</v>
      </c>
      <c r="S3075" s="11">
        <f t="shared" si="194"/>
        <v>42031.011249999996</v>
      </c>
      <c r="T3075" s="11">
        <f t="shared" si="195"/>
        <v>42090.969583333332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192"/>
        <v>1.84E-2</v>
      </c>
      <c r="P3076" s="6">
        <f t="shared" si="193"/>
        <v>76.666666666666671</v>
      </c>
      <c r="Q3076" t="s">
        <v>8327</v>
      </c>
      <c r="R3076" t="s">
        <v>8355</v>
      </c>
      <c r="S3076" s="11">
        <f t="shared" si="194"/>
        <v>42204.875868055555</v>
      </c>
      <c r="T3076" s="11">
        <f t="shared" si="195"/>
        <v>42234.875868055555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192"/>
        <v>1.84E-2</v>
      </c>
      <c r="P3077" s="6">
        <f t="shared" si="193"/>
        <v>5.75</v>
      </c>
      <c r="Q3077" t="s">
        <v>8316</v>
      </c>
      <c r="R3077" t="s">
        <v>8317</v>
      </c>
      <c r="S3077" s="11">
        <f t="shared" si="194"/>
        <v>41879.043530092589</v>
      </c>
      <c r="T3077" s="11">
        <f t="shared" si="195"/>
        <v>41909.043530092589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192"/>
        <v>1.8333333333333333E-2</v>
      </c>
      <c r="P3078" s="6">
        <f t="shared" si="193"/>
        <v>18.333333333333332</v>
      </c>
      <c r="Q3078" t="s">
        <v>8316</v>
      </c>
      <c r="R3078" t="s">
        <v>8317</v>
      </c>
      <c r="S3078" s="11">
        <f t="shared" si="194"/>
        <v>42069.903437500005</v>
      </c>
      <c r="T3078" s="11">
        <f t="shared" si="195"/>
        <v>42092.833333333328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192"/>
        <v>1.8193398957730169E-2</v>
      </c>
      <c r="P3079" s="6">
        <f t="shared" si="193"/>
        <v>224.42857142857142</v>
      </c>
      <c r="Q3079" t="s">
        <v>8309</v>
      </c>
      <c r="R3079" t="s">
        <v>8356</v>
      </c>
      <c r="S3079" s="11">
        <f t="shared" si="194"/>
        <v>42074.935740740737</v>
      </c>
      <c r="T3079" s="11">
        <f t="shared" si="195"/>
        <v>42104.935740740737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192"/>
        <v>1.7999999999999999E-2</v>
      </c>
      <c r="P3080" s="6">
        <f t="shared" si="193"/>
        <v>30</v>
      </c>
      <c r="Q3080" t="s">
        <v>8316</v>
      </c>
      <c r="R3080" t="s">
        <v>8317</v>
      </c>
      <c r="S3080" s="11">
        <f t="shared" si="194"/>
        <v>42358.684872685189</v>
      </c>
      <c r="T3080" s="11">
        <f t="shared" si="195"/>
        <v>42387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192"/>
        <v>1.7538461538461537E-2</v>
      </c>
      <c r="P3081" s="6">
        <f t="shared" si="193"/>
        <v>12.666666666666666</v>
      </c>
      <c r="Q3081" t="s">
        <v>8319</v>
      </c>
      <c r="R3081" t="s">
        <v>8346</v>
      </c>
      <c r="S3081" s="11">
        <f t="shared" si="194"/>
        <v>41991.526655092588</v>
      </c>
      <c r="T3081" s="11">
        <f t="shared" si="195"/>
        <v>42021.526655092588</v>
      </c>
    </row>
    <row r="3082" spans="1:20" ht="43.2" x14ac:dyDescent="0.3">
      <c r="A3082">
        <v>2859</v>
      </c>
      <c r="B3082" s="3" t="s">
        <v>2859</v>
      </c>
      <c r="C3082" s="3" t="s">
        <v>6969</v>
      </c>
      <c r="D3082">
        <v>2000</v>
      </c>
      <c r="E3082">
        <v>35</v>
      </c>
      <c r="F3082" t="s">
        <v>8221</v>
      </c>
      <c r="G3082" t="s">
        <v>8226</v>
      </c>
      <c r="H3082" t="s">
        <v>8248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8271</v>
      </c>
      <c r="O3082" s="5">
        <f t="shared" si="192"/>
        <v>1.7500000000000002E-2</v>
      </c>
      <c r="P3082" s="6">
        <f t="shared" si="193"/>
        <v>35</v>
      </c>
      <c r="Q3082" t="s">
        <v>8316</v>
      </c>
      <c r="R3082" t="s">
        <v>8317</v>
      </c>
      <c r="S3082" s="11">
        <f t="shared" si="194"/>
        <v>42233.362314814818</v>
      </c>
      <c r="T3082" s="11">
        <f t="shared" si="195"/>
        <v>42293.362314814818</v>
      </c>
    </row>
    <row r="3083" spans="1:20" ht="43.2" x14ac:dyDescent="0.3">
      <c r="A3083">
        <v>3887</v>
      </c>
      <c r="B3083" s="3" t="s">
        <v>3884</v>
      </c>
      <c r="C3083" s="3" t="s">
        <v>7995</v>
      </c>
      <c r="D3083">
        <v>2000</v>
      </c>
      <c r="E3083">
        <v>35</v>
      </c>
      <c r="F3083" t="s">
        <v>8220</v>
      </c>
      <c r="G3083" t="s">
        <v>8224</v>
      </c>
      <c r="H3083" t="s">
        <v>8246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8305</v>
      </c>
      <c r="O3083" s="5">
        <f t="shared" si="192"/>
        <v>1.7500000000000002E-2</v>
      </c>
      <c r="P3083" s="6">
        <f t="shared" si="193"/>
        <v>17.5</v>
      </c>
      <c r="Q3083" t="s">
        <v>8316</v>
      </c>
      <c r="R3083" t="s">
        <v>8337</v>
      </c>
      <c r="S3083" s="11">
        <f t="shared" si="194"/>
        <v>42079.857974537037</v>
      </c>
      <c r="T3083" s="11">
        <f t="shared" si="195"/>
        <v>42125.916666666672</v>
      </c>
    </row>
    <row r="3084" spans="1:20" ht="43.2" x14ac:dyDescent="0.3">
      <c r="A3084">
        <v>2514</v>
      </c>
      <c r="B3084" s="3" t="s">
        <v>2514</v>
      </c>
      <c r="C3084" s="3" t="s">
        <v>6624</v>
      </c>
      <c r="D3084">
        <v>12000</v>
      </c>
      <c r="E3084">
        <v>210</v>
      </c>
      <c r="F3084" t="s">
        <v>8221</v>
      </c>
      <c r="G3084" t="s">
        <v>8224</v>
      </c>
      <c r="H3084" t="s">
        <v>8246</v>
      </c>
      <c r="I3084">
        <v>1408526477</v>
      </c>
      <c r="J3084">
        <v>1407057677</v>
      </c>
      <c r="K3084" t="b">
        <v>0</v>
      </c>
      <c r="L3084">
        <v>4</v>
      </c>
      <c r="M3084" t="b">
        <v>0</v>
      </c>
      <c r="N3084" t="s">
        <v>8299</v>
      </c>
      <c r="O3084" s="5">
        <f t="shared" si="192"/>
        <v>1.7500000000000002E-2</v>
      </c>
      <c r="P3084" s="6">
        <f t="shared" si="193"/>
        <v>52.5</v>
      </c>
      <c r="Q3084" t="s">
        <v>8327</v>
      </c>
      <c r="R3084" t="s">
        <v>8358</v>
      </c>
      <c r="S3084" s="11">
        <f t="shared" si="194"/>
        <v>41854.389780092592</v>
      </c>
      <c r="T3084" s="11">
        <f t="shared" si="195"/>
        <v>41871.389780092592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192"/>
        <v>1.7457500000000001E-2</v>
      </c>
      <c r="P3085" s="6">
        <f t="shared" si="193"/>
        <v>11.638333333333334</v>
      </c>
      <c r="Q3085" t="s">
        <v>8324</v>
      </c>
      <c r="R3085" t="s">
        <v>8325</v>
      </c>
      <c r="S3085" s="11">
        <f t="shared" si="194"/>
        <v>41934.842685185184</v>
      </c>
      <c r="T3085" s="11">
        <f t="shared" si="195"/>
        <v>41954.884351851855</v>
      </c>
    </row>
    <row r="3086" spans="1:20" ht="43.2" x14ac:dyDescent="0.3">
      <c r="A3086">
        <v>2591</v>
      </c>
      <c r="B3086" s="3" t="s">
        <v>2591</v>
      </c>
      <c r="C3086" s="3" t="s">
        <v>6701</v>
      </c>
      <c r="D3086">
        <v>1500</v>
      </c>
      <c r="E3086">
        <v>26</v>
      </c>
      <c r="F3086" t="s">
        <v>8221</v>
      </c>
      <c r="G3086" t="s">
        <v>8224</v>
      </c>
      <c r="H3086" t="s">
        <v>8246</v>
      </c>
      <c r="I3086">
        <v>1457901924</v>
      </c>
      <c r="J3086">
        <v>1452721524</v>
      </c>
      <c r="K3086" t="b">
        <v>0</v>
      </c>
      <c r="L3086">
        <v>2</v>
      </c>
      <c r="M3086" t="b">
        <v>0</v>
      </c>
      <c r="N3086" t="s">
        <v>8284</v>
      </c>
      <c r="O3086" s="5">
        <f t="shared" si="192"/>
        <v>1.7333333333333333E-2</v>
      </c>
      <c r="P3086" s="6">
        <f t="shared" si="193"/>
        <v>13</v>
      </c>
      <c r="Q3086" t="s">
        <v>8327</v>
      </c>
      <c r="R3086" t="s">
        <v>8355</v>
      </c>
      <c r="S3086" s="11">
        <f t="shared" si="194"/>
        <v>42382.906527777777</v>
      </c>
      <c r="T3086" s="11">
        <f t="shared" si="195"/>
        <v>42442.864861111113</v>
      </c>
    </row>
    <row r="3087" spans="1:20" ht="43.2" x14ac:dyDescent="0.3">
      <c r="A3087">
        <v>2134</v>
      </c>
      <c r="B3087" s="3" t="s">
        <v>2135</v>
      </c>
      <c r="C3087" s="3" t="s">
        <v>6244</v>
      </c>
      <c r="D3087">
        <v>6000</v>
      </c>
      <c r="E3087">
        <v>104</v>
      </c>
      <c r="F3087" t="s">
        <v>8221</v>
      </c>
      <c r="G3087" t="s">
        <v>8224</v>
      </c>
      <c r="H3087" t="s">
        <v>8246</v>
      </c>
      <c r="I3087">
        <v>1367097391</v>
      </c>
      <c r="J3087">
        <v>1364505391</v>
      </c>
      <c r="K3087" t="b">
        <v>0</v>
      </c>
      <c r="L3087">
        <v>3</v>
      </c>
      <c r="M3087" t="b">
        <v>0</v>
      </c>
      <c r="N3087" t="s">
        <v>8282</v>
      </c>
      <c r="O3087" s="5">
        <f t="shared" si="192"/>
        <v>1.7333333333333333E-2</v>
      </c>
      <c r="P3087" s="6">
        <f t="shared" si="193"/>
        <v>34.666666666666664</v>
      </c>
      <c r="Q3087" t="s">
        <v>8311</v>
      </c>
      <c r="R3087" t="s">
        <v>8347</v>
      </c>
      <c r="S3087" s="11">
        <f t="shared" si="194"/>
        <v>41361.886469907404</v>
      </c>
      <c r="T3087" s="11">
        <f t="shared" si="195"/>
        <v>41391.886469907404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192"/>
        <v>1.7319999999999999E-2</v>
      </c>
      <c r="P3088" s="6">
        <f t="shared" si="193"/>
        <v>108.25</v>
      </c>
      <c r="Q3088" t="s">
        <v>8309</v>
      </c>
      <c r="R3088" t="s">
        <v>8349</v>
      </c>
      <c r="S3088" s="11">
        <f t="shared" si="194"/>
        <v>42703.917824074073</v>
      </c>
      <c r="T3088" s="11">
        <f t="shared" si="195"/>
        <v>42733.917824074073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192"/>
        <v>1.7219999999999999E-2</v>
      </c>
      <c r="P3089" s="6">
        <f t="shared" si="193"/>
        <v>50.647058823529413</v>
      </c>
      <c r="Q3089" t="s">
        <v>8309</v>
      </c>
      <c r="R3089" t="s">
        <v>8315</v>
      </c>
      <c r="S3089" s="11">
        <f t="shared" si="194"/>
        <v>42060.913877314815</v>
      </c>
      <c r="T3089" s="11">
        <f t="shared" si="195"/>
        <v>42120.872210648144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192"/>
        <v>1.7098591549295775E-2</v>
      </c>
      <c r="P3090" s="6">
        <f t="shared" si="193"/>
        <v>25.291666666666668</v>
      </c>
      <c r="Q3090" t="s">
        <v>8311</v>
      </c>
      <c r="R3090" t="s">
        <v>8347</v>
      </c>
      <c r="S3090" s="11">
        <f t="shared" si="194"/>
        <v>41499.546759259261</v>
      </c>
      <c r="T3090" s="11">
        <f t="shared" si="195"/>
        <v>41531.546759259261</v>
      </c>
    </row>
    <row r="3091" spans="1:20" x14ac:dyDescent="0.3">
      <c r="A3091">
        <v>1590</v>
      </c>
      <c r="B3091" s="3" t="s">
        <v>1591</v>
      </c>
      <c r="C3091" s="3" t="s">
        <v>5700</v>
      </c>
      <c r="D3091">
        <v>60000</v>
      </c>
      <c r="E3091">
        <v>1020</v>
      </c>
      <c r="F3091" t="s">
        <v>8221</v>
      </c>
      <c r="G3091" t="s">
        <v>8237</v>
      </c>
      <c r="H3091" t="s">
        <v>8249</v>
      </c>
      <c r="I3091">
        <v>1443040464</v>
      </c>
      <c r="J3091">
        <v>1440448464</v>
      </c>
      <c r="K3091" t="b">
        <v>0</v>
      </c>
      <c r="L3091">
        <v>2</v>
      </c>
      <c r="M3091" t="b">
        <v>0</v>
      </c>
      <c r="N3091" t="s">
        <v>8291</v>
      </c>
      <c r="O3091" s="5">
        <f t="shared" si="192"/>
        <v>1.7000000000000001E-2</v>
      </c>
      <c r="P3091" s="6">
        <f t="shared" si="193"/>
        <v>510</v>
      </c>
      <c r="Q3091" t="s">
        <v>8324</v>
      </c>
      <c r="R3091" t="s">
        <v>8342</v>
      </c>
      <c r="S3091" s="11">
        <f t="shared" si="194"/>
        <v>42240.857222222221</v>
      </c>
      <c r="T3091" s="11">
        <f t="shared" si="195"/>
        <v>42270.857222222221</v>
      </c>
    </row>
    <row r="3092" spans="1:20" ht="43.2" x14ac:dyDescent="0.3">
      <c r="A3092">
        <v>775</v>
      </c>
      <c r="B3092" s="3" t="s">
        <v>776</v>
      </c>
      <c r="C3092" s="3" t="s">
        <v>4885</v>
      </c>
      <c r="D3092">
        <v>10000</v>
      </c>
      <c r="E3092">
        <v>170</v>
      </c>
      <c r="F3092" t="s">
        <v>8221</v>
      </c>
      <c r="G3092" t="s">
        <v>8224</v>
      </c>
      <c r="H3092" t="s">
        <v>8246</v>
      </c>
      <c r="I3092">
        <v>1323998795</v>
      </c>
      <c r="J3092">
        <v>1321406795</v>
      </c>
      <c r="K3092" t="b">
        <v>0</v>
      </c>
      <c r="L3092">
        <v>5</v>
      </c>
      <c r="M3092" t="b">
        <v>0</v>
      </c>
      <c r="N3092" t="s">
        <v>8275</v>
      </c>
      <c r="O3092" s="5">
        <f t="shared" si="192"/>
        <v>1.7000000000000001E-2</v>
      </c>
      <c r="P3092" s="6">
        <f t="shared" si="193"/>
        <v>34</v>
      </c>
      <c r="Q3092" t="s">
        <v>8322</v>
      </c>
      <c r="R3092" t="s">
        <v>8344</v>
      </c>
      <c r="S3092" s="11">
        <f t="shared" si="194"/>
        <v>40863.060127314813</v>
      </c>
      <c r="T3092" s="11">
        <f t="shared" si="195"/>
        <v>40893.060127314813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192"/>
        <v>1.6714285714285713E-2</v>
      </c>
      <c r="P3093" s="6">
        <f t="shared" si="193"/>
        <v>25.434782608695652</v>
      </c>
      <c r="Q3093" t="s">
        <v>8311</v>
      </c>
      <c r="R3093" t="s">
        <v>8343</v>
      </c>
      <c r="S3093" s="11">
        <f t="shared" si="194"/>
        <v>41926.854166666664</v>
      </c>
      <c r="T3093" s="11">
        <f t="shared" si="195"/>
        <v>41957.895833333328</v>
      </c>
    </row>
    <row r="3094" spans="1:20" ht="43.2" x14ac:dyDescent="0.3">
      <c r="A3094">
        <v>3795</v>
      </c>
      <c r="B3094" s="3" t="s">
        <v>3792</v>
      </c>
      <c r="C3094" s="3" t="s">
        <v>7905</v>
      </c>
      <c r="D3094">
        <v>600</v>
      </c>
      <c r="E3094">
        <v>10</v>
      </c>
      <c r="F3094" t="s">
        <v>8221</v>
      </c>
      <c r="G3094" t="s">
        <v>8225</v>
      </c>
      <c r="H3094" t="s">
        <v>8247</v>
      </c>
      <c r="I3094">
        <v>1440801000</v>
      </c>
      <c r="J3094">
        <v>1437042490</v>
      </c>
      <c r="K3094" t="b">
        <v>0</v>
      </c>
      <c r="L3094">
        <v>2</v>
      </c>
      <c r="M3094" t="b">
        <v>0</v>
      </c>
      <c r="N3094" t="s">
        <v>8305</v>
      </c>
      <c r="O3094" s="5">
        <f t="shared" si="192"/>
        <v>1.6666666666666666E-2</v>
      </c>
      <c r="P3094" s="6">
        <f t="shared" si="193"/>
        <v>5</v>
      </c>
      <c r="Q3094" t="s">
        <v>8316</v>
      </c>
      <c r="R3094" t="s">
        <v>8337</v>
      </c>
      <c r="S3094" s="11">
        <f t="shared" si="194"/>
        <v>42201.436226851853</v>
      </c>
      <c r="T3094" s="11">
        <f t="shared" si="195"/>
        <v>42244.9375</v>
      </c>
    </row>
    <row r="3095" spans="1:20" ht="57.6" x14ac:dyDescent="0.3">
      <c r="A3095">
        <v>1713</v>
      </c>
      <c r="B3095" s="3" t="s">
        <v>1714</v>
      </c>
      <c r="C3095" s="3" t="s">
        <v>5823</v>
      </c>
      <c r="D3095">
        <v>3000</v>
      </c>
      <c r="E3095">
        <v>50</v>
      </c>
      <c r="F3095" t="s">
        <v>8221</v>
      </c>
      <c r="G3095" t="s">
        <v>8224</v>
      </c>
      <c r="H3095" t="s">
        <v>8246</v>
      </c>
      <c r="I3095">
        <v>1412536412</v>
      </c>
      <c r="J3095">
        <v>1409944412</v>
      </c>
      <c r="K3095" t="b">
        <v>0</v>
      </c>
      <c r="L3095">
        <v>1</v>
      </c>
      <c r="M3095" t="b">
        <v>0</v>
      </c>
      <c r="N3095" t="s">
        <v>8293</v>
      </c>
      <c r="O3095" s="5">
        <f t="shared" si="192"/>
        <v>1.6666666666666666E-2</v>
      </c>
      <c r="P3095" s="6">
        <f t="shared" si="193"/>
        <v>50</v>
      </c>
      <c r="Q3095" t="s">
        <v>8313</v>
      </c>
      <c r="R3095" t="s">
        <v>8338</v>
      </c>
      <c r="S3095" s="11">
        <f t="shared" si="194"/>
        <v>41887.801064814819</v>
      </c>
      <c r="T3095" s="11">
        <f t="shared" si="195"/>
        <v>41917.801064814819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192"/>
        <v>1.6620689655172414E-2</v>
      </c>
      <c r="P3096" s="6">
        <f t="shared" si="193"/>
        <v>48.2</v>
      </c>
      <c r="Q3096" t="s">
        <v>8322</v>
      </c>
      <c r="R3096" t="s">
        <v>8357</v>
      </c>
      <c r="S3096" s="11">
        <f t="shared" si="194"/>
        <v>42032.510243055556</v>
      </c>
      <c r="T3096" s="11">
        <f t="shared" si="195"/>
        <v>42057.510243055556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192"/>
        <v>1.6363636363636365E-2</v>
      </c>
      <c r="P3097" s="6">
        <f t="shared" si="193"/>
        <v>15</v>
      </c>
      <c r="Q3097" t="s">
        <v>8316</v>
      </c>
      <c r="R3097" t="s">
        <v>8317</v>
      </c>
      <c r="S3097" s="11">
        <f t="shared" si="194"/>
        <v>42783.513182870374</v>
      </c>
      <c r="T3097" s="11">
        <f t="shared" si="195"/>
        <v>42813.471516203703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192"/>
        <v>1.6316666666666667E-2</v>
      </c>
      <c r="P3098" s="6">
        <f t="shared" si="193"/>
        <v>61.1875</v>
      </c>
      <c r="Q3098" t="s">
        <v>8327</v>
      </c>
      <c r="R3098" t="s">
        <v>8355</v>
      </c>
      <c r="S3098" s="11">
        <f t="shared" si="194"/>
        <v>41863.734895833331</v>
      </c>
      <c r="T3098" s="11">
        <f t="shared" si="195"/>
        <v>41894.734895833331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192"/>
        <v>1.6250000000000001E-2</v>
      </c>
      <c r="P3099" s="6">
        <f t="shared" si="193"/>
        <v>13</v>
      </c>
      <c r="Q3099" t="s">
        <v>8309</v>
      </c>
      <c r="R3099" t="s">
        <v>8315</v>
      </c>
      <c r="S3099" s="11">
        <f t="shared" si="194"/>
        <v>41817.866435185184</v>
      </c>
      <c r="T3099" s="11">
        <f t="shared" si="195"/>
        <v>41847.643750000003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192"/>
        <v>1.6199999999999999E-2</v>
      </c>
      <c r="P3100" s="6">
        <f t="shared" si="193"/>
        <v>16.2</v>
      </c>
      <c r="Q3100" t="s">
        <v>8311</v>
      </c>
      <c r="R3100" t="s">
        <v>8347</v>
      </c>
      <c r="S3100" s="11">
        <f t="shared" si="194"/>
        <v>42479.22210648148</v>
      </c>
      <c r="T3100" s="11">
        <f t="shared" si="195"/>
        <v>42539.22210648148</v>
      </c>
    </row>
    <row r="3101" spans="1:20" x14ac:dyDescent="0.3">
      <c r="A3101">
        <v>2864</v>
      </c>
      <c r="B3101" s="3" t="s">
        <v>2864</v>
      </c>
      <c r="C3101" s="3" t="s">
        <v>6974</v>
      </c>
      <c r="D3101">
        <v>2500</v>
      </c>
      <c r="E3101">
        <v>40</v>
      </c>
      <c r="F3101" t="s">
        <v>8221</v>
      </c>
      <c r="G3101" t="s">
        <v>8225</v>
      </c>
      <c r="H3101" t="s">
        <v>8247</v>
      </c>
      <c r="I3101">
        <v>1437139080</v>
      </c>
      <c r="J3101">
        <v>1434552207</v>
      </c>
      <c r="K3101" t="b">
        <v>0</v>
      </c>
      <c r="L3101">
        <v>3</v>
      </c>
      <c r="M3101" t="b">
        <v>0</v>
      </c>
      <c r="N3101" t="s">
        <v>8271</v>
      </c>
      <c r="O3101" s="5">
        <f t="shared" si="192"/>
        <v>1.6E-2</v>
      </c>
      <c r="P3101" s="6">
        <f t="shared" si="193"/>
        <v>13.333333333333334</v>
      </c>
      <c r="Q3101" t="s">
        <v>8316</v>
      </c>
      <c r="R3101" t="s">
        <v>8317</v>
      </c>
      <c r="S3101" s="11">
        <f t="shared" si="194"/>
        <v>42172.613506944443</v>
      </c>
      <c r="T3101" s="11">
        <f t="shared" si="195"/>
        <v>42202.554166666669</v>
      </c>
    </row>
    <row r="3102" spans="1:20" ht="43.2" x14ac:dyDescent="0.3">
      <c r="A3102">
        <v>1915</v>
      </c>
      <c r="B3102" s="3" t="s">
        <v>1916</v>
      </c>
      <c r="C3102" s="3" t="s">
        <v>6025</v>
      </c>
      <c r="D3102">
        <v>500</v>
      </c>
      <c r="E3102">
        <v>8</v>
      </c>
      <c r="F3102" t="s">
        <v>8221</v>
      </c>
      <c r="G3102" t="s">
        <v>8224</v>
      </c>
      <c r="H3102" t="s">
        <v>8246</v>
      </c>
      <c r="I3102">
        <v>1409620222</v>
      </c>
      <c r="J3102">
        <v>1407892222</v>
      </c>
      <c r="K3102" t="b">
        <v>0</v>
      </c>
      <c r="L3102">
        <v>4</v>
      </c>
      <c r="M3102" t="b">
        <v>0</v>
      </c>
      <c r="N3102" t="s">
        <v>8294</v>
      </c>
      <c r="O3102" s="5">
        <f t="shared" si="192"/>
        <v>1.6E-2</v>
      </c>
      <c r="P3102" s="6">
        <f t="shared" si="193"/>
        <v>2</v>
      </c>
      <c r="Q3102" t="s">
        <v>8309</v>
      </c>
      <c r="R3102" t="s">
        <v>8349</v>
      </c>
      <c r="S3102" s="11">
        <f t="shared" si="194"/>
        <v>41864.04886574074</v>
      </c>
      <c r="T3102" s="11">
        <f t="shared" si="195"/>
        <v>41884.04886574074</v>
      </c>
    </row>
    <row r="3103" spans="1:20" ht="43.2" x14ac:dyDescent="0.3">
      <c r="A3103">
        <v>2133</v>
      </c>
      <c r="B3103" s="3" t="s">
        <v>2134</v>
      </c>
      <c r="C3103" s="3" t="s">
        <v>6243</v>
      </c>
      <c r="D3103">
        <v>1000</v>
      </c>
      <c r="E3103">
        <v>16</v>
      </c>
      <c r="F3103" t="s">
        <v>8221</v>
      </c>
      <c r="G3103" t="s">
        <v>8224</v>
      </c>
      <c r="H3103" t="s">
        <v>8246</v>
      </c>
      <c r="I3103">
        <v>1303628340</v>
      </c>
      <c r="J3103">
        <v>1300328399</v>
      </c>
      <c r="K3103" t="b">
        <v>0</v>
      </c>
      <c r="L3103">
        <v>3</v>
      </c>
      <c r="M3103" t="b">
        <v>0</v>
      </c>
      <c r="N3103" t="s">
        <v>8282</v>
      </c>
      <c r="O3103" s="5">
        <f t="shared" si="192"/>
        <v>1.6E-2</v>
      </c>
      <c r="P3103" s="6">
        <f t="shared" si="193"/>
        <v>5.333333333333333</v>
      </c>
      <c r="Q3103" t="s">
        <v>8311</v>
      </c>
      <c r="R3103" t="s">
        <v>8347</v>
      </c>
      <c r="S3103" s="11">
        <f t="shared" si="194"/>
        <v>40619.097210648149</v>
      </c>
      <c r="T3103" s="11">
        <f t="shared" si="195"/>
        <v>40657.290972222225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192"/>
        <v>1.5384615384615385E-2</v>
      </c>
      <c r="P3104" s="6">
        <f t="shared" si="193"/>
        <v>10</v>
      </c>
      <c r="Q3104" t="s">
        <v>8340</v>
      </c>
      <c r="R3104" t="s">
        <v>8341</v>
      </c>
      <c r="S3104" s="11">
        <f t="shared" si="194"/>
        <v>41851.696157407408</v>
      </c>
      <c r="T3104" s="11">
        <f t="shared" si="195"/>
        <v>41894.416666666664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192"/>
        <v>1.5100000000000001E-2</v>
      </c>
      <c r="P3105" s="6">
        <f t="shared" si="193"/>
        <v>50.333333333333336</v>
      </c>
      <c r="Q3105" t="s">
        <v>8327</v>
      </c>
      <c r="R3105" t="s">
        <v>8355</v>
      </c>
      <c r="S3105" s="11">
        <f t="shared" si="194"/>
        <v>41918.628240740742</v>
      </c>
      <c r="T3105" s="11">
        <f t="shared" si="195"/>
        <v>41978.669907407413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192"/>
        <v>1.4999999999999999E-2</v>
      </c>
      <c r="P3106" s="6">
        <f t="shared" si="193"/>
        <v>15</v>
      </c>
      <c r="Q3106" t="s">
        <v>8309</v>
      </c>
      <c r="R3106" t="s">
        <v>8356</v>
      </c>
      <c r="S3106" s="11">
        <f t="shared" si="194"/>
        <v>42577.607361111113</v>
      </c>
      <c r="T3106" s="11">
        <f t="shared" si="195"/>
        <v>42607.607361111113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192"/>
        <v>1.4999999999999999E-2</v>
      </c>
      <c r="P3107" s="6">
        <f t="shared" si="193"/>
        <v>11.25</v>
      </c>
      <c r="Q3107" t="s">
        <v>8316</v>
      </c>
      <c r="R3107" t="s">
        <v>8317</v>
      </c>
      <c r="S3107" s="11">
        <f t="shared" si="194"/>
        <v>42342.845555555556</v>
      </c>
      <c r="T3107" s="11">
        <f t="shared" si="195"/>
        <v>42372.845555555556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192"/>
        <v>1.4814814814814815E-2</v>
      </c>
      <c r="P3108" s="6">
        <f t="shared" si="193"/>
        <v>100</v>
      </c>
      <c r="Q3108" t="s">
        <v>8316</v>
      </c>
      <c r="R3108" t="s">
        <v>8317</v>
      </c>
      <c r="S3108" s="11">
        <f t="shared" si="194"/>
        <v>42067.947337962964</v>
      </c>
      <c r="T3108" s="11">
        <f t="shared" si="195"/>
        <v>42097.905671296292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192"/>
        <v>1.4749999999999999E-2</v>
      </c>
      <c r="P3109" s="6">
        <f t="shared" si="193"/>
        <v>13.111111111111111</v>
      </c>
      <c r="Q3109" t="s">
        <v>8316</v>
      </c>
      <c r="R3109" t="s">
        <v>8317</v>
      </c>
      <c r="S3109" s="11">
        <f t="shared" si="194"/>
        <v>41977.004976851851</v>
      </c>
      <c r="T3109" s="11">
        <f t="shared" si="195"/>
        <v>42008.976388888885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192"/>
        <v>1.4710000000000001E-2</v>
      </c>
      <c r="P3110" s="6">
        <f t="shared" si="193"/>
        <v>61.291666666666664</v>
      </c>
      <c r="Q3110" t="s">
        <v>8309</v>
      </c>
      <c r="R3110" t="s">
        <v>8315</v>
      </c>
      <c r="S3110" s="11">
        <f t="shared" si="194"/>
        <v>42012.768298611118</v>
      </c>
      <c r="T3110" s="11">
        <f t="shared" si="195"/>
        <v>42042.768298611118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192"/>
        <v>1.4642857142857143E-2</v>
      </c>
      <c r="P3111" s="6">
        <f t="shared" si="193"/>
        <v>205</v>
      </c>
      <c r="Q3111" t="s">
        <v>8316</v>
      </c>
      <c r="R3111" t="s">
        <v>8337</v>
      </c>
      <c r="S3111" s="11">
        <f t="shared" si="194"/>
        <v>41831.722777777781</v>
      </c>
      <c r="T3111" s="11">
        <f t="shared" si="195"/>
        <v>41861.722777777781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192"/>
        <v>1.4583333333333334E-2</v>
      </c>
      <c r="P3112" s="6">
        <f t="shared" si="193"/>
        <v>35</v>
      </c>
      <c r="Q3112" t="s">
        <v>8309</v>
      </c>
      <c r="R3112" t="s">
        <v>8356</v>
      </c>
      <c r="S3112" s="11">
        <f t="shared" si="194"/>
        <v>41968.852118055554</v>
      </c>
      <c r="T3112" s="11">
        <f t="shared" si="195"/>
        <v>41998.852118055554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192"/>
        <v>1.4545454545454545E-2</v>
      </c>
      <c r="P3113" s="6">
        <f t="shared" si="193"/>
        <v>20</v>
      </c>
      <c r="Q3113" t="s">
        <v>8313</v>
      </c>
      <c r="R3113" t="s">
        <v>8345</v>
      </c>
      <c r="S3113" s="11">
        <f t="shared" si="194"/>
        <v>41416.763171296298</v>
      </c>
      <c r="T3113" s="11">
        <f t="shared" si="195"/>
        <v>41455.831944444442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192"/>
        <v>1.4500000000000001E-2</v>
      </c>
      <c r="P3114" s="6">
        <f t="shared" si="193"/>
        <v>217.5</v>
      </c>
      <c r="Q3114" t="s">
        <v>8316</v>
      </c>
      <c r="R3114" t="s">
        <v>8317</v>
      </c>
      <c r="S3114" s="11">
        <f t="shared" si="194"/>
        <v>42543.788564814815</v>
      </c>
      <c r="T3114" s="11">
        <f t="shared" si="195"/>
        <v>42573.788564814815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192"/>
        <v>1.44E-2</v>
      </c>
      <c r="P3115" s="6">
        <f t="shared" si="193"/>
        <v>12</v>
      </c>
      <c r="Q3115" t="s">
        <v>8309</v>
      </c>
      <c r="R3115" t="s">
        <v>8318</v>
      </c>
      <c r="S3115" s="11">
        <f t="shared" si="194"/>
        <v>42200.261793981481</v>
      </c>
      <c r="T3115" s="11">
        <f t="shared" si="195"/>
        <v>42230.261793981481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192"/>
        <v>1.4321428571428572E-2</v>
      </c>
      <c r="P3116" s="6">
        <f t="shared" si="193"/>
        <v>501.25</v>
      </c>
      <c r="Q3116" t="s">
        <v>8327</v>
      </c>
      <c r="R3116" t="s">
        <v>8355</v>
      </c>
      <c r="S3116" s="11">
        <f t="shared" si="194"/>
        <v>42734.879236111112</v>
      </c>
      <c r="T3116" s="11">
        <f t="shared" si="195"/>
        <v>42771.697222222225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192"/>
        <v>1.4285714285714285E-2</v>
      </c>
      <c r="P3117" s="6">
        <f t="shared" si="193"/>
        <v>25</v>
      </c>
      <c r="Q3117" t="s">
        <v>8313</v>
      </c>
      <c r="R3117" t="s">
        <v>8345</v>
      </c>
      <c r="S3117" s="11">
        <f t="shared" si="194"/>
        <v>42368.333668981482</v>
      </c>
      <c r="T3117" s="11">
        <f t="shared" si="195"/>
        <v>42398.333668981482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192"/>
        <v>1.4210526315789474E-2</v>
      </c>
      <c r="P3118" s="6">
        <f t="shared" si="193"/>
        <v>15</v>
      </c>
      <c r="Q3118" t="s">
        <v>8316</v>
      </c>
      <c r="R3118" t="s">
        <v>8317</v>
      </c>
      <c r="S3118" s="11">
        <f t="shared" si="194"/>
        <v>41787.681527777779</v>
      </c>
      <c r="T3118" s="11">
        <f t="shared" si="195"/>
        <v>41817.681527777779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192"/>
        <v>1.4200000000000001E-2</v>
      </c>
      <c r="P3119" s="6">
        <f t="shared" si="193"/>
        <v>31.555555555555557</v>
      </c>
      <c r="Q3119" t="s">
        <v>8311</v>
      </c>
      <c r="R3119" t="s">
        <v>8347</v>
      </c>
      <c r="S3119" s="11">
        <f t="shared" si="194"/>
        <v>42191.023530092592</v>
      </c>
      <c r="T3119" s="11">
        <f t="shared" si="195"/>
        <v>42221.023530092592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192"/>
        <v>1.4166666666666666E-2</v>
      </c>
      <c r="P3120" s="6">
        <f t="shared" si="193"/>
        <v>42.5</v>
      </c>
      <c r="Q3120" t="s">
        <v>8322</v>
      </c>
      <c r="R3120" t="s">
        <v>8354</v>
      </c>
      <c r="S3120" s="11">
        <f t="shared" si="194"/>
        <v>41652.742488425924</v>
      </c>
      <c r="T3120" s="11">
        <f t="shared" si="195"/>
        <v>41712.700821759259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192"/>
        <v>1.4133333333333333E-2</v>
      </c>
      <c r="P3121" s="6">
        <f t="shared" si="193"/>
        <v>53</v>
      </c>
      <c r="Q3121" t="s">
        <v>8340</v>
      </c>
      <c r="R3121" t="s">
        <v>8341</v>
      </c>
      <c r="S3121" s="11">
        <f t="shared" si="194"/>
        <v>42598.053113425922</v>
      </c>
      <c r="T3121" s="11">
        <f t="shared" si="195"/>
        <v>42638.053113425922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192"/>
        <v>1.4E-2</v>
      </c>
      <c r="P3122" s="6">
        <f t="shared" si="193"/>
        <v>23.333333333333332</v>
      </c>
      <c r="Q3122" t="s">
        <v>8309</v>
      </c>
      <c r="R3122" t="s">
        <v>8356</v>
      </c>
      <c r="S3122" s="11">
        <f t="shared" si="194"/>
        <v>41969.858090277776</v>
      </c>
      <c r="T3122" s="11">
        <f t="shared" si="195"/>
        <v>41999.858090277776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192"/>
        <v>1.3818181818181818E-2</v>
      </c>
      <c r="P3123" s="6">
        <f t="shared" si="193"/>
        <v>19</v>
      </c>
      <c r="Q3123" t="s">
        <v>8324</v>
      </c>
      <c r="R3123" t="s">
        <v>8325</v>
      </c>
      <c r="S3123" s="11">
        <f t="shared" si="194"/>
        <v>41913.94840277778</v>
      </c>
      <c r="T3123" s="11">
        <f t="shared" si="195"/>
        <v>41943.94840277778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192"/>
        <v>1.38E-2</v>
      </c>
      <c r="P3124" s="6">
        <f t="shared" si="193"/>
        <v>76.666666666666671</v>
      </c>
      <c r="Q3124" t="s">
        <v>8309</v>
      </c>
      <c r="R3124" t="s">
        <v>8356</v>
      </c>
      <c r="S3124" s="11">
        <f t="shared" si="194"/>
        <v>42489.772326388891</v>
      </c>
      <c r="T3124" s="11">
        <f t="shared" si="195"/>
        <v>42518.772326388891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192"/>
        <v>1.3673469387755101E-2</v>
      </c>
      <c r="P3125" s="6">
        <f t="shared" si="193"/>
        <v>67</v>
      </c>
      <c r="Q3125" t="s">
        <v>8319</v>
      </c>
      <c r="R3125" t="s">
        <v>8346</v>
      </c>
      <c r="S3125" s="11">
        <f t="shared" si="194"/>
        <v>40949.98364583333</v>
      </c>
      <c r="T3125" s="11">
        <f t="shared" si="195"/>
        <v>41009.941979166666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192"/>
        <v>1.3668E-2</v>
      </c>
      <c r="P3126" s="6">
        <f t="shared" si="193"/>
        <v>100.5</v>
      </c>
      <c r="Q3126" t="s">
        <v>8309</v>
      </c>
      <c r="R3126" t="s">
        <v>8315</v>
      </c>
      <c r="S3126" s="11">
        <f t="shared" si="194"/>
        <v>42569.50409722222</v>
      </c>
      <c r="T3126" s="11">
        <f t="shared" si="195"/>
        <v>42599.50409722222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192"/>
        <v>1.3666666666666667E-2</v>
      </c>
      <c r="P3127" s="6">
        <f t="shared" si="193"/>
        <v>68.333333333333329</v>
      </c>
      <c r="Q3127" t="s">
        <v>8319</v>
      </c>
      <c r="R3127" t="s">
        <v>8346</v>
      </c>
      <c r="S3127" s="11">
        <f t="shared" si="194"/>
        <v>42738.615289351852</v>
      </c>
      <c r="T3127" s="11">
        <f t="shared" si="195"/>
        <v>42768.615289351852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192"/>
        <v>1.3650000000000001E-2</v>
      </c>
      <c r="P3128" s="6">
        <f t="shared" si="193"/>
        <v>39</v>
      </c>
      <c r="Q3128" t="s">
        <v>8309</v>
      </c>
      <c r="R3128" t="s">
        <v>8315</v>
      </c>
      <c r="S3128" s="11">
        <f t="shared" si="194"/>
        <v>42361.043703703705</v>
      </c>
      <c r="T3128" s="11">
        <f t="shared" si="195"/>
        <v>42421.043703703705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192"/>
        <v>1.34E-2</v>
      </c>
      <c r="P3129" s="6">
        <f t="shared" si="193"/>
        <v>47.857142857142854</v>
      </c>
      <c r="Q3129" t="s">
        <v>8309</v>
      </c>
      <c r="R3129" t="s">
        <v>8356</v>
      </c>
      <c r="S3129" s="11">
        <f t="shared" si="194"/>
        <v>42425.970092592594</v>
      </c>
      <c r="T3129" s="11">
        <f t="shared" si="195"/>
        <v>42485.928425925929</v>
      </c>
    </row>
    <row r="3130" spans="1:20" ht="43.2" x14ac:dyDescent="0.3">
      <c r="A3130">
        <v>1793</v>
      </c>
      <c r="B3130" s="3" t="s">
        <v>1794</v>
      </c>
      <c r="C3130" s="3" t="s">
        <v>5903</v>
      </c>
      <c r="D3130">
        <v>3000</v>
      </c>
      <c r="E3130">
        <v>40</v>
      </c>
      <c r="F3130" t="s">
        <v>8221</v>
      </c>
      <c r="G3130" t="s">
        <v>8226</v>
      </c>
      <c r="H3130" t="s">
        <v>8248</v>
      </c>
      <c r="I3130">
        <v>1417127040</v>
      </c>
      <c r="J3130">
        <v>1414531440</v>
      </c>
      <c r="K3130" t="b">
        <v>1</v>
      </c>
      <c r="L3130">
        <v>2</v>
      </c>
      <c r="M3130" t="b">
        <v>0</v>
      </c>
      <c r="N3130" t="s">
        <v>8285</v>
      </c>
      <c r="O3130" s="5">
        <f t="shared" si="192"/>
        <v>1.3333333333333334E-2</v>
      </c>
      <c r="P3130" s="6">
        <f t="shared" si="193"/>
        <v>20</v>
      </c>
      <c r="Q3130" t="s">
        <v>8324</v>
      </c>
      <c r="R3130" t="s">
        <v>8325</v>
      </c>
      <c r="S3130" s="11">
        <f t="shared" si="194"/>
        <v>41940.89166666667</v>
      </c>
      <c r="T3130" s="11">
        <f t="shared" si="195"/>
        <v>41970.933333333334</v>
      </c>
    </row>
    <row r="3131" spans="1:20" ht="43.2" x14ac:dyDescent="0.3">
      <c r="A3131">
        <v>4005</v>
      </c>
      <c r="B3131" s="3" t="s">
        <v>4001</v>
      </c>
      <c r="C3131" s="3" t="s">
        <v>8110</v>
      </c>
      <c r="D3131">
        <v>3000</v>
      </c>
      <c r="E3131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t="b">
        <v>0</v>
      </c>
      <c r="L3131">
        <v>2</v>
      </c>
      <c r="M3131" t="b">
        <v>0</v>
      </c>
      <c r="N3131" t="s">
        <v>8271</v>
      </c>
      <c r="O3131" s="5">
        <f t="shared" si="192"/>
        <v>1.3333333333333334E-2</v>
      </c>
      <c r="P3131" s="6">
        <f t="shared" si="193"/>
        <v>20</v>
      </c>
      <c r="Q3131" t="s">
        <v>8316</v>
      </c>
      <c r="R3131" t="s">
        <v>8317</v>
      </c>
      <c r="S3131" s="11">
        <f t="shared" si="194"/>
        <v>41872.807696759257</v>
      </c>
      <c r="T3131" s="11">
        <f t="shared" si="195"/>
        <v>41932.807696759257</v>
      </c>
    </row>
    <row r="3132" spans="1:20" ht="28.8" x14ac:dyDescent="0.3">
      <c r="A3132">
        <v>1073</v>
      </c>
      <c r="B3132" s="3" t="s">
        <v>1074</v>
      </c>
      <c r="C3132" s="3" t="s">
        <v>5183</v>
      </c>
      <c r="D3132">
        <v>750</v>
      </c>
      <c r="E3132">
        <v>10</v>
      </c>
      <c r="F3132" t="s">
        <v>8221</v>
      </c>
      <c r="G3132" t="s">
        <v>8224</v>
      </c>
      <c r="H3132" t="s">
        <v>8246</v>
      </c>
      <c r="I3132">
        <v>1318806541</v>
      </c>
      <c r="J3132">
        <v>1316214541</v>
      </c>
      <c r="K3132" t="b">
        <v>0</v>
      </c>
      <c r="L3132">
        <v>1</v>
      </c>
      <c r="M3132" t="b">
        <v>0</v>
      </c>
      <c r="N3132" t="s">
        <v>8282</v>
      </c>
      <c r="O3132" s="5">
        <f t="shared" si="192"/>
        <v>1.3333333333333334E-2</v>
      </c>
      <c r="P3132" s="6">
        <f t="shared" si="193"/>
        <v>10</v>
      </c>
      <c r="Q3132" t="s">
        <v>8311</v>
      </c>
      <c r="R3132" t="s">
        <v>8347</v>
      </c>
      <c r="S3132" s="11">
        <f t="shared" si="194"/>
        <v>40802.964594907404</v>
      </c>
      <c r="T3132" s="11">
        <f t="shared" si="195"/>
        <v>40832.964594907404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192"/>
        <v>1.3299999999999999E-2</v>
      </c>
      <c r="P3133" s="6">
        <f t="shared" si="193"/>
        <v>16.625</v>
      </c>
      <c r="Q3133" t="s">
        <v>8319</v>
      </c>
      <c r="R3133" t="s">
        <v>8346</v>
      </c>
      <c r="S3133" s="11">
        <f t="shared" si="194"/>
        <v>42400.711967592593</v>
      </c>
      <c r="T3133" s="11">
        <f t="shared" si="195"/>
        <v>42430.711967592593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192"/>
        <v>1.3270833333333334E-2</v>
      </c>
      <c r="P3134" s="6">
        <f t="shared" si="193"/>
        <v>24.5</v>
      </c>
      <c r="Q3134" t="s">
        <v>8309</v>
      </c>
      <c r="R3134" t="s">
        <v>8349</v>
      </c>
      <c r="S3134" s="11">
        <f t="shared" si="194"/>
        <v>41890.511319444442</v>
      </c>
      <c r="T3134" s="11">
        <f t="shared" si="195"/>
        <v>41920.511319444442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192"/>
        <v>1.325E-2</v>
      </c>
      <c r="P3135" s="6">
        <f t="shared" si="193"/>
        <v>26.5</v>
      </c>
      <c r="Q3135" t="s">
        <v>8309</v>
      </c>
      <c r="R3135" t="s">
        <v>8315</v>
      </c>
      <c r="S3135" s="11">
        <f t="shared" si="194"/>
        <v>41836.847615740742</v>
      </c>
      <c r="T3135" s="11">
        <f t="shared" si="195"/>
        <v>41866.847615740742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192"/>
        <v>1.3028138528138528E-2</v>
      </c>
      <c r="P3136" s="6">
        <f t="shared" si="193"/>
        <v>859.85714285714289</v>
      </c>
      <c r="Q3136" t="s">
        <v>8309</v>
      </c>
      <c r="R3136" t="s">
        <v>8315</v>
      </c>
      <c r="S3136" s="11">
        <f t="shared" si="194"/>
        <v>42697.74927083333</v>
      </c>
      <c r="T3136" s="11">
        <f t="shared" si="195"/>
        <v>42727.74927083333</v>
      </c>
    </row>
    <row r="3137" spans="1:20" ht="57.6" x14ac:dyDescent="0.3">
      <c r="A3137">
        <v>4013</v>
      </c>
      <c r="B3137" s="3" t="s">
        <v>4009</v>
      </c>
      <c r="C3137" s="3" t="s">
        <v>8118</v>
      </c>
      <c r="D3137">
        <v>2000</v>
      </c>
      <c r="E3137">
        <v>26</v>
      </c>
      <c r="F3137" t="s">
        <v>8221</v>
      </c>
      <c r="G3137" t="s">
        <v>8224</v>
      </c>
      <c r="H3137" t="s">
        <v>8246</v>
      </c>
      <c r="I3137">
        <v>1424070823</v>
      </c>
      <c r="J3137">
        <v>1421478823</v>
      </c>
      <c r="K3137" t="b">
        <v>0</v>
      </c>
      <c r="L3137">
        <v>2</v>
      </c>
      <c r="M3137" t="b">
        <v>0</v>
      </c>
      <c r="N3137" t="s">
        <v>8271</v>
      </c>
      <c r="O3137" s="5">
        <f t="shared" si="192"/>
        <v>1.2999999999999999E-2</v>
      </c>
      <c r="P3137" s="6">
        <f t="shared" si="193"/>
        <v>13</v>
      </c>
      <c r="Q3137" t="s">
        <v>8316</v>
      </c>
      <c r="R3137" t="s">
        <v>8317</v>
      </c>
      <c r="S3137" s="11">
        <f t="shared" si="194"/>
        <v>42021.301192129627</v>
      </c>
      <c r="T3137" s="11">
        <f t="shared" si="195"/>
        <v>42051.301192129627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196">IFERROR(E3138/D3138,0)</f>
        <v>1.2999999999999999E-2</v>
      </c>
      <c r="P3138" s="6">
        <f t="shared" ref="P3138:P3201" si="197">IFERROR(E3138/L3138,0)</f>
        <v>8.125</v>
      </c>
      <c r="Q3138" t="s">
        <v>8309</v>
      </c>
      <c r="R3138" t="s">
        <v>8315</v>
      </c>
      <c r="S3138" s="11">
        <f t="shared" ref="S3138:S3201" si="198">(((J3138/60)/60)/24)+DATE(1970,1,1)</f>
        <v>41941.10297453704</v>
      </c>
      <c r="T3138" s="11">
        <f t="shared" ref="T3138:T3201" si="199">(((I3138/60)/60)/24)+DATE(1970,1,1)</f>
        <v>41971.144641203704</v>
      </c>
    </row>
    <row r="3139" spans="1:20" ht="43.2" x14ac:dyDescent="0.3">
      <c r="A3139">
        <v>878</v>
      </c>
      <c r="B3139" s="3" t="s">
        <v>879</v>
      </c>
      <c r="C3139" s="3" t="s">
        <v>4988</v>
      </c>
      <c r="D3139">
        <v>5000</v>
      </c>
      <c r="E3139">
        <v>65</v>
      </c>
      <c r="F3139" t="s">
        <v>8221</v>
      </c>
      <c r="G3139" t="s">
        <v>8224</v>
      </c>
      <c r="H3139" t="s">
        <v>8246</v>
      </c>
      <c r="I3139">
        <v>1293082524</v>
      </c>
      <c r="J3139">
        <v>1290490524</v>
      </c>
      <c r="K3139" t="b">
        <v>0</v>
      </c>
      <c r="L3139">
        <v>2</v>
      </c>
      <c r="M3139" t="b">
        <v>0</v>
      </c>
      <c r="N3139" t="s">
        <v>8278</v>
      </c>
      <c r="O3139" s="5">
        <f t="shared" si="196"/>
        <v>1.2999999999999999E-2</v>
      </c>
      <c r="P3139" s="6">
        <f t="shared" si="197"/>
        <v>32.5</v>
      </c>
      <c r="Q3139" t="s">
        <v>8313</v>
      </c>
      <c r="R3139" t="s">
        <v>8345</v>
      </c>
      <c r="S3139" s="11">
        <f t="shared" si="198"/>
        <v>40505.232916666668</v>
      </c>
      <c r="T3139" s="11">
        <f t="shared" si="199"/>
        <v>40535.232916666668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196"/>
        <v>1.2933333333333333E-2</v>
      </c>
      <c r="P3140" s="6">
        <f t="shared" si="197"/>
        <v>19.399999999999999</v>
      </c>
      <c r="Q3140" t="s">
        <v>8309</v>
      </c>
      <c r="R3140" t="s">
        <v>8315</v>
      </c>
      <c r="S3140" s="11">
        <f t="shared" si="198"/>
        <v>42409.040231481486</v>
      </c>
      <c r="T3140" s="11">
        <f t="shared" si="199"/>
        <v>42423.040231481486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196"/>
        <v>1.2857142857142857E-2</v>
      </c>
      <c r="P3141" s="6">
        <f t="shared" si="197"/>
        <v>9</v>
      </c>
      <c r="Q3141" t="s">
        <v>8313</v>
      </c>
      <c r="R3141" t="s">
        <v>8345</v>
      </c>
      <c r="S3141" s="11">
        <f t="shared" si="198"/>
        <v>41184.167129629634</v>
      </c>
      <c r="T3141" s="11">
        <f t="shared" si="199"/>
        <v>41224.208796296298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196"/>
        <v>1.2513513513513513E-2</v>
      </c>
      <c r="P3142" s="6">
        <f t="shared" si="197"/>
        <v>57.875</v>
      </c>
      <c r="Q3142" t="s">
        <v>8309</v>
      </c>
      <c r="R3142" t="s">
        <v>8356</v>
      </c>
      <c r="S3142" s="11">
        <f t="shared" si="198"/>
        <v>41989.853692129633</v>
      </c>
      <c r="T3142" s="11">
        <f t="shared" si="199"/>
        <v>42019.811805555553</v>
      </c>
    </row>
    <row r="3143" spans="1:20" ht="43.2" x14ac:dyDescent="0.3">
      <c r="A3143">
        <v>4024</v>
      </c>
      <c r="B3143" s="3" t="s">
        <v>4020</v>
      </c>
      <c r="C3143" s="3" t="s">
        <v>8129</v>
      </c>
      <c r="D3143">
        <v>800</v>
      </c>
      <c r="E3143">
        <v>10</v>
      </c>
      <c r="F3143" t="s">
        <v>8221</v>
      </c>
      <c r="G3143" t="s">
        <v>8224</v>
      </c>
      <c r="H3143" t="s">
        <v>8246</v>
      </c>
      <c r="I3143">
        <v>1441037097</v>
      </c>
      <c r="J3143">
        <v>1438445097</v>
      </c>
      <c r="K3143" t="b">
        <v>0</v>
      </c>
      <c r="L3143">
        <v>1</v>
      </c>
      <c r="M3143" t="b">
        <v>0</v>
      </c>
      <c r="N3143" t="s">
        <v>8271</v>
      </c>
      <c r="O3143" s="5">
        <f t="shared" si="196"/>
        <v>1.2500000000000001E-2</v>
      </c>
      <c r="P3143" s="6">
        <f t="shared" si="197"/>
        <v>10</v>
      </c>
      <c r="Q3143" t="s">
        <v>8316</v>
      </c>
      <c r="R3143" t="s">
        <v>8317</v>
      </c>
      <c r="S3143" s="11">
        <f t="shared" si="198"/>
        <v>42217.670104166667</v>
      </c>
      <c r="T3143" s="11">
        <f t="shared" si="199"/>
        <v>42247.670104166667</v>
      </c>
    </row>
    <row r="3144" spans="1:20" ht="43.2" x14ac:dyDescent="0.3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5">
        <f t="shared" si="196"/>
        <v>1.2500000000000001E-2</v>
      </c>
      <c r="P3144" s="6">
        <f t="shared" si="197"/>
        <v>12.5</v>
      </c>
      <c r="Q3144" t="s">
        <v>8316</v>
      </c>
      <c r="R3144" t="s">
        <v>8337</v>
      </c>
      <c r="S3144" s="11">
        <f t="shared" si="198"/>
        <v>41861.767094907409</v>
      </c>
      <c r="T3144" s="11">
        <f t="shared" si="199"/>
        <v>41882.767094907409</v>
      </c>
    </row>
    <row r="3145" spans="1:20" ht="43.2" x14ac:dyDescent="0.3">
      <c r="A3145">
        <v>3899</v>
      </c>
      <c r="B3145" s="3" t="s">
        <v>3896</v>
      </c>
      <c r="C3145" s="3" t="s">
        <v>8007</v>
      </c>
      <c r="D3145">
        <v>10000</v>
      </c>
      <c r="E3145">
        <v>125</v>
      </c>
      <c r="F3145" t="s">
        <v>8221</v>
      </c>
      <c r="G3145" t="s">
        <v>8224</v>
      </c>
      <c r="H3145" t="s">
        <v>8246</v>
      </c>
      <c r="I3145">
        <v>1407868561</v>
      </c>
      <c r="J3145">
        <v>1406140561</v>
      </c>
      <c r="K3145" t="b">
        <v>0</v>
      </c>
      <c r="L3145">
        <v>2</v>
      </c>
      <c r="M3145" t="b">
        <v>0</v>
      </c>
      <c r="N3145" t="s">
        <v>8271</v>
      </c>
      <c r="O3145" s="5">
        <f t="shared" si="196"/>
        <v>1.2500000000000001E-2</v>
      </c>
      <c r="P3145" s="6">
        <f t="shared" si="197"/>
        <v>62.5</v>
      </c>
      <c r="Q3145" t="s">
        <v>8316</v>
      </c>
      <c r="R3145" t="s">
        <v>8317</v>
      </c>
      <c r="S3145" s="11">
        <f t="shared" si="198"/>
        <v>41843.775011574071</v>
      </c>
      <c r="T3145" s="11">
        <f t="shared" si="199"/>
        <v>41863.775011574071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196"/>
        <v>1.24E-2</v>
      </c>
      <c r="P3146" s="6">
        <f t="shared" si="197"/>
        <v>34.444444444444443</v>
      </c>
      <c r="Q3146" t="s">
        <v>8327</v>
      </c>
      <c r="R3146" t="s">
        <v>8355</v>
      </c>
      <c r="S3146" s="11">
        <f t="shared" si="198"/>
        <v>41909.892453703702</v>
      </c>
      <c r="T3146" s="11">
        <f t="shared" si="199"/>
        <v>41939.892453703702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196"/>
        <v>1.2222222222222223E-2</v>
      </c>
      <c r="P3147" s="6">
        <f t="shared" si="197"/>
        <v>27.5</v>
      </c>
      <c r="Q3147" t="s">
        <v>8322</v>
      </c>
      <c r="R3147" t="s">
        <v>8357</v>
      </c>
      <c r="S3147" s="11">
        <f t="shared" si="198"/>
        <v>42232.15016203704</v>
      </c>
      <c r="T3147" s="11">
        <f t="shared" si="199"/>
        <v>42262.465972222228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196"/>
        <v>1.2123076923076924E-2</v>
      </c>
      <c r="P3148" s="6">
        <f t="shared" si="197"/>
        <v>112.57142857142857</v>
      </c>
      <c r="Q3148" t="s">
        <v>8309</v>
      </c>
      <c r="R3148" t="s">
        <v>8356</v>
      </c>
      <c r="S3148" s="11">
        <f t="shared" si="198"/>
        <v>42191.70175925926</v>
      </c>
      <c r="T3148" s="11">
        <f t="shared" si="199"/>
        <v>42221.70175925926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196"/>
        <v>1.2E-2</v>
      </c>
      <c r="P3149" s="6">
        <f t="shared" si="197"/>
        <v>3</v>
      </c>
      <c r="Q3149" t="s">
        <v>8309</v>
      </c>
      <c r="R3149" t="s">
        <v>8356</v>
      </c>
      <c r="S3149" s="11">
        <f t="shared" si="198"/>
        <v>42525.656944444447</v>
      </c>
      <c r="T3149" s="11">
        <f t="shared" si="199"/>
        <v>42555.656944444447</v>
      </c>
    </row>
    <row r="3150" spans="1:20" ht="43.2" x14ac:dyDescent="0.3">
      <c r="A3150">
        <v>3864</v>
      </c>
      <c r="B3150" s="3" t="s">
        <v>3861</v>
      </c>
      <c r="C3150" s="3" t="s">
        <v>7973</v>
      </c>
      <c r="D3150">
        <v>5000</v>
      </c>
      <c r="E3150">
        <v>60</v>
      </c>
      <c r="F3150" t="s">
        <v>8221</v>
      </c>
      <c r="G3150" t="s">
        <v>8224</v>
      </c>
      <c r="H3150" t="s">
        <v>8246</v>
      </c>
      <c r="I3150">
        <v>1447799054</v>
      </c>
      <c r="J3150">
        <v>1445203454</v>
      </c>
      <c r="K3150" t="b">
        <v>0</v>
      </c>
      <c r="L3150">
        <v>3</v>
      </c>
      <c r="M3150" t="b">
        <v>0</v>
      </c>
      <c r="N3150" t="s">
        <v>8271</v>
      </c>
      <c r="O3150" s="5">
        <f t="shared" si="196"/>
        <v>1.2E-2</v>
      </c>
      <c r="P3150" s="6">
        <f t="shared" si="197"/>
        <v>20</v>
      </c>
      <c r="Q3150" t="s">
        <v>8316</v>
      </c>
      <c r="R3150" t="s">
        <v>8317</v>
      </c>
      <c r="S3150" s="11">
        <f t="shared" si="198"/>
        <v>42295.891828703709</v>
      </c>
      <c r="T3150" s="11">
        <f t="shared" si="199"/>
        <v>42325.933495370366</v>
      </c>
    </row>
    <row r="3151" spans="1:20" ht="43.2" x14ac:dyDescent="0.3">
      <c r="A3151">
        <v>1902</v>
      </c>
      <c r="B3151" s="3" t="s">
        <v>1903</v>
      </c>
      <c r="C3151" s="3" t="s">
        <v>6012</v>
      </c>
      <c r="D3151">
        <v>1000</v>
      </c>
      <c r="E3151">
        <v>12</v>
      </c>
      <c r="F3151" t="s">
        <v>8221</v>
      </c>
      <c r="G3151" t="s">
        <v>8233</v>
      </c>
      <c r="H3151" t="s">
        <v>8249</v>
      </c>
      <c r="I3151">
        <v>1425495447</v>
      </c>
      <c r="J3151">
        <v>1422903447</v>
      </c>
      <c r="K3151" t="b">
        <v>0</v>
      </c>
      <c r="L3151">
        <v>3</v>
      </c>
      <c r="M3151" t="b">
        <v>0</v>
      </c>
      <c r="N3151" t="s">
        <v>8294</v>
      </c>
      <c r="O3151" s="5">
        <f t="shared" si="196"/>
        <v>1.2E-2</v>
      </c>
      <c r="P3151" s="6">
        <f t="shared" si="197"/>
        <v>4</v>
      </c>
      <c r="Q3151" t="s">
        <v>8309</v>
      </c>
      <c r="R3151" t="s">
        <v>8349</v>
      </c>
      <c r="S3151" s="11">
        <f t="shared" si="198"/>
        <v>42037.789895833332</v>
      </c>
      <c r="T3151" s="11">
        <f t="shared" si="199"/>
        <v>42067.789895833332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196"/>
        <v>1.192E-2</v>
      </c>
      <c r="P3152" s="6">
        <f t="shared" si="197"/>
        <v>49.666666666666664</v>
      </c>
      <c r="Q3152" t="s">
        <v>8309</v>
      </c>
      <c r="R3152" t="s">
        <v>8315</v>
      </c>
      <c r="S3152" s="11">
        <f t="shared" si="198"/>
        <v>42637.016736111109</v>
      </c>
      <c r="T3152" s="11">
        <f t="shared" si="199"/>
        <v>42669.165972222225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196"/>
        <v>1.1831900000000001E-2</v>
      </c>
      <c r="P3153" s="6">
        <f t="shared" si="197"/>
        <v>56.342380952380957</v>
      </c>
      <c r="Q3153" t="s">
        <v>8316</v>
      </c>
      <c r="R3153" t="s">
        <v>8329</v>
      </c>
      <c r="S3153" s="11">
        <f t="shared" si="198"/>
        <v>42255.619351851856</v>
      </c>
      <c r="T3153" s="11">
        <f t="shared" si="199"/>
        <v>42292.916666666672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196"/>
        <v>1.15E-2</v>
      </c>
      <c r="P3154" s="6">
        <f t="shared" si="197"/>
        <v>57.5</v>
      </c>
      <c r="Q3154" t="s">
        <v>8319</v>
      </c>
      <c r="R3154" t="s">
        <v>8346</v>
      </c>
      <c r="S3154" s="11">
        <f t="shared" si="198"/>
        <v>40956.553530092591</v>
      </c>
      <c r="T3154" s="11">
        <f t="shared" si="199"/>
        <v>40986.511863425927</v>
      </c>
    </row>
    <row r="3155" spans="1:20" ht="43.2" x14ac:dyDescent="0.3">
      <c r="A3155">
        <v>2684</v>
      </c>
      <c r="B3155" s="3" t="s">
        <v>2684</v>
      </c>
      <c r="C3155" s="3" t="s">
        <v>6794</v>
      </c>
      <c r="D3155">
        <v>70000</v>
      </c>
      <c r="E3155">
        <v>800</v>
      </c>
      <c r="F3155" t="s">
        <v>8221</v>
      </c>
      <c r="G3155" t="s">
        <v>8224</v>
      </c>
      <c r="H3155" t="s">
        <v>8246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196"/>
        <v>1.1428571428571429E-2</v>
      </c>
      <c r="P3155" s="6">
        <f t="shared" si="197"/>
        <v>200</v>
      </c>
      <c r="Q3155" t="s">
        <v>8327</v>
      </c>
      <c r="R3155" t="s">
        <v>8355</v>
      </c>
      <c r="S3155" s="11">
        <f t="shared" si="198"/>
        <v>41820.914641203701</v>
      </c>
      <c r="T3155" s="11">
        <f t="shared" si="199"/>
        <v>41860.914641203701</v>
      </c>
    </row>
    <row r="3156" spans="1:20" ht="43.2" x14ac:dyDescent="0.3">
      <c r="A3156">
        <v>937</v>
      </c>
      <c r="B3156" s="3" t="s">
        <v>938</v>
      </c>
      <c r="C3156" s="3" t="s">
        <v>5047</v>
      </c>
      <c r="D3156">
        <v>3500</v>
      </c>
      <c r="E3156">
        <v>40</v>
      </c>
      <c r="F3156" t="s">
        <v>8221</v>
      </c>
      <c r="G3156" t="s">
        <v>8224</v>
      </c>
      <c r="H3156" t="s">
        <v>8246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8278</v>
      </c>
      <c r="O3156" s="5">
        <f t="shared" si="196"/>
        <v>1.1428571428571429E-2</v>
      </c>
      <c r="P3156" s="6">
        <f t="shared" si="197"/>
        <v>20</v>
      </c>
      <c r="Q3156" t="s">
        <v>8313</v>
      </c>
      <c r="R3156" t="s">
        <v>8345</v>
      </c>
      <c r="S3156" s="11">
        <f t="shared" si="198"/>
        <v>41551.798113425924</v>
      </c>
      <c r="T3156" s="11">
        <f t="shared" si="199"/>
        <v>41581.839780092596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196"/>
        <v>1.1299999999999999E-2</v>
      </c>
      <c r="P3157" s="6">
        <f t="shared" si="197"/>
        <v>102.72727272727273</v>
      </c>
      <c r="Q3157" t="s">
        <v>8309</v>
      </c>
      <c r="R3157" t="s">
        <v>8315</v>
      </c>
      <c r="S3157" s="11">
        <f t="shared" si="198"/>
        <v>41974.791990740734</v>
      </c>
      <c r="T3157" s="11">
        <f t="shared" si="199"/>
        <v>42019.791990740734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196"/>
        <v>1.1266666666666666E-2</v>
      </c>
      <c r="P3158" s="6">
        <f t="shared" si="197"/>
        <v>184.36363636363637</v>
      </c>
      <c r="Q3158" t="s">
        <v>8309</v>
      </c>
      <c r="R3158" t="s">
        <v>8315</v>
      </c>
      <c r="S3158" s="11">
        <f t="shared" si="198"/>
        <v>42604.669675925921</v>
      </c>
      <c r="T3158" s="11">
        <f t="shared" si="199"/>
        <v>42664.669675925921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196"/>
        <v>1.125E-2</v>
      </c>
      <c r="P3159" s="6">
        <f t="shared" si="197"/>
        <v>11.25</v>
      </c>
      <c r="Q3159" t="s">
        <v>8322</v>
      </c>
      <c r="R3159" t="s">
        <v>8350</v>
      </c>
      <c r="S3159" s="11">
        <f t="shared" si="198"/>
        <v>41030.292025462964</v>
      </c>
      <c r="T3159" s="11">
        <f t="shared" si="199"/>
        <v>41059.791666666664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196"/>
        <v>1.1222222222222222E-2</v>
      </c>
      <c r="P3160" s="6">
        <f t="shared" si="197"/>
        <v>673.33333333333337</v>
      </c>
      <c r="Q3160" t="s">
        <v>8322</v>
      </c>
      <c r="R3160" t="s">
        <v>8357</v>
      </c>
      <c r="S3160" s="11">
        <f t="shared" si="198"/>
        <v>42198.765844907408</v>
      </c>
      <c r="T3160" s="11">
        <f t="shared" si="199"/>
        <v>42258.765844907408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196"/>
        <v>1.116E-2</v>
      </c>
      <c r="P3161" s="6">
        <f t="shared" si="197"/>
        <v>46.5</v>
      </c>
      <c r="Q3161" t="s">
        <v>8319</v>
      </c>
      <c r="R3161" t="s">
        <v>8348</v>
      </c>
      <c r="S3161" s="11">
        <f t="shared" si="198"/>
        <v>41887.383356481485</v>
      </c>
      <c r="T3161" s="11">
        <f t="shared" si="199"/>
        <v>41917.383356481485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196"/>
        <v>1.1111111111111112E-2</v>
      </c>
      <c r="P3162" s="6">
        <f t="shared" si="197"/>
        <v>50</v>
      </c>
      <c r="Q3162" t="s">
        <v>8316</v>
      </c>
      <c r="R3162" t="s">
        <v>8317</v>
      </c>
      <c r="S3162" s="11">
        <f t="shared" si="198"/>
        <v>42570.850381944445</v>
      </c>
      <c r="T3162" s="11">
        <f t="shared" si="199"/>
        <v>42615.850381944445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196"/>
        <v>1.0999999999999999E-2</v>
      </c>
      <c r="P3163" s="6">
        <f t="shared" si="197"/>
        <v>55</v>
      </c>
      <c r="Q3163" t="s">
        <v>8322</v>
      </c>
      <c r="R3163" t="s">
        <v>8350</v>
      </c>
      <c r="S3163" s="11">
        <f t="shared" si="198"/>
        <v>42068.799039351856</v>
      </c>
      <c r="T3163" s="11">
        <f t="shared" si="199"/>
        <v>42098.757372685184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196"/>
        <v>1.0771428571428571E-2</v>
      </c>
      <c r="P3164" s="6">
        <f t="shared" si="197"/>
        <v>41.888888888888886</v>
      </c>
      <c r="Q3164" t="s">
        <v>8309</v>
      </c>
      <c r="R3164" t="s">
        <v>8315</v>
      </c>
      <c r="S3164" s="11">
        <f t="shared" si="198"/>
        <v>42625.635636574079</v>
      </c>
      <c r="T3164" s="11">
        <f t="shared" si="199"/>
        <v>42660.635636574079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196"/>
        <v>1.0749999999999999E-2</v>
      </c>
      <c r="P3165" s="6">
        <f t="shared" si="197"/>
        <v>35.833333333333336</v>
      </c>
      <c r="Q3165" t="s">
        <v>8319</v>
      </c>
      <c r="R3165" t="s">
        <v>8346</v>
      </c>
      <c r="S3165" s="11">
        <f t="shared" si="198"/>
        <v>41863.260381944441</v>
      </c>
      <c r="T3165" s="11">
        <f t="shared" si="199"/>
        <v>41893.260381944441</v>
      </c>
    </row>
    <row r="3166" spans="1:20" ht="43.2" x14ac:dyDescent="0.3">
      <c r="A3166">
        <v>2748</v>
      </c>
      <c r="B3166" s="3" t="s">
        <v>2748</v>
      </c>
      <c r="C3166" s="3" t="s">
        <v>6858</v>
      </c>
      <c r="D3166">
        <v>5000</v>
      </c>
      <c r="E3166">
        <v>53</v>
      </c>
      <c r="F3166" t="s">
        <v>8221</v>
      </c>
      <c r="G3166" t="s">
        <v>8224</v>
      </c>
      <c r="H3166" t="s">
        <v>8246</v>
      </c>
      <c r="I3166">
        <v>1472835802</v>
      </c>
      <c r="J3166">
        <v>1470243802</v>
      </c>
      <c r="K3166" t="b">
        <v>0</v>
      </c>
      <c r="L3166">
        <v>4</v>
      </c>
      <c r="M3166" t="b">
        <v>0</v>
      </c>
      <c r="N3166" t="s">
        <v>8304</v>
      </c>
      <c r="O3166" s="5">
        <f t="shared" si="196"/>
        <v>1.06E-2</v>
      </c>
      <c r="P3166" s="6">
        <f t="shared" si="197"/>
        <v>13.25</v>
      </c>
      <c r="Q3166" t="s">
        <v>8322</v>
      </c>
      <c r="R3166" t="s">
        <v>8350</v>
      </c>
      <c r="S3166" s="11">
        <f t="shared" si="198"/>
        <v>42585.7106712963</v>
      </c>
      <c r="T3166" s="11">
        <f t="shared" si="199"/>
        <v>42615.7106712963</v>
      </c>
    </row>
    <row r="3167" spans="1:20" ht="43.2" x14ac:dyDescent="0.3">
      <c r="A3167">
        <v>1872</v>
      </c>
      <c r="B3167" s="3" t="s">
        <v>1873</v>
      </c>
      <c r="C3167" s="3" t="s">
        <v>5982</v>
      </c>
      <c r="D3167">
        <v>20000</v>
      </c>
      <c r="E3167">
        <v>212</v>
      </c>
      <c r="F3167" t="s">
        <v>8221</v>
      </c>
      <c r="G3167" t="s">
        <v>8224</v>
      </c>
      <c r="H3167" t="s">
        <v>8246</v>
      </c>
      <c r="I3167">
        <v>1435633602</v>
      </c>
      <c r="J3167">
        <v>1433041602</v>
      </c>
      <c r="K3167" t="b">
        <v>0</v>
      </c>
      <c r="L3167">
        <v>13</v>
      </c>
      <c r="M3167" t="b">
        <v>0</v>
      </c>
      <c r="N3167" t="s">
        <v>8283</v>
      </c>
      <c r="O3167" s="5">
        <f t="shared" si="196"/>
        <v>1.06E-2</v>
      </c>
      <c r="P3167" s="6">
        <f t="shared" si="197"/>
        <v>16.307692307692307</v>
      </c>
      <c r="Q3167" t="s">
        <v>8311</v>
      </c>
      <c r="R3167" t="s">
        <v>8343</v>
      </c>
      <c r="S3167" s="11">
        <f t="shared" si="198"/>
        <v>42155.129652777774</v>
      </c>
      <c r="T3167" s="11">
        <f t="shared" si="199"/>
        <v>42185.129652777774</v>
      </c>
    </row>
    <row r="3168" spans="1:20" ht="72" x14ac:dyDescent="0.3">
      <c r="A3168">
        <v>984</v>
      </c>
      <c r="B3168" s="3" t="s">
        <v>985</v>
      </c>
      <c r="C3168" s="3" t="s">
        <v>5094</v>
      </c>
      <c r="D3168">
        <v>10000</v>
      </c>
      <c r="E3168">
        <v>106</v>
      </c>
      <c r="F3168" t="s">
        <v>8221</v>
      </c>
      <c r="G3168" t="s">
        <v>8224</v>
      </c>
      <c r="H3168" t="s">
        <v>8246</v>
      </c>
      <c r="I3168">
        <v>1427507208</v>
      </c>
      <c r="J3168">
        <v>1424918808</v>
      </c>
      <c r="K3168" t="b">
        <v>0</v>
      </c>
      <c r="L3168">
        <v>3</v>
      </c>
      <c r="M3168" t="b">
        <v>0</v>
      </c>
      <c r="N3168" t="s">
        <v>8273</v>
      </c>
      <c r="O3168" s="5">
        <f t="shared" si="196"/>
        <v>1.06E-2</v>
      </c>
      <c r="P3168" s="6">
        <f t="shared" si="197"/>
        <v>35.333333333333336</v>
      </c>
      <c r="Q3168" t="s">
        <v>8309</v>
      </c>
      <c r="R3168" t="s">
        <v>8315</v>
      </c>
      <c r="S3168" s="11">
        <f t="shared" si="198"/>
        <v>42061.11583333333</v>
      </c>
      <c r="T3168" s="11">
        <f t="shared" si="199"/>
        <v>42091.074166666673</v>
      </c>
    </row>
    <row r="3169" spans="1:20" ht="57.6" x14ac:dyDescent="0.3">
      <c r="A3169">
        <v>695</v>
      </c>
      <c r="B3169" s="3" t="s">
        <v>696</v>
      </c>
      <c r="C3169" s="3" t="s">
        <v>4805</v>
      </c>
      <c r="D3169">
        <v>60000</v>
      </c>
      <c r="E3169">
        <v>636</v>
      </c>
      <c r="F3169" t="s">
        <v>8221</v>
      </c>
      <c r="G3169" t="s">
        <v>8224</v>
      </c>
      <c r="H3169" t="s">
        <v>8246</v>
      </c>
      <c r="I3169">
        <v>1414758620</v>
      </c>
      <c r="J3169">
        <v>1412166620</v>
      </c>
      <c r="K3169" t="b">
        <v>0</v>
      </c>
      <c r="L3169">
        <v>7</v>
      </c>
      <c r="M3169" t="b">
        <v>0</v>
      </c>
      <c r="N3169" t="s">
        <v>8273</v>
      </c>
      <c r="O3169" s="5">
        <f t="shared" si="196"/>
        <v>1.06E-2</v>
      </c>
      <c r="P3169" s="6">
        <f t="shared" si="197"/>
        <v>90.857142857142861</v>
      </c>
      <c r="Q3169" t="s">
        <v>8309</v>
      </c>
      <c r="R3169" t="s">
        <v>8315</v>
      </c>
      <c r="S3169" s="11">
        <f t="shared" si="198"/>
        <v>41913.521064814813</v>
      </c>
      <c r="T3169" s="11">
        <f t="shared" si="199"/>
        <v>41943.521064814813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196"/>
        <v>1.0571428571428572E-2</v>
      </c>
      <c r="P3170" s="6">
        <f t="shared" si="197"/>
        <v>18.5</v>
      </c>
      <c r="Q3170" t="s">
        <v>8316</v>
      </c>
      <c r="R3170" t="s">
        <v>8317</v>
      </c>
      <c r="S3170" s="11">
        <f t="shared" si="198"/>
        <v>42078.34520833334</v>
      </c>
      <c r="T3170" s="11">
        <f t="shared" si="199"/>
        <v>42133.166666666672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196"/>
        <v>1.0526315789473684E-2</v>
      </c>
      <c r="P3171" s="6">
        <f t="shared" si="197"/>
        <v>35.714285714285715</v>
      </c>
      <c r="Q3171" t="s">
        <v>8327</v>
      </c>
      <c r="R3171" t="s">
        <v>8358</v>
      </c>
      <c r="S3171" s="11">
        <f t="shared" si="198"/>
        <v>42058.809594907405</v>
      </c>
      <c r="T3171" s="11">
        <f t="shared" si="199"/>
        <v>42114.767928240741</v>
      </c>
    </row>
    <row r="3172" spans="1:20" ht="43.2" x14ac:dyDescent="0.3">
      <c r="A3172">
        <v>4017</v>
      </c>
      <c r="B3172" s="3" t="s">
        <v>4013</v>
      </c>
      <c r="C3172" s="3" t="s">
        <v>8122</v>
      </c>
      <c r="D3172">
        <v>10000</v>
      </c>
      <c r="E3172">
        <v>105</v>
      </c>
      <c r="F3172" t="s">
        <v>8221</v>
      </c>
      <c r="G3172" t="s">
        <v>8224</v>
      </c>
      <c r="H3172" t="s">
        <v>8246</v>
      </c>
      <c r="I3172">
        <v>1409846874</v>
      </c>
      <c r="J3172">
        <v>1407254874</v>
      </c>
      <c r="K3172" t="b">
        <v>0</v>
      </c>
      <c r="L3172">
        <v>2</v>
      </c>
      <c r="M3172" t="b">
        <v>0</v>
      </c>
      <c r="N3172" t="s">
        <v>8271</v>
      </c>
      <c r="O3172" s="5">
        <f t="shared" si="196"/>
        <v>1.0500000000000001E-2</v>
      </c>
      <c r="P3172" s="6">
        <f t="shared" si="197"/>
        <v>52.5</v>
      </c>
      <c r="Q3172" t="s">
        <v>8316</v>
      </c>
      <c r="R3172" t="s">
        <v>8317</v>
      </c>
      <c r="S3172" s="11">
        <f t="shared" si="198"/>
        <v>41856.672152777777</v>
      </c>
      <c r="T3172" s="11">
        <f t="shared" si="199"/>
        <v>41886.672152777777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196"/>
        <v>1.0500000000000001E-2</v>
      </c>
      <c r="P3173" s="6">
        <f t="shared" si="197"/>
        <v>7</v>
      </c>
      <c r="Q3173" t="s">
        <v>8316</v>
      </c>
      <c r="R3173" t="s">
        <v>8317</v>
      </c>
      <c r="S3173" s="11">
        <f t="shared" si="198"/>
        <v>41831.742962962962</v>
      </c>
      <c r="T3173" s="11">
        <f t="shared" si="199"/>
        <v>41860.125</v>
      </c>
    </row>
    <row r="3174" spans="1:20" ht="57.6" x14ac:dyDescent="0.3">
      <c r="A3174">
        <v>1092</v>
      </c>
      <c r="B3174" s="3" t="s">
        <v>1093</v>
      </c>
      <c r="C3174" s="3" t="s">
        <v>5202</v>
      </c>
      <c r="D3174">
        <v>2000</v>
      </c>
      <c r="E3174">
        <v>21</v>
      </c>
      <c r="F3174" t="s">
        <v>8221</v>
      </c>
      <c r="G3174" t="s">
        <v>8224</v>
      </c>
      <c r="H3174" t="s">
        <v>8246</v>
      </c>
      <c r="I3174">
        <v>1357432638</v>
      </c>
      <c r="J3174">
        <v>1354840638</v>
      </c>
      <c r="K3174" t="b">
        <v>0</v>
      </c>
      <c r="L3174">
        <v>7</v>
      </c>
      <c r="M3174" t="b">
        <v>0</v>
      </c>
      <c r="N3174" t="s">
        <v>8282</v>
      </c>
      <c r="O3174" s="5">
        <f t="shared" si="196"/>
        <v>1.0500000000000001E-2</v>
      </c>
      <c r="P3174" s="6">
        <f t="shared" si="197"/>
        <v>3</v>
      </c>
      <c r="Q3174" t="s">
        <v>8311</v>
      </c>
      <c r="R3174" t="s">
        <v>8347</v>
      </c>
      <c r="S3174" s="11">
        <f t="shared" si="198"/>
        <v>41250.025902777779</v>
      </c>
      <c r="T3174" s="11">
        <f t="shared" si="199"/>
        <v>41280.025902777779</v>
      </c>
    </row>
    <row r="3175" spans="1:20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196"/>
        <v>1.044E-2</v>
      </c>
      <c r="P3175" s="6">
        <f t="shared" si="197"/>
        <v>87</v>
      </c>
      <c r="Q3175" t="s">
        <v>8309</v>
      </c>
      <c r="R3175" t="s">
        <v>8356</v>
      </c>
      <c r="S3175" s="11">
        <f t="shared" si="198"/>
        <v>42528.987696759257</v>
      </c>
      <c r="T3175" s="11">
        <f t="shared" si="199"/>
        <v>42558.987696759257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196"/>
        <v>1.04E-2</v>
      </c>
      <c r="P3176" s="6">
        <f t="shared" si="197"/>
        <v>28.888888888888889</v>
      </c>
      <c r="Q3176" t="s">
        <v>8309</v>
      </c>
      <c r="R3176" t="s">
        <v>8349</v>
      </c>
      <c r="S3176" s="11">
        <f t="shared" si="198"/>
        <v>41828.789942129632</v>
      </c>
      <c r="T3176" s="11">
        <f t="shared" si="199"/>
        <v>41863.789942129632</v>
      </c>
    </row>
    <row r="3177" spans="1:20" ht="43.2" x14ac:dyDescent="0.3">
      <c r="A3177">
        <v>1703</v>
      </c>
      <c r="B3177" s="3" t="s">
        <v>1704</v>
      </c>
      <c r="C3177" s="3" t="s">
        <v>5813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1441003537</v>
      </c>
      <c r="J3177">
        <v>1435819537</v>
      </c>
      <c r="K3177" t="b">
        <v>0</v>
      </c>
      <c r="L3177">
        <v>2</v>
      </c>
      <c r="M3177" t="b">
        <v>0</v>
      </c>
      <c r="N3177" t="s">
        <v>8293</v>
      </c>
      <c r="O3177" s="5">
        <f t="shared" si="196"/>
        <v>1.0200000000000001E-2</v>
      </c>
      <c r="P3177" s="6">
        <f t="shared" si="197"/>
        <v>25.5</v>
      </c>
      <c r="Q3177" t="s">
        <v>8313</v>
      </c>
      <c r="R3177" t="s">
        <v>8338</v>
      </c>
      <c r="S3177" s="11">
        <f t="shared" si="198"/>
        <v>42187.281678240746</v>
      </c>
      <c r="T3177" s="11">
        <f t="shared" si="199"/>
        <v>42247.281678240746</v>
      </c>
    </row>
    <row r="3178" spans="1:20" ht="43.2" x14ac:dyDescent="0.3">
      <c r="A3178">
        <v>3192</v>
      </c>
      <c r="B3178" s="3" t="s">
        <v>3192</v>
      </c>
      <c r="C3178" s="3" t="s">
        <v>7302</v>
      </c>
      <c r="D3178">
        <v>10000</v>
      </c>
      <c r="E3178">
        <v>102</v>
      </c>
      <c r="F3178" t="s">
        <v>8221</v>
      </c>
      <c r="G3178" t="s">
        <v>8225</v>
      </c>
      <c r="H3178" t="s">
        <v>8247</v>
      </c>
      <c r="I3178">
        <v>1425160800</v>
      </c>
      <c r="J3178">
        <v>1421274859</v>
      </c>
      <c r="K3178" t="b">
        <v>0</v>
      </c>
      <c r="L3178">
        <v>8</v>
      </c>
      <c r="M3178" t="b">
        <v>0</v>
      </c>
      <c r="N3178" t="s">
        <v>8305</v>
      </c>
      <c r="O3178" s="5">
        <f t="shared" si="196"/>
        <v>1.0200000000000001E-2</v>
      </c>
      <c r="P3178" s="6">
        <f t="shared" si="197"/>
        <v>12.75</v>
      </c>
      <c r="Q3178" t="s">
        <v>8316</v>
      </c>
      <c r="R3178" t="s">
        <v>8337</v>
      </c>
      <c r="S3178" s="11">
        <f t="shared" si="198"/>
        <v>42018.94049768518</v>
      </c>
      <c r="T3178" s="11">
        <f t="shared" si="199"/>
        <v>42063.916666666672</v>
      </c>
    </row>
    <row r="3179" spans="1:20" ht="43.2" x14ac:dyDescent="0.3">
      <c r="A3179">
        <v>470</v>
      </c>
      <c r="B3179" s="3" t="s">
        <v>471</v>
      </c>
      <c r="C3179" s="3" t="s">
        <v>4580</v>
      </c>
      <c r="D3179">
        <v>5000</v>
      </c>
      <c r="E3179">
        <v>51</v>
      </c>
      <c r="F3179" t="s">
        <v>8221</v>
      </c>
      <c r="G3179" t="s">
        <v>8224</v>
      </c>
      <c r="H3179" t="s">
        <v>8246</v>
      </c>
      <c r="I3179">
        <v>1389844800</v>
      </c>
      <c r="J3179">
        <v>1385524889</v>
      </c>
      <c r="K3179" t="b">
        <v>0</v>
      </c>
      <c r="L3179">
        <v>2</v>
      </c>
      <c r="M3179" t="b">
        <v>0</v>
      </c>
      <c r="N3179" t="s">
        <v>8270</v>
      </c>
      <c r="O3179" s="5">
        <f t="shared" si="196"/>
        <v>1.0200000000000001E-2</v>
      </c>
      <c r="P3179" s="6">
        <f t="shared" si="197"/>
        <v>25.5</v>
      </c>
      <c r="Q3179" t="s">
        <v>8319</v>
      </c>
      <c r="R3179" t="s">
        <v>8346</v>
      </c>
      <c r="S3179" s="11">
        <f t="shared" si="198"/>
        <v>41605.167696759258</v>
      </c>
      <c r="T3179" s="11">
        <f t="shared" si="199"/>
        <v>41655.166666666664</v>
      </c>
    </row>
    <row r="3180" spans="1:20" ht="43.2" x14ac:dyDescent="0.3">
      <c r="A3180">
        <v>1053</v>
      </c>
      <c r="B3180" s="3" t="s">
        <v>1054</v>
      </c>
      <c r="C3180" s="3" t="s">
        <v>5163</v>
      </c>
      <c r="D3180">
        <v>1500</v>
      </c>
      <c r="E3180">
        <v>15</v>
      </c>
      <c r="F3180" t="s">
        <v>8220</v>
      </c>
      <c r="G3180" t="s">
        <v>8224</v>
      </c>
      <c r="H3180" t="s">
        <v>8246</v>
      </c>
      <c r="I3180">
        <v>1488773332</v>
      </c>
      <c r="J3180">
        <v>1486613332</v>
      </c>
      <c r="K3180" t="b">
        <v>0</v>
      </c>
      <c r="L3180">
        <v>1</v>
      </c>
      <c r="M3180" t="b">
        <v>0</v>
      </c>
      <c r="N3180" t="s">
        <v>8281</v>
      </c>
      <c r="O3180" s="5">
        <f t="shared" si="196"/>
        <v>0.01</v>
      </c>
      <c r="P3180" s="6">
        <f t="shared" si="197"/>
        <v>15</v>
      </c>
      <c r="Q3180" t="s">
        <v>8340</v>
      </c>
      <c r="R3180" t="s">
        <v>8341</v>
      </c>
      <c r="S3180" s="11">
        <f t="shared" si="198"/>
        <v>42775.172824074078</v>
      </c>
      <c r="T3180" s="11">
        <f t="shared" si="199"/>
        <v>42800.172824074078</v>
      </c>
    </row>
    <row r="3181" spans="1:20" ht="43.2" x14ac:dyDescent="0.3">
      <c r="A3181">
        <v>4068</v>
      </c>
      <c r="B3181" s="3" t="s">
        <v>4064</v>
      </c>
      <c r="C3181" s="3" t="s">
        <v>8171</v>
      </c>
      <c r="D3181">
        <v>3495</v>
      </c>
      <c r="E3181">
        <v>34.950000000000003</v>
      </c>
      <c r="F3181" t="s">
        <v>8221</v>
      </c>
      <c r="G3181" t="s">
        <v>8224</v>
      </c>
      <c r="H3181" t="s">
        <v>8246</v>
      </c>
      <c r="I3181">
        <v>1484348700</v>
      </c>
      <c r="J3181">
        <v>1481756855</v>
      </c>
      <c r="K3181" t="b">
        <v>0</v>
      </c>
      <c r="L3181">
        <v>1</v>
      </c>
      <c r="M3181" t="b">
        <v>0</v>
      </c>
      <c r="N3181" t="s">
        <v>8271</v>
      </c>
      <c r="O3181" s="5">
        <f t="shared" si="196"/>
        <v>0.01</v>
      </c>
      <c r="P3181" s="6">
        <f t="shared" si="197"/>
        <v>34.950000000000003</v>
      </c>
      <c r="Q3181" t="s">
        <v>8316</v>
      </c>
      <c r="R3181" t="s">
        <v>8317</v>
      </c>
      <c r="S3181" s="11">
        <f t="shared" si="198"/>
        <v>42718.963599537034</v>
      </c>
      <c r="T3181" s="11">
        <f t="shared" si="199"/>
        <v>42748.961805555555</v>
      </c>
    </row>
    <row r="3182" spans="1:20" ht="43.2" x14ac:dyDescent="0.3">
      <c r="A3182">
        <v>1989</v>
      </c>
      <c r="B3182" s="3" t="s">
        <v>1990</v>
      </c>
      <c r="C3182" s="3" t="s">
        <v>6099</v>
      </c>
      <c r="D3182">
        <v>5000</v>
      </c>
      <c r="E3182">
        <v>50</v>
      </c>
      <c r="F3182" t="s">
        <v>8221</v>
      </c>
      <c r="G3182" t="s">
        <v>8224</v>
      </c>
      <c r="H3182" t="s">
        <v>8246</v>
      </c>
      <c r="I3182">
        <v>1481473208</v>
      </c>
      <c r="J3182">
        <v>1478881208</v>
      </c>
      <c r="K3182" t="b">
        <v>0</v>
      </c>
      <c r="L3182">
        <v>1</v>
      </c>
      <c r="M3182" t="b">
        <v>0</v>
      </c>
      <c r="N3182" t="s">
        <v>8296</v>
      </c>
      <c r="O3182" s="5">
        <f t="shared" si="196"/>
        <v>0.01</v>
      </c>
      <c r="P3182" s="6">
        <f t="shared" si="197"/>
        <v>50</v>
      </c>
      <c r="Q3182" t="s">
        <v>8324</v>
      </c>
      <c r="R3182" t="s">
        <v>8353</v>
      </c>
      <c r="S3182" s="11">
        <f t="shared" si="198"/>
        <v>42685.680648148147</v>
      </c>
      <c r="T3182" s="11">
        <f t="shared" si="199"/>
        <v>42715.680648148147</v>
      </c>
    </row>
    <row r="3183" spans="1:20" ht="43.2" x14ac:dyDescent="0.3">
      <c r="A3183">
        <v>2565</v>
      </c>
      <c r="B3183" s="3" t="s">
        <v>2565</v>
      </c>
      <c r="C3183" s="3" t="s">
        <v>6675</v>
      </c>
      <c r="D3183">
        <v>10000</v>
      </c>
      <c r="E3183">
        <v>100</v>
      </c>
      <c r="F3183" t="s">
        <v>8220</v>
      </c>
      <c r="G3183" t="s">
        <v>8224</v>
      </c>
      <c r="H3183" t="s">
        <v>8246</v>
      </c>
      <c r="I3183">
        <v>1462827000</v>
      </c>
      <c r="J3183">
        <v>1457710589</v>
      </c>
      <c r="K3183" t="b">
        <v>0</v>
      </c>
      <c r="L3183">
        <v>1</v>
      </c>
      <c r="M3183" t="b">
        <v>0</v>
      </c>
      <c r="N3183" t="s">
        <v>8284</v>
      </c>
      <c r="O3183" s="5">
        <f t="shared" si="196"/>
        <v>0.01</v>
      </c>
      <c r="P3183" s="6">
        <f t="shared" si="197"/>
        <v>100</v>
      </c>
      <c r="Q3183" t="s">
        <v>8327</v>
      </c>
      <c r="R3183" t="s">
        <v>8355</v>
      </c>
      <c r="S3183" s="11">
        <f t="shared" si="198"/>
        <v>42440.650335648148</v>
      </c>
      <c r="T3183" s="11">
        <f t="shared" si="199"/>
        <v>42499.868055555555</v>
      </c>
    </row>
    <row r="3184" spans="1:20" ht="43.2" x14ac:dyDescent="0.3">
      <c r="A3184">
        <v>2849</v>
      </c>
      <c r="B3184" s="3" t="s">
        <v>2849</v>
      </c>
      <c r="C3184" s="3" t="s">
        <v>6959</v>
      </c>
      <c r="D3184">
        <v>500</v>
      </c>
      <c r="E3184">
        <v>5</v>
      </c>
      <c r="F3184" t="s">
        <v>8221</v>
      </c>
      <c r="G3184" t="s">
        <v>8225</v>
      </c>
      <c r="H3184" t="s">
        <v>8247</v>
      </c>
      <c r="I3184">
        <v>1461406600</v>
      </c>
      <c r="J3184">
        <v>1458814600</v>
      </c>
      <c r="K3184" t="b">
        <v>0</v>
      </c>
      <c r="L3184">
        <v>1</v>
      </c>
      <c r="M3184" t="b">
        <v>0</v>
      </c>
      <c r="N3184" t="s">
        <v>8271</v>
      </c>
      <c r="O3184" s="5">
        <f t="shared" si="196"/>
        <v>0.01</v>
      </c>
      <c r="P3184" s="6">
        <f t="shared" si="197"/>
        <v>5</v>
      </c>
      <c r="Q3184" t="s">
        <v>8316</v>
      </c>
      <c r="R3184" t="s">
        <v>8317</v>
      </c>
      <c r="S3184" s="11">
        <f t="shared" si="198"/>
        <v>42453.428240740745</v>
      </c>
      <c r="T3184" s="11">
        <f t="shared" si="199"/>
        <v>42483.428240740745</v>
      </c>
    </row>
    <row r="3185" spans="1:20" ht="57.6" x14ac:dyDescent="0.3">
      <c r="A3185">
        <v>568</v>
      </c>
      <c r="B3185" s="3" t="s">
        <v>569</v>
      </c>
      <c r="C3185" s="3" t="s">
        <v>4678</v>
      </c>
      <c r="D3185">
        <v>24500</v>
      </c>
      <c r="E3185">
        <v>245</v>
      </c>
      <c r="F3185" t="s">
        <v>8221</v>
      </c>
      <c r="G3185" t="s">
        <v>8228</v>
      </c>
      <c r="H3185" t="s">
        <v>8250</v>
      </c>
      <c r="I3185">
        <v>1452942000</v>
      </c>
      <c r="J3185">
        <v>1449785223</v>
      </c>
      <c r="K3185" t="b">
        <v>0</v>
      </c>
      <c r="L3185">
        <v>5</v>
      </c>
      <c r="M3185" t="b">
        <v>0</v>
      </c>
      <c r="N3185" t="s">
        <v>8272</v>
      </c>
      <c r="O3185" s="5">
        <f t="shared" si="196"/>
        <v>0.01</v>
      </c>
      <c r="P3185" s="6">
        <f t="shared" si="197"/>
        <v>49</v>
      </c>
      <c r="Q3185" t="s">
        <v>8309</v>
      </c>
      <c r="R3185" t="s">
        <v>8356</v>
      </c>
      <c r="S3185" s="11">
        <f t="shared" si="198"/>
        <v>42348.9215625</v>
      </c>
      <c r="T3185" s="11">
        <f t="shared" si="199"/>
        <v>42385.458333333328</v>
      </c>
    </row>
    <row r="3186" spans="1:20" ht="43.2" x14ac:dyDescent="0.3">
      <c r="A3186">
        <v>2841</v>
      </c>
      <c r="B3186" s="3" t="s">
        <v>2841</v>
      </c>
      <c r="C3186" s="3" t="s">
        <v>6951</v>
      </c>
      <c r="D3186">
        <v>1000</v>
      </c>
      <c r="E3186">
        <v>10</v>
      </c>
      <c r="F3186" t="s">
        <v>8221</v>
      </c>
      <c r="G3186" t="s">
        <v>8225</v>
      </c>
      <c r="H3186" t="s">
        <v>8247</v>
      </c>
      <c r="I3186">
        <v>1450032297</v>
      </c>
      <c r="J3186">
        <v>1444844697</v>
      </c>
      <c r="K3186" t="b">
        <v>0</v>
      </c>
      <c r="L3186">
        <v>1</v>
      </c>
      <c r="M3186" t="b">
        <v>0</v>
      </c>
      <c r="N3186" t="s">
        <v>8271</v>
      </c>
      <c r="O3186" s="5">
        <f t="shared" si="196"/>
        <v>0.01</v>
      </c>
      <c r="P3186" s="6">
        <f t="shared" si="197"/>
        <v>10</v>
      </c>
      <c r="Q3186" t="s">
        <v>8316</v>
      </c>
      <c r="R3186" t="s">
        <v>8317</v>
      </c>
      <c r="S3186" s="11">
        <f t="shared" si="198"/>
        <v>42291.739548611105</v>
      </c>
      <c r="T3186" s="11">
        <f t="shared" si="199"/>
        <v>42351.781215277777</v>
      </c>
    </row>
    <row r="3187" spans="1:20" ht="28.8" x14ac:dyDescent="0.3">
      <c r="A3187">
        <v>3747</v>
      </c>
      <c r="B3187" s="3" t="s">
        <v>3744</v>
      </c>
      <c r="C3187" s="3" t="s">
        <v>7857</v>
      </c>
      <c r="D3187">
        <v>2500</v>
      </c>
      <c r="E3187">
        <v>25</v>
      </c>
      <c r="F3187" t="s">
        <v>8221</v>
      </c>
      <c r="G3187" t="s">
        <v>8225</v>
      </c>
      <c r="H3187" t="s">
        <v>8247</v>
      </c>
      <c r="I3187">
        <v>1436137140</v>
      </c>
      <c r="J3187">
        <v>1433833896</v>
      </c>
      <c r="K3187" t="b">
        <v>0</v>
      </c>
      <c r="L3187">
        <v>1</v>
      </c>
      <c r="M3187" t="b">
        <v>0</v>
      </c>
      <c r="N3187" t="s">
        <v>8271</v>
      </c>
      <c r="O3187" s="5">
        <f t="shared" si="196"/>
        <v>0.01</v>
      </c>
      <c r="P3187" s="6">
        <f t="shared" si="197"/>
        <v>25</v>
      </c>
      <c r="Q3187" t="s">
        <v>8316</v>
      </c>
      <c r="R3187" t="s">
        <v>8317</v>
      </c>
      <c r="S3187" s="11">
        <f t="shared" si="198"/>
        <v>42164.299722222218</v>
      </c>
      <c r="T3187" s="11">
        <f t="shared" si="199"/>
        <v>42190.957638888889</v>
      </c>
    </row>
    <row r="3188" spans="1:20" ht="43.2" x14ac:dyDescent="0.3">
      <c r="A3188">
        <v>2944</v>
      </c>
      <c r="B3188" s="3" t="s">
        <v>2944</v>
      </c>
      <c r="C3188" s="3" t="s">
        <v>7054</v>
      </c>
      <c r="D3188">
        <v>10000</v>
      </c>
      <c r="E3188">
        <v>100</v>
      </c>
      <c r="F3188" t="s">
        <v>8221</v>
      </c>
      <c r="G3188" t="s">
        <v>8224</v>
      </c>
      <c r="H3188" t="s">
        <v>8246</v>
      </c>
      <c r="I3188">
        <v>1433714198</v>
      </c>
      <c r="J3188">
        <v>1431122198</v>
      </c>
      <c r="K3188" t="b">
        <v>0</v>
      </c>
      <c r="L3188">
        <v>1</v>
      </c>
      <c r="M3188" t="b">
        <v>0</v>
      </c>
      <c r="N3188" t="s">
        <v>8303</v>
      </c>
      <c r="O3188" s="5">
        <f t="shared" si="196"/>
        <v>0.01</v>
      </c>
      <c r="P3188" s="6">
        <f t="shared" si="197"/>
        <v>100</v>
      </c>
      <c r="Q3188" t="s">
        <v>8316</v>
      </c>
      <c r="R3188" t="s">
        <v>8329</v>
      </c>
      <c r="S3188" s="11">
        <f t="shared" si="198"/>
        <v>42132.9143287037</v>
      </c>
      <c r="T3188" s="11">
        <f t="shared" si="199"/>
        <v>42162.9143287037</v>
      </c>
    </row>
    <row r="3189" spans="1:20" ht="43.2" x14ac:dyDescent="0.3">
      <c r="A3189">
        <v>3794</v>
      </c>
      <c r="B3189" s="3" t="s">
        <v>3791</v>
      </c>
      <c r="C3189" s="3" t="s">
        <v>7904</v>
      </c>
      <c r="D3189">
        <v>5000</v>
      </c>
      <c r="E3189">
        <v>50</v>
      </c>
      <c r="F3189" t="s">
        <v>8221</v>
      </c>
      <c r="G3189" t="s">
        <v>8225</v>
      </c>
      <c r="H3189" t="s">
        <v>8247</v>
      </c>
      <c r="I3189">
        <v>1433685354</v>
      </c>
      <c r="J3189">
        <v>1431093354</v>
      </c>
      <c r="K3189" t="b">
        <v>0</v>
      </c>
      <c r="L3189">
        <v>1</v>
      </c>
      <c r="M3189" t="b">
        <v>0</v>
      </c>
      <c r="N3189" t="s">
        <v>8305</v>
      </c>
      <c r="O3189" s="5">
        <f t="shared" si="196"/>
        <v>0.01</v>
      </c>
      <c r="P3189" s="6">
        <f t="shared" si="197"/>
        <v>50</v>
      </c>
      <c r="Q3189" t="s">
        <v>8316</v>
      </c>
      <c r="R3189" t="s">
        <v>8337</v>
      </c>
      <c r="S3189" s="11">
        <f t="shared" si="198"/>
        <v>42132.58048611111</v>
      </c>
      <c r="T3189" s="11">
        <f t="shared" si="199"/>
        <v>42162.58048611111</v>
      </c>
    </row>
    <row r="3190" spans="1:20" ht="43.2" x14ac:dyDescent="0.3">
      <c r="A3190">
        <v>1060</v>
      </c>
      <c r="B3190" s="3" t="s">
        <v>1061</v>
      </c>
      <c r="C3190" s="3" t="s">
        <v>5170</v>
      </c>
      <c r="D3190">
        <v>5000</v>
      </c>
      <c r="E3190">
        <v>50</v>
      </c>
      <c r="F3190" t="s">
        <v>8220</v>
      </c>
      <c r="G3190" t="s">
        <v>8224</v>
      </c>
      <c r="H3190" t="s">
        <v>8246</v>
      </c>
      <c r="I3190">
        <v>1429134893</v>
      </c>
      <c r="J3190">
        <v>1426542893</v>
      </c>
      <c r="K3190" t="b">
        <v>0</v>
      </c>
      <c r="L3190">
        <v>1</v>
      </c>
      <c r="M3190" t="b">
        <v>0</v>
      </c>
      <c r="N3190" t="s">
        <v>8281</v>
      </c>
      <c r="O3190" s="5">
        <f t="shared" si="196"/>
        <v>0.01</v>
      </c>
      <c r="P3190" s="6">
        <f t="shared" si="197"/>
        <v>50</v>
      </c>
      <c r="Q3190" t="s">
        <v>8340</v>
      </c>
      <c r="R3190" t="s">
        <v>8341</v>
      </c>
      <c r="S3190" s="11">
        <f t="shared" si="198"/>
        <v>42079.913113425922</v>
      </c>
      <c r="T3190" s="11">
        <f t="shared" si="199"/>
        <v>42109.913113425922</v>
      </c>
    </row>
    <row r="3191" spans="1:20" ht="43.2" x14ac:dyDescent="0.3">
      <c r="A3191">
        <v>584</v>
      </c>
      <c r="B3191" s="3" t="s">
        <v>585</v>
      </c>
      <c r="C3191" s="3" t="s">
        <v>4694</v>
      </c>
      <c r="D3191">
        <v>1000</v>
      </c>
      <c r="E3191">
        <v>10</v>
      </c>
      <c r="F3191" t="s">
        <v>8221</v>
      </c>
      <c r="G3191" t="s">
        <v>8224</v>
      </c>
      <c r="H3191" t="s">
        <v>8246</v>
      </c>
      <c r="I3191">
        <v>1426522316</v>
      </c>
      <c r="J3191">
        <v>1423933916</v>
      </c>
      <c r="K3191" t="b">
        <v>0</v>
      </c>
      <c r="L3191">
        <v>2</v>
      </c>
      <c r="M3191" t="b">
        <v>0</v>
      </c>
      <c r="N3191" t="s">
        <v>8272</v>
      </c>
      <c r="O3191" s="5">
        <f t="shared" si="196"/>
        <v>0.01</v>
      </c>
      <c r="P3191" s="6">
        <f t="shared" si="197"/>
        <v>5</v>
      </c>
      <c r="Q3191" t="s">
        <v>8309</v>
      </c>
      <c r="R3191" t="s">
        <v>8356</v>
      </c>
      <c r="S3191" s="11">
        <f t="shared" si="198"/>
        <v>42049.716620370367</v>
      </c>
      <c r="T3191" s="11">
        <f t="shared" si="199"/>
        <v>42079.674953703703</v>
      </c>
    </row>
    <row r="3192" spans="1:20" ht="28.8" x14ac:dyDescent="0.3">
      <c r="A3192">
        <v>2641</v>
      </c>
      <c r="B3192" s="3" t="s">
        <v>2641</v>
      </c>
      <c r="C3192" s="3" t="s">
        <v>6751</v>
      </c>
      <c r="D3192">
        <v>1500</v>
      </c>
      <c r="E3192">
        <v>15</v>
      </c>
      <c r="F3192" t="s">
        <v>8221</v>
      </c>
      <c r="G3192" t="s">
        <v>8224</v>
      </c>
      <c r="H3192" t="s">
        <v>8246</v>
      </c>
      <c r="I3192">
        <v>1410811740</v>
      </c>
      <c r="J3192">
        <v>1409341863</v>
      </c>
      <c r="K3192" t="b">
        <v>0</v>
      </c>
      <c r="L3192">
        <v>1</v>
      </c>
      <c r="M3192" t="b">
        <v>0</v>
      </c>
      <c r="N3192" t="s">
        <v>8301</v>
      </c>
      <c r="O3192" s="5">
        <f t="shared" si="196"/>
        <v>0.01</v>
      </c>
      <c r="P3192" s="6">
        <f t="shared" si="197"/>
        <v>15</v>
      </c>
      <c r="Q3192" t="s">
        <v>8309</v>
      </c>
      <c r="R3192" t="s">
        <v>8318</v>
      </c>
      <c r="S3192" s="11">
        <f t="shared" si="198"/>
        <v>41880.827118055553</v>
      </c>
      <c r="T3192" s="11">
        <f t="shared" si="199"/>
        <v>41897.839583333334</v>
      </c>
    </row>
    <row r="3193" spans="1:20" ht="43.2" x14ac:dyDescent="0.3">
      <c r="A3193">
        <v>620</v>
      </c>
      <c r="B3193" s="3" t="s">
        <v>621</v>
      </c>
      <c r="C3193" s="3" t="s">
        <v>4730</v>
      </c>
      <c r="D3193">
        <v>30000</v>
      </c>
      <c r="E3193">
        <v>300</v>
      </c>
      <c r="F3193" t="s">
        <v>8220</v>
      </c>
      <c r="G3193" t="s">
        <v>8229</v>
      </c>
      <c r="H3193" t="s">
        <v>8251</v>
      </c>
      <c r="I3193">
        <v>1408986738</v>
      </c>
      <c r="J3193">
        <v>1405098738</v>
      </c>
      <c r="K3193" t="b">
        <v>0</v>
      </c>
      <c r="L3193">
        <v>1</v>
      </c>
      <c r="M3193" t="b">
        <v>0</v>
      </c>
      <c r="N3193" t="s">
        <v>8272</v>
      </c>
      <c r="O3193" s="5">
        <f t="shared" si="196"/>
        <v>0.01</v>
      </c>
      <c r="P3193" s="6">
        <f t="shared" si="197"/>
        <v>300</v>
      </c>
      <c r="Q3193" t="s">
        <v>8309</v>
      </c>
      <c r="R3193" t="s">
        <v>8356</v>
      </c>
      <c r="S3193" s="11">
        <f t="shared" si="198"/>
        <v>41831.716874999998</v>
      </c>
      <c r="T3193" s="11">
        <f t="shared" si="199"/>
        <v>41876.716874999998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196"/>
        <v>0.01</v>
      </c>
      <c r="P3194" s="6">
        <f t="shared" si="197"/>
        <v>12.5</v>
      </c>
      <c r="Q3194" t="s">
        <v>8316</v>
      </c>
      <c r="R3194" t="s">
        <v>8317</v>
      </c>
      <c r="S3194" s="11">
        <f t="shared" si="198"/>
        <v>41830.267407407409</v>
      </c>
      <c r="T3194" s="11">
        <f t="shared" si="199"/>
        <v>41860.267407407409</v>
      </c>
    </row>
    <row r="3195" spans="1:20" ht="43.2" x14ac:dyDescent="0.3">
      <c r="A3195">
        <v>884</v>
      </c>
      <c r="B3195" s="3" t="s">
        <v>885</v>
      </c>
      <c r="C3195" s="3" t="s">
        <v>4994</v>
      </c>
      <c r="D3195">
        <v>2000</v>
      </c>
      <c r="E3195">
        <v>20</v>
      </c>
      <c r="F3195" t="s">
        <v>8221</v>
      </c>
      <c r="G3195" t="s">
        <v>8224</v>
      </c>
      <c r="H3195" t="s">
        <v>8246</v>
      </c>
      <c r="I3195">
        <v>1336789860</v>
      </c>
      <c r="J3195">
        <v>1331666146</v>
      </c>
      <c r="K3195" t="b">
        <v>0</v>
      </c>
      <c r="L3195">
        <v>2</v>
      </c>
      <c r="M3195" t="b">
        <v>0</v>
      </c>
      <c r="N3195" t="s">
        <v>8279</v>
      </c>
      <c r="O3195" s="5">
        <f t="shared" si="196"/>
        <v>0.01</v>
      </c>
      <c r="P3195" s="6">
        <f t="shared" si="197"/>
        <v>10</v>
      </c>
      <c r="Q3195" t="s">
        <v>8313</v>
      </c>
      <c r="R3195" t="s">
        <v>8330</v>
      </c>
      <c r="S3195" s="11">
        <f t="shared" si="198"/>
        <v>40981.802615740737</v>
      </c>
      <c r="T3195" s="11">
        <f t="shared" si="199"/>
        <v>41041.104861111111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196"/>
        <v>9.9546510341776348E-3</v>
      </c>
      <c r="P3196" s="6">
        <f t="shared" si="197"/>
        <v>18</v>
      </c>
      <c r="Q3196" t="s">
        <v>8327</v>
      </c>
      <c r="R3196" t="s">
        <v>8355</v>
      </c>
      <c r="S3196" s="11">
        <f t="shared" si="198"/>
        <v>41809.754016203704</v>
      </c>
      <c r="T3196" s="11">
        <f t="shared" si="199"/>
        <v>41854.754016203704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196"/>
        <v>9.7699999999999992E-3</v>
      </c>
      <c r="P3197" s="6">
        <f t="shared" si="197"/>
        <v>195.4</v>
      </c>
      <c r="Q3197" t="s">
        <v>8309</v>
      </c>
      <c r="R3197" t="s">
        <v>8315</v>
      </c>
      <c r="S3197" s="11">
        <f t="shared" si="198"/>
        <v>42726.491643518515</v>
      </c>
      <c r="T3197" s="11">
        <f t="shared" si="199"/>
        <v>42756.491643518515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196"/>
        <v>9.7400000000000004E-3</v>
      </c>
      <c r="P3198" s="6">
        <f t="shared" si="197"/>
        <v>292.2</v>
      </c>
      <c r="Q3198" t="s">
        <v>8309</v>
      </c>
      <c r="R3198" t="s">
        <v>8356</v>
      </c>
      <c r="S3198" s="11">
        <f t="shared" si="198"/>
        <v>42140.921064814815</v>
      </c>
      <c r="T3198" s="11">
        <f t="shared" si="199"/>
        <v>42170.921064814815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196"/>
        <v>9.7142857142857135E-3</v>
      </c>
      <c r="P3199" s="6">
        <f t="shared" si="197"/>
        <v>22.666666666666668</v>
      </c>
      <c r="Q3199" t="s">
        <v>8316</v>
      </c>
      <c r="R3199" t="s">
        <v>8317</v>
      </c>
      <c r="S3199" s="11">
        <f t="shared" si="198"/>
        <v>41811.536180555559</v>
      </c>
      <c r="T3199" s="11">
        <f t="shared" si="199"/>
        <v>41841.536180555559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196"/>
        <v>9.5999999999999992E-3</v>
      </c>
      <c r="P3200" s="6">
        <f t="shared" si="197"/>
        <v>24</v>
      </c>
      <c r="Q3200" t="s">
        <v>8316</v>
      </c>
      <c r="R3200" t="s">
        <v>8317</v>
      </c>
      <c r="S3200" s="11">
        <f t="shared" si="198"/>
        <v>42802.718784722223</v>
      </c>
      <c r="T3200" s="11">
        <f t="shared" si="199"/>
        <v>42832.677118055552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196"/>
        <v>9.4999999999999998E-3</v>
      </c>
      <c r="P3201" s="6">
        <f t="shared" si="197"/>
        <v>10.555555555555555</v>
      </c>
      <c r="Q3201" t="s">
        <v>8309</v>
      </c>
      <c r="R3201" t="s">
        <v>8315</v>
      </c>
      <c r="S3201" s="11">
        <f t="shared" si="198"/>
        <v>42636.645358796297</v>
      </c>
      <c r="T3201" s="11">
        <f t="shared" si="199"/>
        <v>42666.645358796297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200">IFERROR(E3202/D3202,0)</f>
        <v>9.1999999999999998E-3</v>
      </c>
      <c r="P3202" s="6">
        <f t="shared" ref="P3202:P3265" si="201">IFERROR(E3202/L3202,0)</f>
        <v>15.333333333333334</v>
      </c>
      <c r="Q3202" t="s">
        <v>8319</v>
      </c>
      <c r="R3202" t="s">
        <v>8339</v>
      </c>
      <c r="S3202" s="11">
        <f t="shared" ref="S3202:S3265" si="202">(((J3202/60)/60)/24)+DATE(1970,1,1)</f>
        <v>41968.172106481477</v>
      </c>
      <c r="T3202" s="11">
        <f t="shared" ref="T3202:T3265" si="203">(((I3202/60)/60)/24)+DATE(1970,1,1)</f>
        <v>41998.333333333328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200"/>
        <v>9.1066666666666674E-3</v>
      </c>
      <c r="P3203" s="6">
        <f t="shared" si="201"/>
        <v>68.3</v>
      </c>
      <c r="Q3203" t="s">
        <v>8309</v>
      </c>
      <c r="R3203" t="s">
        <v>8356</v>
      </c>
      <c r="S3203" s="11">
        <f t="shared" si="202"/>
        <v>42676.942164351851</v>
      </c>
      <c r="T3203" s="11">
        <f t="shared" si="203"/>
        <v>42706.983831018515</v>
      </c>
    </row>
    <row r="3204" spans="1:20" ht="72" x14ac:dyDescent="0.3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8271</v>
      </c>
      <c r="O3204" s="5">
        <f t="shared" si="200"/>
        <v>9.0909090909090905E-3</v>
      </c>
      <c r="P3204" s="6">
        <f t="shared" si="201"/>
        <v>25</v>
      </c>
      <c r="Q3204" t="s">
        <v>8316</v>
      </c>
      <c r="R3204" t="s">
        <v>8317</v>
      </c>
      <c r="S3204" s="11">
        <f t="shared" si="202"/>
        <v>41940.587233796294</v>
      </c>
      <c r="T3204" s="11">
        <f t="shared" si="203"/>
        <v>41968.041666666672</v>
      </c>
    </row>
    <row r="3205" spans="1:20" ht="57.6" x14ac:dyDescent="0.3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8286</v>
      </c>
      <c r="O3205" s="5">
        <f t="shared" si="200"/>
        <v>9.0909090909090905E-3</v>
      </c>
      <c r="P3205" s="6">
        <f t="shared" si="201"/>
        <v>25</v>
      </c>
      <c r="Q3205" t="s">
        <v>8313</v>
      </c>
      <c r="R3205" t="s">
        <v>8351</v>
      </c>
      <c r="S3205" s="11">
        <f t="shared" si="202"/>
        <v>40985.459803240738</v>
      </c>
      <c r="T3205" s="11">
        <f t="shared" si="203"/>
        <v>41015.666666666664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200"/>
        <v>8.9999999999999993E-3</v>
      </c>
      <c r="P3206" s="6">
        <f t="shared" si="201"/>
        <v>22.5</v>
      </c>
      <c r="Q3206" t="s">
        <v>8316</v>
      </c>
      <c r="R3206" t="s">
        <v>8317</v>
      </c>
      <c r="S3206" s="11">
        <f t="shared" si="202"/>
        <v>42627.955104166671</v>
      </c>
      <c r="T3206" s="11">
        <f t="shared" si="203"/>
        <v>42657.916666666672</v>
      </c>
    </row>
    <row r="3207" spans="1:20" ht="57.6" x14ac:dyDescent="0.3">
      <c r="A3207">
        <v>2869</v>
      </c>
      <c r="B3207" s="3" t="s">
        <v>2869</v>
      </c>
      <c r="C3207" s="3" t="s">
        <v>6979</v>
      </c>
      <c r="D3207">
        <v>20000</v>
      </c>
      <c r="E3207">
        <v>177</v>
      </c>
      <c r="F3207" t="s">
        <v>8221</v>
      </c>
      <c r="G3207" t="s">
        <v>8224</v>
      </c>
      <c r="H3207" t="s">
        <v>8246</v>
      </c>
      <c r="I3207">
        <v>1468937681</v>
      </c>
      <c r="J3207">
        <v>1466345681</v>
      </c>
      <c r="K3207" t="b">
        <v>0</v>
      </c>
      <c r="L3207">
        <v>5</v>
      </c>
      <c r="M3207" t="b">
        <v>0</v>
      </c>
      <c r="N3207" t="s">
        <v>8271</v>
      </c>
      <c r="O3207" s="5">
        <f t="shared" si="200"/>
        <v>8.8500000000000002E-3</v>
      </c>
      <c r="P3207" s="6">
        <f t="shared" si="201"/>
        <v>35.4</v>
      </c>
      <c r="Q3207" t="s">
        <v>8316</v>
      </c>
      <c r="R3207" t="s">
        <v>8317</v>
      </c>
      <c r="S3207" s="11">
        <f t="shared" si="202"/>
        <v>42540.593530092592</v>
      </c>
      <c r="T3207" s="11">
        <f t="shared" si="203"/>
        <v>42570.593530092592</v>
      </c>
    </row>
    <row r="3208" spans="1:20" ht="43.2" x14ac:dyDescent="0.3">
      <c r="A3208">
        <v>2652</v>
      </c>
      <c r="B3208" s="3" t="s">
        <v>2652</v>
      </c>
      <c r="C3208" s="3" t="s">
        <v>6762</v>
      </c>
      <c r="D3208">
        <v>100000</v>
      </c>
      <c r="E3208">
        <v>885</v>
      </c>
      <c r="F3208" t="s">
        <v>8220</v>
      </c>
      <c r="G3208" t="s">
        <v>8226</v>
      </c>
      <c r="H3208" t="s">
        <v>8248</v>
      </c>
      <c r="I3208">
        <v>1418183325</v>
      </c>
      <c r="J3208">
        <v>1415591325</v>
      </c>
      <c r="K3208" t="b">
        <v>0</v>
      </c>
      <c r="L3208">
        <v>11</v>
      </c>
      <c r="M3208" t="b">
        <v>0</v>
      </c>
      <c r="N3208" t="s">
        <v>8301</v>
      </c>
      <c r="O3208" s="5">
        <f t="shared" si="200"/>
        <v>8.8500000000000002E-3</v>
      </c>
      <c r="P3208" s="6">
        <f t="shared" si="201"/>
        <v>80.454545454545453</v>
      </c>
      <c r="Q3208" t="s">
        <v>8309</v>
      </c>
      <c r="R3208" t="s">
        <v>8318</v>
      </c>
      <c r="S3208" s="11">
        <f t="shared" si="202"/>
        <v>41953.158854166672</v>
      </c>
      <c r="T3208" s="11">
        <f t="shared" si="203"/>
        <v>41983.158854166672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200"/>
        <v>8.8333333333333337E-3</v>
      </c>
      <c r="P3209" s="6">
        <f t="shared" si="201"/>
        <v>17.666666666666668</v>
      </c>
      <c r="Q3209" t="s">
        <v>8309</v>
      </c>
      <c r="R3209" t="s">
        <v>8318</v>
      </c>
      <c r="S3209" s="11">
        <f t="shared" si="202"/>
        <v>42408.714814814812</v>
      </c>
      <c r="T3209" s="11">
        <f t="shared" si="203"/>
        <v>42438.714814814812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200"/>
        <v>8.7500000000000008E-3</v>
      </c>
      <c r="P3210" s="6">
        <f t="shared" si="201"/>
        <v>11.666666666666666</v>
      </c>
      <c r="Q3210" t="s">
        <v>8313</v>
      </c>
      <c r="R3210" t="s">
        <v>8338</v>
      </c>
      <c r="S3210" s="11">
        <f t="shared" si="202"/>
        <v>41869.534618055557</v>
      </c>
      <c r="T3210" s="11">
        <f t="shared" si="203"/>
        <v>41899.534618055557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200"/>
        <v>8.7454545454545458E-3</v>
      </c>
      <c r="P3211" s="6">
        <f t="shared" si="201"/>
        <v>120.25</v>
      </c>
      <c r="Q3211" t="s">
        <v>8309</v>
      </c>
      <c r="R3211" t="s">
        <v>8315</v>
      </c>
      <c r="S3211" s="11">
        <f t="shared" si="202"/>
        <v>42726.192916666667</v>
      </c>
      <c r="T3211" s="11">
        <f t="shared" si="203"/>
        <v>42786.192916666667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200"/>
        <v>8.6250000000000007E-3</v>
      </c>
      <c r="P3212" s="6">
        <f t="shared" si="201"/>
        <v>69</v>
      </c>
      <c r="Q3212" t="s">
        <v>8309</v>
      </c>
      <c r="R3212" t="s">
        <v>8336</v>
      </c>
      <c r="S3212" s="11">
        <f t="shared" si="202"/>
        <v>42436.211701388893</v>
      </c>
      <c r="T3212" s="11">
        <f t="shared" si="203"/>
        <v>42466.170034722221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200"/>
        <v>8.6206896551724137E-3</v>
      </c>
      <c r="P3213" s="6">
        <f t="shared" si="201"/>
        <v>125</v>
      </c>
      <c r="Q3213" t="s">
        <v>8319</v>
      </c>
      <c r="R3213" t="s">
        <v>8348</v>
      </c>
      <c r="S3213" s="11">
        <f t="shared" si="202"/>
        <v>42106.666018518517</v>
      </c>
      <c r="T3213" s="11">
        <f t="shared" si="203"/>
        <v>42155.395138888889</v>
      </c>
    </row>
    <row r="3214" spans="1:20" ht="43.2" x14ac:dyDescent="0.3">
      <c r="A3214">
        <v>1454</v>
      </c>
      <c r="B3214" s="3" t="s">
        <v>1455</v>
      </c>
      <c r="C3214" s="3" t="s">
        <v>5564</v>
      </c>
      <c r="D3214">
        <v>1750</v>
      </c>
      <c r="E3214">
        <v>15</v>
      </c>
      <c r="F3214" t="s">
        <v>8220</v>
      </c>
      <c r="G3214" t="s">
        <v>8227</v>
      </c>
      <c r="H3214" t="s">
        <v>8249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8287</v>
      </c>
      <c r="O3214" s="5">
        <f t="shared" si="200"/>
        <v>8.5714285714285719E-3</v>
      </c>
      <c r="P3214" s="6">
        <f t="shared" si="201"/>
        <v>15</v>
      </c>
      <c r="Q3214" t="s">
        <v>8322</v>
      </c>
      <c r="R3214" t="s">
        <v>8357</v>
      </c>
      <c r="S3214" s="11">
        <f t="shared" si="202"/>
        <v>42463.866666666669</v>
      </c>
      <c r="T3214" s="11">
        <f t="shared" si="203"/>
        <v>42484.915972222225</v>
      </c>
    </row>
    <row r="3215" spans="1:20" ht="43.2" x14ac:dyDescent="0.3">
      <c r="A3215">
        <v>912</v>
      </c>
      <c r="B3215" s="3" t="s">
        <v>913</v>
      </c>
      <c r="C3215" s="3" t="s">
        <v>5022</v>
      </c>
      <c r="D3215">
        <v>3500</v>
      </c>
      <c r="E3215">
        <v>30</v>
      </c>
      <c r="F3215" t="s">
        <v>8221</v>
      </c>
      <c r="G3215" t="s">
        <v>8224</v>
      </c>
      <c r="H3215" t="s">
        <v>8246</v>
      </c>
      <c r="I3215">
        <v>1355197047</v>
      </c>
      <c r="J3215">
        <v>1350009447</v>
      </c>
      <c r="K3215" t="b">
        <v>0</v>
      </c>
      <c r="L3215">
        <v>2</v>
      </c>
      <c r="M3215" t="b">
        <v>0</v>
      </c>
      <c r="N3215" t="s">
        <v>8278</v>
      </c>
      <c r="O3215" s="5">
        <f t="shared" si="200"/>
        <v>8.5714285714285719E-3</v>
      </c>
      <c r="P3215" s="6">
        <f t="shared" si="201"/>
        <v>15</v>
      </c>
      <c r="Q3215" t="s">
        <v>8313</v>
      </c>
      <c r="R3215" t="s">
        <v>8345</v>
      </c>
      <c r="S3215" s="11">
        <f t="shared" si="202"/>
        <v>41194.109340277777</v>
      </c>
      <c r="T3215" s="11">
        <f t="shared" si="203"/>
        <v>41254.151006944441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200"/>
        <v>8.5142857142857138E-3</v>
      </c>
      <c r="P3216" s="6">
        <f t="shared" si="201"/>
        <v>99.333333333333329</v>
      </c>
      <c r="Q3216" t="s">
        <v>8309</v>
      </c>
      <c r="R3216" t="s">
        <v>8315</v>
      </c>
      <c r="S3216" s="11">
        <f t="shared" si="202"/>
        <v>42634.900046296301</v>
      </c>
      <c r="T3216" s="11">
        <f t="shared" si="203"/>
        <v>42674.900046296301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200"/>
        <v>8.5129023676509714E-3</v>
      </c>
      <c r="P3217" s="6">
        <f t="shared" si="201"/>
        <v>16</v>
      </c>
      <c r="Q3217" t="s">
        <v>8322</v>
      </c>
      <c r="R3217" t="s">
        <v>8344</v>
      </c>
      <c r="S3217" s="11">
        <f t="shared" si="202"/>
        <v>42100.735937499994</v>
      </c>
      <c r="T3217" s="11">
        <f t="shared" si="203"/>
        <v>42134.959027777775</v>
      </c>
    </row>
    <row r="3218" spans="1:20" ht="43.2" x14ac:dyDescent="0.3">
      <c r="A3218">
        <v>2767</v>
      </c>
      <c r="B3218" s="3" t="s">
        <v>2767</v>
      </c>
      <c r="C3218" s="3" t="s">
        <v>6877</v>
      </c>
      <c r="D3218">
        <v>4000</v>
      </c>
      <c r="E3218">
        <v>34</v>
      </c>
      <c r="F3218" t="s">
        <v>8221</v>
      </c>
      <c r="G3218" t="s">
        <v>8229</v>
      </c>
      <c r="H3218" t="s">
        <v>8251</v>
      </c>
      <c r="I3218">
        <v>1439766050</v>
      </c>
      <c r="J3218">
        <v>1434582050</v>
      </c>
      <c r="K3218" t="b">
        <v>0</v>
      </c>
      <c r="L3218">
        <v>3</v>
      </c>
      <c r="M3218" t="b">
        <v>0</v>
      </c>
      <c r="N3218" t="s">
        <v>8304</v>
      </c>
      <c r="O3218" s="5">
        <f t="shared" si="200"/>
        <v>8.5000000000000006E-3</v>
      </c>
      <c r="P3218" s="6">
        <f t="shared" si="201"/>
        <v>11.333333333333334</v>
      </c>
      <c r="Q3218" t="s">
        <v>8322</v>
      </c>
      <c r="R3218" t="s">
        <v>8350</v>
      </c>
      <c r="S3218" s="11">
        <f t="shared" si="202"/>
        <v>42172.958912037036</v>
      </c>
      <c r="T3218" s="11">
        <f t="shared" si="203"/>
        <v>42232.958912037036</v>
      </c>
    </row>
    <row r="3219" spans="1:20" ht="43.2" x14ac:dyDescent="0.3">
      <c r="A3219">
        <v>2160</v>
      </c>
      <c r="B3219" s="3" t="s">
        <v>2161</v>
      </c>
      <c r="C3219" s="3" t="s">
        <v>6270</v>
      </c>
      <c r="D3219">
        <v>10000</v>
      </c>
      <c r="E3219">
        <v>85</v>
      </c>
      <c r="F3219" t="s">
        <v>8221</v>
      </c>
      <c r="G3219" t="s">
        <v>8224</v>
      </c>
      <c r="H3219" t="s">
        <v>8246</v>
      </c>
      <c r="I3219">
        <v>1337447105</v>
      </c>
      <c r="J3219">
        <v>1334855105</v>
      </c>
      <c r="K3219" t="b">
        <v>0</v>
      </c>
      <c r="L3219">
        <v>16</v>
      </c>
      <c r="M3219" t="b">
        <v>0</v>
      </c>
      <c r="N3219" t="s">
        <v>8282</v>
      </c>
      <c r="O3219" s="5">
        <f t="shared" si="200"/>
        <v>8.5000000000000006E-3</v>
      </c>
      <c r="P3219" s="6">
        <f t="shared" si="201"/>
        <v>5.3125</v>
      </c>
      <c r="Q3219" t="s">
        <v>8311</v>
      </c>
      <c r="R3219" t="s">
        <v>8347</v>
      </c>
      <c r="S3219" s="11">
        <f t="shared" si="202"/>
        <v>41018.711863425924</v>
      </c>
      <c r="T3219" s="11">
        <f t="shared" si="203"/>
        <v>41048.711863425924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200"/>
        <v>8.4285714285714294E-3</v>
      </c>
      <c r="P3220" s="6">
        <f t="shared" si="201"/>
        <v>29.5</v>
      </c>
      <c r="Q3220" t="s">
        <v>8327</v>
      </c>
      <c r="R3220" t="s">
        <v>8355</v>
      </c>
      <c r="S3220" s="11">
        <f t="shared" si="202"/>
        <v>42744.903182870374</v>
      </c>
      <c r="T3220" s="11">
        <f t="shared" si="203"/>
        <v>42774.903182870374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200"/>
        <v>8.4173998587352451E-3</v>
      </c>
      <c r="P3221" s="6">
        <f t="shared" si="201"/>
        <v>415.77777777777777</v>
      </c>
      <c r="Q3221" t="s">
        <v>8316</v>
      </c>
      <c r="R3221" t="s">
        <v>8329</v>
      </c>
      <c r="S3221" s="11">
        <f t="shared" si="202"/>
        <v>42055.713368055556</v>
      </c>
      <c r="T3221" s="11">
        <f t="shared" si="203"/>
        <v>42085.671701388885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200"/>
        <v>8.4008400840084006E-3</v>
      </c>
      <c r="P3222" s="6">
        <f t="shared" si="201"/>
        <v>14</v>
      </c>
      <c r="Q3222" t="s">
        <v>8322</v>
      </c>
      <c r="R3222" t="s">
        <v>8354</v>
      </c>
      <c r="S3222" s="11">
        <f t="shared" si="202"/>
        <v>41481.996423611112</v>
      </c>
      <c r="T3222" s="11">
        <f t="shared" si="203"/>
        <v>41514.996423611112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200"/>
        <v>8.3999999999999995E-3</v>
      </c>
      <c r="P3223" s="6">
        <f t="shared" si="201"/>
        <v>25.2</v>
      </c>
      <c r="Q3223" t="s">
        <v>8309</v>
      </c>
      <c r="R3223" t="s">
        <v>8315</v>
      </c>
      <c r="S3223" s="11">
        <f t="shared" si="202"/>
        <v>41999.164340277777</v>
      </c>
      <c r="T3223" s="11">
        <f t="shared" si="203"/>
        <v>42029.164340277777</v>
      </c>
    </row>
    <row r="3224" spans="1:20" ht="43.2" x14ac:dyDescent="0.3">
      <c r="A3224">
        <v>3901</v>
      </c>
      <c r="B3224" s="3" t="s">
        <v>3898</v>
      </c>
      <c r="C3224" s="3" t="s">
        <v>8009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1450554599</v>
      </c>
      <c r="J3224">
        <v>1447098599</v>
      </c>
      <c r="K3224" t="b">
        <v>0</v>
      </c>
      <c r="L3224">
        <v>1</v>
      </c>
      <c r="M3224" t="b">
        <v>0</v>
      </c>
      <c r="N3224" t="s">
        <v>8271</v>
      </c>
      <c r="O3224" s="5">
        <f t="shared" si="200"/>
        <v>8.3333333333333332E-3</v>
      </c>
      <c r="P3224" s="6">
        <f t="shared" si="201"/>
        <v>25</v>
      </c>
      <c r="Q3224" t="s">
        <v>8316</v>
      </c>
      <c r="R3224" t="s">
        <v>8317</v>
      </c>
      <c r="S3224" s="11">
        <f t="shared" si="202"/>
        <v>42317.826377314821</v>
      </c>
      <c r="T3224" s="11">
        <f t="shared" si="203"/>
        <v>42357.826377314821</v>
      </c>
    </row>
    <row r="3225" spans="1:20" ht="43.2" x14ac:dyDescent="0.3">
      <c r="A3225">
        <v>4021</v>
      </c>
      <c r="B3225" s="3" t="s">
        <v>4017</v>
      </c>
      <c r="C3225" s="3" t="s">
        <v>8126</v>
      </c>
      <c r="D3225">
        <v>15000</v>
      </c>
      <c r="E3225">
        <v>125</v>
      </c>
      <c r="F3225" t="s">
        <v>8221</v>
      </c>
      <c r="G3225" t="s">
        <v>8224</v>
      </c>
      <c r="H3225" t="s">
        <v>8246</v>
      </c>
      <c r="I3225">
        <v>1414360358</v>
      </c>
      <c r="J3225">
        <v>1409176358</v>
      </c>
      <c r="K3225" t="b">
        <v>0</v>
      </c>
      <c r="L3225">
        <v>2</v>
      </c>
      <c r="M3225" t="b">
        <v>0</v>
      </c>
      <c r="N3225" t="s">
        <v>8271</v>
      </c>
      <c r="O3225" s="5">
        <f t="shared" si="200"/>
        <v>8.3333333333333332E-3</v>
      </c>
      <c r="P3225" s="6">
        <f t="shared" si="201"/>
        <v>62.5</v>
      </c>
      <c r="Q3225" t="s">
        <v>8316</v>
      </c>
      <c r="R3225" t="s">
        <v>8317</v>
      </c>
      <c r="S3225" s="11">
        <f t="shared" si="202"/>
        <v>41878.911550925928</v>
      </c>
      <c r="T3225" s="11">
        <f t="shared" si="203"/>
        <v>41938.911550925928</v>
      </c>
    </row>
    <row r="3226" spans="1:20" ht="43.2" x14ac:dyDescent="0.3">
      <c r="A3226">
        <v>2413</v>
      </c>
      <c r="B3226" s="3" t="s">
        <v>2414</v>
      </c>
      <c r="C3226" s="3" t="s">
        <v>6523</v>
      </c>
      <c r="D3226">
        <v>3000</v>
      </c>
      <c r="E3226">
        <v>25</v>
      </c>
      <c r="F3226" t="s">
        <v>8221</v>
      </c>
      <c r="G3226" t="s">
        <v>8224</v>
      </c>
      <c r="H3226" t="s">
        <v>8246</v>
      </c>
      <c r="I3226">
        <v>1401579000</v>
      </c>
      <c r="J3226">
        <v>1398911882</v>
      </c>
      <c r="K3226" t="b">
        <v>0</v>
      </c>
      <c r="L3226">
        <v>3</v>
      </c>
      <c r="M3226" t="b">
        <v>0</v>
      </c>
      <c r="N3226" t="s">
        <v>8284</v>
      </c>
      <c r="O3226" s="5">
        <f t="shared" si="200"/>
        <v>8.3333333333333332E-3</v>
      </c>
      <c r="P3226" s="6">
        <f t="shared" si="201"/>
        <v>8.3333333333333339</v>
      </c>
      <c r="Q3226" t="s">
        <v>8327</v>
      </c>
      <c r="R3226" t="s">
        <v>8355</v>
      </c>
      <c r="S3226" s="11">
        <f t="shared" si="202"/>
        <v>41760.10974537037</v>
      </c>
      <c r="T3226" s="11">
        <f t="shared" si="203"/>
        <v>41790.979166666664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200"/>
        <v>8.2857142857142851E-3</v>
      </c>
      <c r="P3227" s="6">
        <f t="shared" si="201"/>
        <v>7.25</v>
      </c>
      <c r="Q3227" t="s">
        <v>8316</v>
      </c>
      <c r="R3227" t="s">
        <v>8317</v>
      </c>
      <c r="S3227" s="11">
        <f t="shared" si="202"/>
        <v>42417.675879629634</v>
      </c>
      <c r="T3227" s="11">
        <f t="shared" si="203"/>
        <v>42475.686111111107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200"/>
        <v>8.2000000000000007E-3</v>
      </c>
      <c r="P3228" s="6">
        <f t="shared" si="201"/>
        <v>16.399999999999999</v>
      </c>
      <c r="Q3228" t="s">
        <v>8319</v>
      </c>
      <c r="R3228" t="s">
        <v>8346</v>
      </c>
      <c r="S3228" s="11">
        <f t="shared" si="202"/>
        <v>41938.717256944445</v>
      </c>
      <c r="T3228" s="11">
        <f t="shared" si="203"/>
        <v>41969.551388888889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200"/>
        <v>8.2000000000000007E-3</v>
      </c>
      <c r="P3229" s="6">
        <f t="shared" si="201"/>
        <v>410</v>
      </c>
      <c r="Q3229" t="s">
        <v>8311</v>
      </c>
      <c r="R3229" t="s">
        <v>8347</v>
      </c>
      <c r="S3229" s="11">
        <f t="shared" si="202"/>
        <v>41793.659525462965</v>
      </c>
      <c r="T3229" s="11">
        <f t="shared" si="203"/>
        <v>41853.659525462965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200"/>
        <v>8.1600000000000006E-3</v>
      </c>
      <c r="P3230" s="6">
        <f t="shared" si="201"/>
        <v>45.333333333333336</v>
      </c>
      <c r="Q3230" t="s">
        <v>8309</v>
      </c>
      <c r="R3230" t="s">
        <v>8315</v>
      </c>
      <c r="S3230" s="11">
        <f t="shared" si="202"/>
        <v>41935.221585648149</v>
      </c>
      <c r="T3230" s="11">
        <f t="shared" si="203"/>
        <v>41975.263252314813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200"/>
        <v>8.1250000000000003E-3</v>
      </c>
      <c r="P3231" s="6">
        <f t="shared" si="201"/>
        <v>32.5</v>
      </c>
      <c r="Q3231" t="s">
        <v>8313</v>
      </c>
      <c r="R3231" t="s">
        <v>8345</v>
      </c>
      <c r="S3231" s="11">
        <f t="shared" si="202"/>
        <v>40567.825543981482</v>
      </c>
      <c r="T3231" s="11">
        <f t="shared" si="203"/>
        <v>40612.825543981482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200"/>
        <v>8.0999999999999996E-3</v>
      </c>
      <c r="P3232" s="6">
        <f t="shared" si="201"/>
        <v>101.25</v>
      </c>
      <c r="Q3232" t="s">
        <v>8311</v>
      </c>
      <c r="R3232" t="s">
        <v>8347</v>
      </c>
      <c r="S3232" s="11">
        <f t="shared" si="202"/>
        <v>42534.284710648149</v>
      </c>
      <c r="T3232" s="11">
        <f t="shared" si="203"/>
        <v>42564.284710648149</v>
      </c>
    </row>
    <row r="3233" spans="1:20" ht="43.2" x14ac:dyDescent="0.3">
      <c r="A3233">
        <v>3129</v>
      </c>
      <c r="B3233" s="3" t="s">
        <v>3129</v>
      </c>
      <c r="C3233" s="3" t="s">
        <v>7239</v>
      </c>
      <c r="D3233">
        <v>1250</v>
      </c>
      <c r="E3233">
        <v>10</v>
      </c>
      <c r="F3233" t="s">
        <v>8222</v>
      </c>
      <c r="G3233" t="s">
        <v>8224</v>
      </c>
      <c r="H3233" t="s">
        <v>8246</v>
      </c>
      <c r="I3233">
        <v>1492542819</v>
      </c>
      <c r="J3233">
        <v>1489090419</v>
      </c>
      <c r="K3233" t="b">
        <v>0</v>
      </c>
      <c r="L3233">
        <v>1</v>
      </c>
      <c r="M3233" t="b">
        <v>0</v>
      </c>
      <c r="N3233" t="s">
        <v>8271</v>
      </c>
      <c r="O3233" s="5">
        <f t="shared" si="200"/>
        <v>8.0000000000000002E-3</v>
      </c>
      <c r="P3233" s="6">
        <f t="shared" si="201"/>
        <v>10</v>
      </c>
      <c r="Q3233" t="s">
        <v>8316</v>
      </c>
      <c r="R3233" t="s">
        <v>8317</v>
      </c>
      <c r="S3233" s="11">
        <f t="shared" si="202"/>
        <v>42803.842812499999</v>
      </c>
      <c r="T3233" s="11">
        <f t="shared" si="203"/>
        <v>42843.801145833335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200"/>
        <v>8.0000000000000002E-3</v>
      </c>
      <c r="P3234" s="6">
        <f t="shared" si="201"/>
        <v>20</v>
      </c>
      <c r="Q3234" t="s">
        <v>8309</v>
      </c>
      <c r="R3234" t="s">
        <v>8356</v>
      </c>
      <c r="S3234" s="11">
        <f t="shared" si="202"/>
        <v>42340.847361111111</v>
      </c>
      <c r="T3234" s="11">
        <f t="shared" si="203"/>
        <v>42370.847361111111</v>
      </c>
    </row>
    <row r="3235" spans="1:20" ht="43.2" x14ac:dyDescent="0.3">
      <c r="A3235">
        <v>2901</v>
      </c>
      <c r="B3235" s="3" t="s">
        <v>2901</v>
      </c>
      <c r="C3235" s="3" t="s">
        <v>7011</v>
      </c>
      <c r="D3235">
        <v>750</v>
      </c>
      <c r="E3235">
        <v>6</v>
      </c>
      <c r="F3235" t="s">
        <v>8221</v>
      </c>
      <c r="G3235" t="s">
        <v>8224</v>
      </c>
      <c r="H3235" t="s">
        <v>8246</v>
      </c>
      <c r="I3235">
        <v>1423345339</v>
      </c>
      <c r="J3235">
        <v>1418161339</v>
      </c>
      <c r="K3235" t="b">
        <v>0</v>
      </c>
      <c r="L3235">
        <v>2</v>
      </c>
      <c r="M3235" t="b">
        <v>0</v>
      </c>
      <c r="N3235" t="s">
        <v>8271</v>
      </c>
      <c r="O3235" s="5">
        <f t="shared" si="200"/>
        <v>8.0000000000000002E-3</v>
      </c>
      <c r="P3235" s="6">
        <f t="shared" si="201"/>
        <v>3</v>
      </c>
      <c r="Q3235" t="s">
        <v>8316</v>
      </c>
      <c r="R3235" t="s">
        <v>8317</v>
      </c>
      <c r="S3235" s="11">
        <f t="shared" si="202"/>
        <v>41982.904386574075</v>
      </c>
      <c r="T3235" s="11">
        <f t="shared" si="203"/>
        <v>42042.904386574075</v>
      </c>
    </row>
    <row r="3236" spans="1:20" ht="57.6" x14ac:dyDescent="0.3">
      <c r="A3236">
        <v>2384</v>
      </c>
      <c r="B3236" s="3" t="s">
        <v>2385</v>
      </c>
      <c r="C3236" s="3" t="s">
        <v>6494</v>
      </c>
      <c r="D3236">
        <v>1000</v>
      </c>
      <c r="E3236">
        <v>8</v>
      </c>
      <c r="F3236" t="s">
        <v>8220</v>
      </c>
      <c r="G3236" t="s">
        <v>8224</v>
      </c>
      <c r="H3236" t="s">
        <v>8246</v>
      </c>
      <c r="I3236">
        <v>1415932643</v>
      </c>
      <c r="J3236">
        <v>1413337043</v>
      </c>
      <c r="K3236" t="b">
        <v>0</v>
      </c>
      <c r="L3236">
        <v>8</v>
      </c>
      <c r="M3236" t="b">
        <v>0</v>
      </c>
      <c r="N3236" t="s">
        <v>8272</v>
      </c>
      <c r="O3236" s="5">
        <f t="shared" si="200"/>
        <v>8.0000000000000002E-3</v>
      </c>
      <c r="P3236" s="6">
        <f t="shared" si="201"/>
        <v>1</v>
      </c>
      <c r="Q3236" t="s">
        <v>8309</v>
      </c>
      <c r="R3236" t="s">
        <v>8356</v>
      </c>
      <c r="S3236" s="11">
        <f t="shared" si="202"/>
        <v>41927.067627314813</v>
      </c>
      <c r="T3236" s="11">
        <f t="shared" si="203"/>
        <v>41957.109293981484</v>
      </c>
    </row>
    <row r="3237" spans="1:20" ht="43.2" x14ac:dyDescent="0.3">
      <c r="A3237">
        <v>2693</v>
      </c>
      <c r="B3237" s="3" t="s">
        <v>2693</v>
      </c>
      <c r="C3237" s="3" t="s">
        <v>6803</v>
      </c>
      <c r="D3237">
        <v>5000</v>
      </c>
      <c r="E3237">
        <v>40</v>
      </c>
      <c r="F3237" t="s">
        <v>8221</v>
      </c>
      <c r="G3237" t="s">
        <v>8224</v>
      </c>
      <c r="H3237" t="s">
        <v>8246</v>
      </c>
      <c r="I3237">
        <v>1407899966</v>
      </c>
      <c r="J3237">
        <v>1405307966</v>
      </c>
      <c r="K3237" t="b">
        <v>0</v>
      </c>
      <c r="L3237">
        <v>3</v>
      </c>
      <c r="M3237" t="b">
        <v>0</v>
      </c>
      <c r="N3237" t="s">
        <v>8284</v>
      </c>
      <c r="O3237" s="5">
        <f t="shared" si="200"/>
        <v>8.0000000000000002E-3</v>
      </c>
      <c r="P3237" s="6">
        <f t="shared" si="201"/>
        <v>13.333333333333334</v>
      </c>
      <c r="Q3237" t="s">
        <v>8327</v>
      </c>
      <c r="R3237" t="s">
        <v>8355</v>
      </c>
      <c r="S3237" s="11">
        <f t="shared" si="202"/>
        <v>41834.138495370367</v>
      </c>
      <c r="T3237" s="11">
        <f t="shared" si="203"/>
        <v>41864.138495370367</v>
      </c>
    </row>
    <row r="3238" spans="1:20" ht="28.8" x14ac:dyDescent="0.3">
      <c r="A3238">
        <v>2154</v>
      </c>
      <c r="B3238" s="3" t="s">
        <v>2155</v>
      </c>
      <c r="C3238" s="3" t="s">
        <v>6264</v>
      </c>
      <c r="D3238">
        <v>250</v>
      </c>
      <c r="E3238">
        <v>2</v>
      </c>
      <c r="F3238" t="s">
        <v>8221</v>
      </c>
      <c r="G3238" t="s">
        <v>8224</v>
      </c>
      <c r="H3238" t="s">
        <v>8246</v>
      </c>
      <c r="I3238">
        <v>1390921827</v>
      </c>
      <c r="J3238">
        <v>1389193827</v>
      </c>
      <c r="K3238" t="b">
        <v>0</v>
      </c>
      <c r="L3238">
        <v>2</v>
      </c>
      <c r="M3238" t="b">
        <v>0</v>
      </c>
      <c r="N3238" t="s">
        <v>8282</v>
      </c>
      <c r="O3238" s="5">
        <f t="shared" si="200"/>
        <v>8.0000000000000002E-3</v>
      </c>
      <c r="P3238" s="6">
        <f t="shared" si="201"/>
        <v>1</v>
      </c>
      <c r="Q3238" t="s">
        <v>8311</v>
      </c>
      <c r="R3238" t="s">
        <v>8347</v>
      </c>
      <c r="S3238" s="11">
        <f t="shared" si="202"/>
        <v>41647.632256944446</v>
      </c>
      <c r="T3238" s="11">
        <f t="shared" si="203"/>
        <v>41667.632256944446</v>
      </c>
    </row>
    <row r="3239" spans="1:20" ht="43.2" x14ac:dyDescent="0.3">
      <c r="A3239">
        <v>1232</v>
      </c>
      <c r="B3239" s="3" t="s">
        <v>1233</v>
      </c>
      <c r="C3239" s="3" t="s">
        <v>5342</v>
      </c>
      <c r="D3239">
        <v>5000</v>
      </c>
      <c r="E3239">
        <v>40</v>
      </c>
      <c r="F3239" t="s">
        <v>8220</v>
      </c>
      <c r="G3239" t="s">
        <v>8224</v>
      </c>
      <c r="H3239" t="s">
        <v>8246</v>
      </c>
      <c r="I3239">
        <v>1381090870</v>
      </c>
      <c r="J3239">
        <v>1377030070</v>
      </c>
      <c r="K3239" t="b">
        <v>0</v>
      </c>
      <c r="L3239">
        <v>1</v>
      </c>
      <c r="M3239" t="b">
        <v>0</v>
      </c>
      <c r="N3239" t="s">
        <v>8286</v>
      </c>
      <c r="O3239" s="5">
        <f t="shared" si="200"/>
        <v>8.0000000000000002E-3</v>
      </c>
      <c r="P3239" s="6">
        <f t="shared" si="201"/>
        <v>40</v>
      </c>
      <c r="Q3239" t="s">
        <v>8313</v>
      </c>
      <c r="R3239" t="s">
        <v>8351</v>
      </c>
      <c r="S3239" s="11">
        <f t="shared" si="202"/>
        <v>41506.848032407412</v>
      </c>
      <c r="T3239" s="11">
        <f t="shared" si="203"/>
        <v>41553.848032407412</v>
      </c>
    </row>
    <row r="3240" spans="1:20" ht="57.6" x14ac:dyDescent="0.3">
      <c r="A3240">
        <v>508</v>
      </c>
      <c r="B3240" s="3" t="s">
        <v>509</v>
      </c>
      <c r="C3240" s="3" t="s">
        <v>4618</v>
      </c>
      <c r="D3240">
        <v>50000</v>
      </c>
      <c r="E3240">
        <v>400</v>
      </c>
      <c r="F3240" t="s">
        <v>8221</v>
      </c>
      <c r="G3240" t="s">
        <v>8224</v>
      </c>
      <c r="H3240" t="s">
        <v>8246</v>
      </c>
      <c r="I3240">
        <v>1337955240</v>
      </c>
      <c r="J3240">
        <v>1332808501</v>
      </c>
      <c r="K3240" t="b">
        <v>0</v>
      </c>
      <c r="L3240">
        <v>3</v>
      </c>
      <c r="M3240" t="b">
        <v>0</v>
      </c>
      <c r="N3240" t="s">
        <v>8270</v>
      </c>
      <c r="O3240" s="5">
        <f t="shared" si="200"/>
        <v>8.0000000000000002E-3</v>
      </c>
      <c r="P3240" s="6">
        <f t="shared" si="201"/>
        <v>133.33333333333334</v>
      </c>
      <c r="Q3240" t="s">
        <v>8319</v>
      </c>
      <c r="R3240" t="s">
        <v>8346</v>
      </c>
      <c r="S3240" s="11">
        <f t="shared" si="202"/>
        <v>40995.024317129632</v>
      </c>
      <c r="T3240" s="11">
        <f t="shared" si="203"/>
        <v>41054.593055555553</v>
      </c>
    </row>
    <row r="3241" spans="1:20" ht="43.2" x14ac:dyDescent="0.3">
      <c r="A3241">
        <v>881</v>
      </c>
      <c r="B3241" s="3" t="s">
        <v>882</v>
      </c>
      <c r="C3241" s="3" t="s">
        <v>4991</v>
      </c>
      <c r="D3241">
        <v>3750</v>
      </c>
      <c r="E3241">
        <v>30</v>
      </c>
      <c r="F3241" t="s">
        <v>8221</v>
      </c>
      <c r="G3241" t="s">
        <v>8224</v>
      </c>
      <c r="H3241" t="s">
        <v>8246</v>
      </c>
      <c r="I3241">
        <v>1326520886</v>
      </c>
      <c r="J3241">
        <v>1322632886</v>
      </c>
      <c r="K3241" t="b">
        <v>0</v>
      </c>
      <c r="L3241">
        <v>1</v>
      </c>
      <c r="M3241" t="b">
        <v>0</v>
      </c>
      <c r="N3241" t="s">
        <v>8279</v>
      </c>
      <c r="O3241" s="5">
        <f t="shared" si="200"/>
        <v>8.0000000000000002E-3</v>
      </c>
      <c r="P3241" s="6">
        <f t="shared" si="201"/>
        <v>30</v>
      </c>
      <c r="Q3241" t="s">
        <v>8313</v>
      </c>
      <c r="R3241" t="s">
        <v>8330</v>
      </c>
      <c r="S3241" s="11">
        <f t="shared" si="202"/>
        <v>40877.25099537037</v>
      </c>
      <c r="T3241" s="11">
        <f t="shared" si="203"/>
        <v>40922.25099537037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200"/>
        <v>7.9909090909090902E-3</v>
      </c>
      <c r="P3242" s="6">
        <f t="shared" si="201"/>
        <v>30.310344827586206</v>
      </c>
      <c r="Q3242" t="s">
        <v>8309</v>
      </c>
      <c r="R3242" t="s">
        <v>8315</v>
      </c>
      <c r="S3242" s="11">
        <f t="shared" si="202"/>
        <v>42208.628692129627</v>
      </c>
      <c r="T3242" s="11">
        <f t="shared" si="203"/>
        <v>42248.628692129627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200"/>
        <v>7.9600000000000001E-3</v>
      </c>
      <c r="P3243" s="6">
        <f t="shared" si="201"/>
        <v>199</v>
      </c>
      <c r="Q3243" t="s">
        <v>8309</v>
      </c>
      <c r="R3243" t="s">
        <v>8315</v>
      </c>
      <c r="S3243" s="11">
        <f t="shared" si="202"/>
        <v>42496.529305555552</v>
      </c>
      <c r="T3243" s="11">
        <f t="shared" si="203"/>
        <v>42526.529305555552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200"/>
        <v>7.92E-3</v>
      </c>
      <c r="P3244" s="6">
        <f t="shared" si="201"/>
        <v>56.571428571428569</v>
      </c>
      <c r="Q3244" t="s">
        <v>8319</v>
      </c>
      <c r="R3244" t="s">
        <v>8346</v>
      </c>
      <c r="S3244" s="11">
        <f t="shared" si="202"/>
        <v>41654.946759259255</v>
      </c>
      <c r="T3244" s="11">
        <f t="shared" si="203"/>
        <v>41684.946759259255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200"/>
        <v>7.7999999999999996E-3</v>
      </c>
      <c r="P3245" s="6">
        <f t="shared" si="201"/>
        <v>9.75</v>
      </c>
      <c r="Q3245" t="s">
        <v>8316</v>
      </c>
      <c r="R3245" t="s">
        <v>8317</v>
      </c>
      <c r="S3245" s="11">
        <f t="shared" si="202"/>
        <v>42196.166874999995</v>
      </c>
      <c r="T3245" s="11">
        <f t="shared" si="203"/>
        <v>42256.166874999995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200"/>
        <v>7.7000000000000002E-3</v>
      </c>
      <c r="P3246" s="6">
        <f t="shared" si="201"/>
        <v>38.5</v>
      </c>
      <c r="Q3246" t="s">
        <v>8322</v>
      </c>
      <c r="R3246" t="s">
        <v>8357</v>
      </c>
      <c r="S3246" s="11">
        <f t="shared" si="202"/>
        <v>42391.35019675926</v>
      </c>
      <c r="T3246" s="11">
        <f t="shared" si="203"/>
        <v>42421.35019675926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200"/>
        <v>7.6923076923076927E-3</v>
      </c>
      <c r="P3247" s="6">
        <f t="shared" si="201"/>
        <v>25</v>
      </c>
      <c r="Q3247" t="s">
        <v>8322</v>
      </c>
      <c r="R3247" t="s">
        <v>8350</v>
      </c>
      <c r="S3247" s="11">
        <f t="shared" si="202"/>
        <v>40927.036979166667</v>
      </c>
      <c r="T3247" s="11">
        <f t="shared" si="203"/>
        <v>40986.995312500003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200"/>
        <v>7.6499999999999997E-3</v>
      </c>
      <c r="P3248" s="6">
        <f t="shared" si="201"/>
        <v>11.76923076923077</v>
      </c>
      <c r="Q3248" t="s">
        <v>8319</v>
      </c>
      <c r="R3248" t="s">
        <v>8346</v>
      </c>
      <c r="S3248" s="11">
        <f t="shared" si="202"/>
        <v>41400.92627314815</v>
      </c>
      <c r="T3248" s="11">
        <f t="shared" si="203"/>
        <v>41430.92627314815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200"/>
        <v>7.6129032258064515E-3</v>
      </c>
      <c r="P3249" s="6">
        <f t="shared" si="201"/>
        <v>33.714285714285715</v>
      </c>
      <c r="Q3249" t="s">
        <v>8324</v>
      </c>
      <c r="R3249" t="s">
        <v>8353</v>
      </c>
      <c r="S3249" s="11">
        <f t="shared" si="202"/>
        <v>41926.482731481483</v>
      </c>
      <c r="T3249" s="11">
        <f t="shared" si="203"/>
        <v>41956.524398148147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200"/>
        <v>7.6E-3</v>
      </c>
      <c r="P3250" s="6">
        <f t="shared" si="201"/>
        <v>15.2</v>
      </c>
      <c r="Q3250" t="s">
        <v>8319</v>
      </c>
      <c r="R3250" t="s">
        <v>8346</v>
      </c>
      <c r="S3250" s="11">
        <f t="shared" si="202"/>
        <v>41129.942870370374</v>
      </c>
      <c r="T3250" s="11">
        <f t="shared" si="203"/>
        <v>41159.942870370374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200"/>
        <v>7.5199999999999998E-3</v>
      </c>
      <c r="P3251" s="6">
        <f t="shared" si="201"/>
        <v>23.5</v>
      </c>
      <c r="Q3251" t="s">
        <v>8327</v>
      </c>
      <c r="R3251" t="s">
        <v>8355</v>
      </c>
      <c r="S3251" s="11">
        <f t="shared" si="202"/>
        <v>41835.763981481483</v>
      </c>
      <c r="T3251" s="11">
        <f t="shared" si="203"/>
        <v>41865.763981481483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200"/>
        <v>7.4999999999999997E-3</v>
      </c>
      <c r="P3252" s="6">
        <f t="shared" si="201"/>
        <v>22.5</v>
      </c>
      <c r="Q3252" t="s">
        <v>8309</v>
      </c>
      <c r="R3252" t="s">
        <v>8315</v>
      </c>
      <c r="S3252" s="11">
        <f t="shared" si="202"/>
        <v>42752.845451388886</v>
      </c>
      <c r="T3252" s="11">
        <f t="shared" si="203"/>
        <v>42784.249305555553</v>
      </c>
    </row>
    <row r="3253" spans="1:20" ht="57.6" x14ac:dyDescent="0.3">
      <c r="A3253">
        <v>2562</v>
      </c>
      <c r="B3253" s="3" t="s">
        <v>2562</v>
      </c>
      <c r="C3253" s="3" t="s">
        <v>6672</v>
      </c>
      <c r="D3253">
        <v>10000</v>
      </c>
      <c r="E3253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8284</v>
      </c>
      <c r="O3253" s="5">
        <f t="shared" si="200"/>
        <v>7.4999999999999997E-3</v>
      </c>
      <c r="P3253" s="6">
        <f t="shared" si="201"/>
        <v>25</v>
      </c>
      <c r="Q3253" t="s">
        <v>8327</v>
      </c>
      <c r="R3253" t="s">
        <v>8355</v>
      </c>
      <c r="S3253" s="11">
        <f t="shared" si="202"/>
        <v>42594.524756944447</v>
      </c>
      <c r="T3253" s="11">
        <f t="shared" si="203"/>
        <v>42654.524756944447</v>
      </c>
    </row>
    <row r="3254" spans="1:20" ht="57.6" x14ac:dyDescent="0.3">
      <c r="A3254">
        <v>1492</v>
      </c>
      <c r="B3254" s="3" t="s">
        <v>1493</v>
      </c>
      <c r="C3254" s="3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8275</v>
      </c>
      <c r="O3254" s="5">
        <f t="shared" si="200"/>
        <v>7.4999999999999997E-3</v>
      </c>
      <c r="P3254" s="6">
        <f t="shared" si="201"/>
        <v>15</v>
      </c>
      <c r="Q3254" t="s">
        <v>8322</v>
      </c>
      <c r="R3254" t="s">
        <v>8344</v>
      </c>
      <c r="S3254" s="11">
        <f t="shared" si="202"/>
        <v>40682.884791666671</v>
      </c>
      <c r="T3254" s="11">
        <f t="shared" si="203"/>
        <v>40712.884791666671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200"/>
        <v>7.3333333333333332E-3</v>
      </c>
      <c r="P3255" s="6">
        <f t="shared" si="201"/>
        <v>22</v>
      </c>
      <c r="Q3255" t="s">
        <v>8313</v>
      </c>
      <c r="R3255" t="s">
        <v>8338</v>
      </c>
      <c r="S3255" s="11">
        <f t="shared" si="202"/>
        <v>42286.861493055556</v>
      </c>
      <c r="T3255" s="11">
        <f t="shared" si="203"/>
        <v>42316.90315972222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200"/>
        <v>7.2222222222222219E-3</v>
      </c>
      <c r="P3256" s="6">
        <f t="shared" si="201"/>
        <v>13</v>
      </c>
      <c r="Q3256" t="s">
        <v>8311</v>
      </c>
      <c r="R3256" t="s">
        <v>8347</v>
      </c>
      <c r="S3256" s="11">
        <f t="shared" si="202"/>
        <v>40710.731180555551</v>
      </c>
      <c r="T3256" s="11">
        <f t="shared" si="203"/>
        <v>40740.731180555551</v>
      </c>
    </row>
    <row r="3257" spans="1:20" ht="43.2" x14ac:dyDescent="0.3">
      <c r="A3257">
        <v>2326</v>
      </c>
      <c r="B3257" s="3" t="s">
        <v>2327</v>
      </c>
      <c r="C3257" s="3" t="s">
        <v>6436</v>
      </c>
      <c r="D3257">
        <v>15000</v>
      </c>
      <c r="E3257">
        <v>108</v>
      </c>
      <c r="F3257" t="s">
        <v>8222</v>
      </c>
      <c r="G3257" t="s">
        <v>8224</v>
      </c>
      <c r="H3257" t="s">
        <v>8246</v>
      </c>
      <c r="I3257">
        <v>1493571600</v>
      </c>
      <c r="J3257">
        <v>1489106948</v>
      </c>
      <c r="K3257" t="b">
        <v>0</v>
      </c>
      <c r="L3257">
        <v>1</v>
      </c>
      <c r="M3257" t="b">
        <v>0</v>
      </c>
      <c r="N3257" t="s">
        <v>8298</v>
      </c>
      <c r="O3257" s="5">
        <f t="shared" si="200"/>
        <v>7.1999999999999998E-3</v>
      </c>
      <c r="P3257" s="6">
        <f t="shared" si="201"/>
        <v>108</v>
      </c>
      <c r="Q3257" t="s">
        <v>8327</v>
      </c>
      <c r="R3257" t="s">
        <v>8328</v>
      </c>
      <c r="S3257" s="11">
        <f t="shared" si="202"/>
        <v>42804.034120370372</v>
      </c>
      <c r="T3257" s="11">
        <f t="shared" si="203"/>
        <v>42855.708333333328</v>
      </c>
    </row>
    <row r="3258" spans="1:20" ht="43.2" x14ac:dyDescent="0.3">
      <c r="A3258">
        <v>220</v>
      </c>
      <c r="B3258" s="3" t="s">
        <v>222</v>
      </c>
      <c r="C3258" s="3" t="s">
        <v>4330</v>
      </c>
      <c r="D3258">
        <v>50000</v>
      </c>
      <c r="E3258">
        <v>360</v>
      </c>
      <c r="F3258" t="s">
        <v>8221</v>
      </c>
      <c r="G3258" t="s">
        <v>8224</v>
      </c>
      <c r="H3258" t="s">
        <v>8246</v>
      </c>
      <c r="I3258">
        <v>1440101160</v>
      </c>
      <c r="J3258">
        <v>1436542030</v>
      </c>
      <c r="K3258" t="b">
        <v>0</v>
      </c>
      <c r="L3258">
        <v>3</v>
      </c>
      <c r="M3258" t="b">
        <v>0</v>
      </c>
      <c r="N3258" t="s">
        <v>8268</v>
      </c>
      <c r="O3258" s="5">
        <f t="shared" si="200"/>
        <v>7.1999999999999998E-3</v>
      </c>
      <c r="P3258" s="6">
        <f t="shared" si="201"/>
        <v>120</v>
      </c>
      <c r="Q3258" t="s">
        <v>8319</v>
      </c>
      <c r="R3258" t="s">
        <v>8348</v>
      </c>
      <c r="S3258" s="11">
        <f t="shared" si="202"/>
        <v>42195.643865740742</v>
      </c>
      <c r="T3258" s="11">
        <f t="shared" si="203"/>
        <v>42236.837499999994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00"/>
        <v>7.1999999999999998E-3</v>
      </c>
      <c r="P3259" s="6">
        <f t="shared" si="201"/>
        <v>9</v>
      </c>
      <c r="Q3259" t="s">
        <v>8322</v>
      </c>
      <c r="R3259" t="s">
        <v>8350</v>
      </c>
      <c r="S3259" s="11">
        <f t="shared" si="202"/>
        <v>41247.063576388886</v>
      </c>
      <c r="T3259" s="11">
        <f t="shared" si="203"/>
        <v>41277.063576388886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200"/>
        <v>7.1799999999999998E-3</v>
      </c>
      <c r="P3260" s="6">
        <f t="shared" si="201"/>
        <v>35.9</v>
      </c>
      <c r="Q3260" t="s">
        <v>8319</v>
      </c>
      <c r="R3260" t="s">
        <v>8339</v>
      </c>
      <c r="S3260" s="11">
        <f t="shared" si="202"/>
        <v>41933.586157407408</v>
      </c>
      <c r="T3260" s="11">
        <f t="shared" si="203"/>
        <v>41975.627824074079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200"/>
        <v>7.1785714285714283E-3</v>
      </c>
      <c r="P3261" s="6">
        <f t="shared" si="201"/>
        <v>22.333333333333332</v>
      </c>
      <c r="Q3261" t="s">
        <v>8327</v>
      </c>
      <c r="R3261" t="s">
        <v>8355</v>
      </c>
      <c r="S3261" s="11">
        <f t="shared" si="202"/>
        <v>42374.822870370372</v>
      </c>
      <c r="T3261" s="11">
        <f t="shared" si="203"/>
        <v>42434.822870370372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200"/>
        <v>7.1556350626118068E-3</v>
      </c>
      <c r="P3262" s="6">
        <f t="shared" si="201"/>
        <v>20</v>
      </c>
      <c r="Q3262" t="s">
        <v>8309</v>
      </c>
      <c r="R3262" t="s">
        <v>8356</v>
      </c>
      <c r="S3262" s="11">
        <f t="shared" si="202"/>
        <v>42632.443368055552</v>
      </c>
      <c r="T3262" s="11">
        <f t="shared" si="203"/>
        <v>42662.443368055552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200"/>
        <v>7.1428571428571426E-3</v>
      </c>
      <c r="P3263" s="6">
        <f t="shared" si="201"/>
        <v>25</v>
      </c>
      <c r="Q3263" t="s">
        <v>8322</v>
      </c>
      <c r="R3263" t="s">
        <v>8344</v>
      </c>
      <c r="S3263" s="11">
        <f t="shared" si="202"/>
        <v>42548.192997685182</v>
      </c>
      <c r="T3263" s="11">
        <f t="shared" si="203"/>
        <v>42573.192997685182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200"/>
        <v>7.1428571428571426E-3</v>
      </c>
      <c r="P3264" s="6">
        <f t="shared" si="201"/>
        <v>25</v>
      </c>
      <c r="Q3264" t="s">
        <v>8327</v>
      </c>
      <c r="R3264" t="s">
        <v>8355</v>
      </c>
      <c r="S3264" s="11">
        <f t="shared" si="202"/>
        <v>42058.334027777775</v>
      </c>
      <c r="T3264" s="11">
        <f t="shared" si="203"/>
        <v>42088.292361111111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200"/>
        <v>7.0007000700070005E-3</v>
      </c>
      <c r="P3265" s="6">
        <f t="shared" si="201"/>
        <v>17.5</v>
      </c>
      <c r="Q3265" t="s">
        <v>8327</v>
      </c>
      <c r="R3265" t="s">
        <v>8355</v>
      </c>
      <c r="S3265" s="11">
        <f t="shared" si="202"/>
        <v>41870.87467592593</v>
      </c>
      <c r="T3265" s="11">
        <f t="shared" si="203"/>
        <v>41900.87467592593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204">IFERROR(E3266/D3266,0)</f>
        <v>7.0000000000000001E-3</v>
      </c>
      <c r="P3266" s="6">
        <f t="shared" ref="P3266:P3329" si="205">IFERROR(E3266/L3266,0)</f>
        <v>8.75</v>
      </c>
      <c r="Q3266" t="s">
        <v>8309</v>
      </c>
      <c r="R3266" t="s">
        <v>8356</v>
      </c>
      <c r="S3266" s="11">
        <f t="shared" ref="S3266:S3329" si="206">(((J3266/60)/60)/24)+DATE(1970,1,1)</f>
        <v>42753.678761574076</v>
      </c>
      <c r="T3266" s="11">
        <f t="shared" ref="T3266:T3329" si="207">(((I3266/60)/60)/24)+DATE(1970,1,1)</f>
        <v>42766.208333333328</v>
      </c>
    </row>
    <row r="3267" spans="1:20" ht="57.6" x14ac:dyDescent="0.3">
      <c r="A3267">
        <v>2430</v>
      </c>
      <c r="B3267" s="3" t="s">
        <v>2431</v>
      </c>
      <c r="C3267" s="3" t="s">
        <v>6540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1455246504</v>
      </c>
      <c r="J3267">
        <v>1452654504</v>
      </c>
      <c r="K3267" t="b">
        <v>0</v>
      </c>
      <c r="L3267">
        <v>2</v>
      </c>
      <c r="M3267" t="b">
        <v>0</v>
      </c>
      <c r="N3267" t="s">
        <v>8284</v>
      </c>
      <c r="O3267" s="5">
        <f t="shared" si="204"/>
        <v>7.0000000000000001E-3</v>
      </c>
      <c r="P3267" s="6">
        <f t="shared" si="205"/>
        <v>10.5</v>
      </c>
      <c r="Q3267" t="s">
        <v>8327</v>
      </c>
      <c r="R3267" t="s">
        <v>8355</v>
      </c>
      <c r="S3267" s="11">
        <f t="shared" si="206"/>
        <v>42382.130833333329</v>
      </c>
      <c r="T3267" s="11">
        <f t="shared" si="207"/>
        <v>42412.130833333329</v>
      </c>
    </row>
    <row r="3268" spans="1:20" ht="43.2" x14ac:dyDescent="0.3">
      <c r="A3268">
        <v>777</v>
      </c>
      <c r="B3268" s="3" t="s">
        <v>778</v>
      </c>
      <c r="C3268" s="3" t="s">
        <v>4887</v>
      </c>
      <c r="D3268">
        <v>3000</v>
      </c>
      <c r="E3268">
        <v>21</v>
      </c>
      <c r="F3268" t="s">
        <v>8221</v>
      </c>
      <c r="G3268" t="s">
        <v>8224</v>
      </c>
      <c r="H3268" t="s">
        <v>8246</v>
      </c>
      <c r="I3268">
        <v>1375313577</v>
      </c>
      <c r="J3268">
        <v>1372721577</v>
      </c>
      <c r="K3268" t="b">
        <v>0</v>
      </c>
      <c r="L3268">
        <v>3</v>
      </c>
      <c r="M3268" t="b">
        <v>0</v>
      </c>
      <c r="N3268" t="s">
        <v>8275</v>
      </c>
      <c r="O3268" s="5">
        <f t="shared" si="204"/>
        <v>7.0000000000000001E-3</v>
      </c>
      <c r="P3268" s="6">
        <f t="shared" si="205"/>
        <v>7</v>
      </c>
      <c r="Q3268" t="s">
        <v>8322</v>
      </c>
      <c r="R3268" t="s">
        <v>8344</v>
      </c>
      <c r="S3268" s="11">
        <f t="shared" si="206"/>
        <v>41456.981215277774</v>
      </c>
      <c r="T3268" s="11">
        <f t="shared" si="207"/>
        <v>41486.981215277774</v>
      </c>
    </row>
    <row r="3269" spans="1:20" ht="43.2" x14ac:dyDescent="0.3">
      <c r="A3269">
        <v>1070</v>
      </c>
      <c r="B3269" s="3" t="s">
        <v>1071</v>
      </c>
      <c r="C3269" s="3" t="s">
        <v>5180</v>
      </c>
      <c r="D3269">
        <v>10000</v>
      </c>
      <c r="E3269">
        <v>70</v>
      </c>
      <c r="F3269" t="s">
        <v>8221</v>
      </c>
      <c r="G3269" t="s">
        <v>8224</v>
      </c>
      <c r="H3269" t="s">
        <v>8246</v>
      </c>
      <c r="I3269">
        <v>1349050622</v>
      </c>
      <c r="J3269">
        <v>1347322622</v>
      </c>
      <c r="K3269" t="b">
        <v>0</v>
      </c>
      <c r="L3269">
        <v>2</v>
      </c>
      <c r="M3269" t="b">
        <v>0</v>
      </c>
      <c r="N3269" t="s">
        <v>8282</v>
      </c>
      <c r="O3269" s="5">
        <f t="shared" si="204"/>
        <v>7.0000000000000001E-3</v>
      </c>
      <c r="P3269" s="6">
        <f t="shared" si="205"/>
        <v>35</v>
      </c>
      <c r="Q3269" t="s">
        <v>8311</v>
      </c>
      <c r="R3269" t="s">
        <v>8347</v>
      </c>
      <c r="S3269" s="11">
        <f t="shared" si="206"/>
        <v>41163.011828703704</v>
      </c>
      <c r="T3269" s="11">
        <f t="shared" si="207"/>
        <v>41183.011828703704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204"/>
        <v>6.9641025641025639E-3</v>
      </c>
      <c r="P3270" s="6">
        <f t="shared" si="205"/>
        <v>49.381818181818183</v>
      </c>
      <c r="Q3270" t="s">
        <v>8311</v>
      </c>
      <c r="R3270" t="s">
        <v>8347</v>
      </c>
      <c r="S3270" s="11">
        <f t="shared" si="206"/>
        <v>41927.295694444445</v>
      </c>
      <c r="T3270" s="11">
        <f t="shared" si="207"/>
        <v>41959.337361111116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204"/>
        <v>6.875E-3</v>
      </c>
      <c r="P3271" s="6">
        <f t="shared" si="205"/>
        <v>27.5</v>
      </c>
      <c r="Q3271" t="s">
        <v>8309</v>
      </c>
      <c r="R3271" t="s">
        <v>8356</v>
      </c>
      <c r="S3271" s="11">
        <f t="shared" si="206"/>
        <v>42096.918240740735</v>
      </c>
      <c r="T3271" s="11">
        <f t="shared" si="207"/>
        <v>42126.918240740735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204"/>
        <v>6.875E-3</v>
      </c>
      <c r="P3272" s="6">
        <f t="shared" si="205"/>
        <v>27.5</v>
      </c>
      <c r="Q3272" t="s">
        <v>8327</v>
      </c>
      <c r="R3272" t="s">
        <v>8355</v>
      </c>
      <c r="S3272" s="11">
        <f t="shared" si="206"/>
        <v>41805.895254629628</v>
      </c>
      <c r="T3272" s="11">
        <f t="shared" si="207"/>
        <v>41830.895254629628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204"/>
        <v>6.8631863186318634E-3</v>
      </c>
      <c r="P3273" s="6">
        <f t="shared" si="205"/>
        <v>20.333333333333332</v>
      </c>
      <c r="Q3273" t="s">
        <v>8319</v>
      </c>
      <c r="R3273" t="s">
        <v>8346</v>
      </c>
      <c r="S3273" s="11">
        <f t="shared" si="206"/>
        <v>41547.694456018515</v>
      </c>
      <c r="T3273" s="11">
        <f t="shared" si="207"/>
        <v>41569.165972222225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204"/>
        <v>6.8399999999999997E-3</v>
      </c>
      <c r="P3274" s="6">
        <f t="shared" si="205"/>
        <v>342</v>
      </c>
      <c r="Q3274" t="s">
        <v>8309</v>
      </c>
      <c r="R3274" t="s">
        <v>8356</v>
      </c>
      <c r="S3274" s="11">
        <f t="shared" si="206"/>
        <v>42528.626620370371</v>
      </c>
      <c r="T3274" s="11">
        <f t="shared" si="207"/>
        <v>42573.626620370371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204"/>
        <v>6.7999999999999996E-3</v>
      </c>
      <c r="P3275" s="6">
        <f t="shared" si="205"/>
        <v>34</v>
      </c>
      <c r="Q3275" t="s">
        <v>8313</v>
      </c>
      <c r="R3275" t="s">
        <v>8338</v>
      </c>
      <c r="S3275" s="11">
        <f t="shared" si="206"/>
        <v>42341.59129629629</v>
      </c>
      <c r="T3275" s="11">
        <f t="shared" si="207"/>
        <v>42387.541666666672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204"/>
        <v>6.7499999999999999E-3</v>
      </c>
      <c r="P3276" s="6">
        <f t="shared" si="205"/>
        <v>6.75</v>
      </c>
      <c r="Q3276" t="s">
        <v>8316</v>
      </c>
      <c r="R3276" t="s">
        <v>8317</v>
      </c>
      <c r="S3276" s="11">
        <f t="shared" si="206"/>
        <v>41833.951516203706</v>
      </c>
      <c r="T3276" s="11">
        <f t="shared" si="207"/>
        <v>41863.951516203706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204"/>
        <v>6.7000000000000002E-3</v>
      </c>
      <c r="P3277" s="6">
        <f t="shared" si="205"/>
        <v>67</v>
      </c>
      <c r="Q3277" t="s">
        <v>8322</v>
      </c>
      <c r="R3277" t="s">
        <v>8354</v>
      </c>
      <c r="S3277" s="11">
        <f t="shared" si="206"/>
        <v>41555.041701388887</v>
      </c>
      <c r="T3277" s="11">
        <f t="shared" si="207"/>
        <v>41585.083368055559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204"/>
        <v>6.6964285714285711E-3</v>
      </c>
      <c r="P3278" s="6">
        <f t="shared" si="205"/>
        <v>10</v>
      </c>
      <c r="Q3278" t="s">
        <v>8319</v>
      </c>
      <c r="R3278" t="s">
        <v>8346</v>
      </c>
      <c r="S3278" s="11">
        <f t="shared" si="206"/>
        <v>41945.037789351853</v>
      </c>
      <c r="T3278" s="11">
        <f t="shared" si="207"/>
        <v>41998.208333333328</v>
      </c>
    </row>
    <row r="3279" spans="1:20" ht="28.8" x14ac:dyDescent="0.3">
      <c r="A3279">
        <v>2757</v>
      </c>
      <c r="B3279" s="3" t="s">
        <v>2757</v>
      </c>
      <c r="C3279" s="3" t="s">
        <v>6867</v>
      </c>
      <c r="D3279">
        <v>1500</v>
      </c>
      <c r="E3279">
        <v>10</v>
      </c>
      <c r="F3279" t="s">
        <v>8221</v>
      </c>
      <c r="G3279" t="s">
        <v>8224</v>
      </c>
      <c r="H3279" t="s">
        <v>8246</v>
      </c>
      <c r="I3279">
        <v>1470498332</v>
      </c>
      <c r="J3279">
        <v>1469202332</v>
      </c>
      <c r="K3279" t="b">
        <v>0</v>
      </c>
      <c r="L3279">
        <v>2</v>
      </c>
      <c r="M3279" t="b">
        <v>0</v>
      </c>
      <c r="N3279" t="s">
        <v>8304</v>
      </c>
      <c r="O3279" s="5">
        <f t="shared" si="204"/>
        <v>6.6666666666666671E-3</v>
      </c>
      <c r="P3279" s="6">
        <f t="shared" si="205"/>
        <v>5</v>
      </c>
      <c r="Q3279" t="s">
        <v>8322</v>
      </c>
      <c r="R3279" t="s">
        <v>8350</v>
      </c>
      <c r="S3279" s="11">
        <f t="shared" si="206"/>
        <v>42573.65662037037</v>
      </c>
      <c r="T3279" s="11">
        <f t="shared" si="207"/>
        <v>42588.65662037037</v>
      </c>
    </row>
    <row r="3280" spans="1:20" ht="72" x14ac:dyDescent="0.3">
      <c r="A3280">
        <v>3788</v>
      </c>
      <c r="B3280" s="3" t="s">
        <v>3785</v>
      </c>
      <c r="C3280" s="3" t="s">
        <v>7898</v>
      </c>
      <c r="D3280">
        <v>75000</v>
      </c>
      <c r="E3280">
        <v>500</v>
      </c>
      <c r="F3280" t="s">
        <v>8221</v>
      </c>
      <c r="G3280" t="s">
        <v>8224</v>
      </c>
      <c r="H3280" t="s">
        <v>8246</v>
      </c>
      <c r="I3280">
        <v>1450887480</v>
      </c>
      <c r="J3280">
        <v>1448469719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204"/>
        <v>6.6666666666666671E-3</v>
      </c>
      <c r="P3280" s="6">
        <f t="shared" si="205"/>
        <v>500</v>
      </c>
      <c r="Q3280" t="s">
        <v>8316</v>
      </c>
      <c r="R3280" t="s">
        <v>8337</v>
      </c>
      <c r="S3280" s="11">
        <f t="shared" si="206"/>
        <v>42333.695821759262</v>
      </c>
      <c r="T3280" s="11">
        <f t="shared" si="207"/>
        <v>42361.679166666669</v>
      </c>
    </row>
    <row r="3281" spans="1:20" ht="43.2" x14ac:dyDescent="0.3">
      <c r="A3281">
        <v>3736</v>
      </c>
      <c r="B3281" s="3" t="s">
        <v>3733</v>
      </c>
      <c r="C3281" s="3" t="s">
        <v>7846</v>
      </c>
      <c r="D3281">
        <v>1500</v>
      </c>
      <c r="E3281">
        <v>10</v>
      </c>
      <c r="F3281" t="s">
        <v>8221</v>
      </c>
      <c r="G3281" t="s">
        <v>8225</v>
      </c>
      <c r="H3281" t="s">
        <v>8247</v>
      </c>
      <c r="I3281">
        <v>1427133600</v>
      </c>
      <c r="J3281">
        <v>1423847093</v>
      </c>
      <c r="K3281" t="b">
        <v>0</v>
      </c>
      <c r="L3281">
        <v>1</v>
      </c>
      <c r="M3281" t="b">
        <v>0</v>
      </c>
      <c r="N3281" t="s">
        <v>8271</v>
      </c>
      <c r="O3281" s="5">
        <f t="shared" si="204"/>
        <v>6.6666666666666671E-3</v>
      </c>
      <c r="P3281" s="6">
        <f t="shared" si="205"/>
        <v>10</v>
      </c>
      <c r="Q3281" t="s">
        <v>8316</v>
      </c>
      <c r="R3281" t="s">
        <v>8317</v>
      </c>
      <c r="S3281" s="11">
        <f t="shared" si="206"/>
        <v>42048.711724537032</v>
      </c>
      <c r="T3281" s="11">
        <f t="shared" si="207"/>
        <v>42086.75</v>
      </c>
    </row>
    <row r="3282" spans="1:20" ht="28.8" x14ac:dyDescent="0.3">
      <c r="A3282">
        <v>3121</v>
      </c>
      <c r="B3282" s="3" t="s">
        <v>3121</v>
      </c>
      <c r="C3282" s="3" t="s">
        <v>7231</v>
      </c>
      <c r="D3282">
        <v>1500</v>
      </c>
      <c r="E3282">
        <v>10</v>
      </c>
      <c r="F3282" t="s">
        <v>8220</v>
      </c>
      <c r="G3282" t="s">
        <v>8229</v>
      </c>
      <c r="H3282" t="s">
        <v>8251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8303</v>
      </c>
      <c r="O3282" s="5">
        <f t="shared" si="204"/>
        <v>6.6666666666666671E-3</v>
      </c>
      <c r="P3282" s="6">
        <f t="shared" si="205"/>
        <v>10</v>
      </c>
      <c r="Q3282" t="s">
        <v>8316</v>
      </c>
      <c r="R3282" t="s">
        <v>8329</v>
      </c>
      <c r="S3282" s="11">
        <f t="shared" si="206"/>
        <v>41848.679803240739</v>
      </c>
      <c r="T3282" s="11">
        <f t="shared" si="207"/>
        <v>41908.679803240739</v>
      </c>
    </row>
    <row r="3283" spans="1:20" ht="43.2" x14ac:dyDescent="0.3">
      <c r="A3283">
        <v>1133</v>
      </c>
      <c r="B3283" s="3" t="s">
        <v>1134</v>
      </c>
      <c r="C3283" s="3" t="s">
        <v>5243</v>
      </c>
      <c r="D3283">
        <v>3000</v>
      </c>
      <c r="E3283">
        <v>20</v>
      </c>
      <c r="F3283" t="s">
        <v>8221</v>
      </c>
      <c r="G3283" t="s">
        <v>8225</v>
      </c>
      <c r="H3283" t="s">
        <v>8247</v>
      </c>
      <c r="I3283">
        <v>1406799981</v>
      </c>
      <c r="J3283">
        <v>1404207981</v>
      </c>
      <c r="K3283" t="b">
        <v>0</v>
      </c>
      <c r="L3283">
        <v>1</v>
      </c>
      <c r="M3283" t="b">
        <v>0</v>
      </c>
      <c r="N3283" t="s">
        <v>8283</v>
      </c>
      <c r="O3283" s="5">
        <f t="shared" si="204"/>
        <v>6.6666666666666671E-3</v>
      </c>
      <c r="P3283" s="6">
        <f t="shared" si="205"/>
        <v>20</v>
      </c>
      <c r="Q3283" t="s">
        <v>8311</v>
      </c>
      <c r="R3283" t="s">
        <v>8343</v>
      </c>
      <c r="S3283" s="11">
        <f t="shared" si="206"/>
        <v>41821.407187500001</v>
      </c>
      <c r="T3283" s="11">
        <f t="shared" si="207"/>
        <v>41851.407187500001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204"/>
        <v>6.6115702479338841E-3</v>
      </c>
      <c r="P3284" s="6">
        <f t="shared" si="205"/>
        <v>20</v>
      </c>
      <c r="Q3284" t="s">
        <v>8322</v>
      </c>
      <c r="R3284" t="s">
        <v>8354</v>
      </c>
      <c r="S3284" s="11">
        <f t="shared" si="206"/>
        <v>42144.769479166673</v>
      </c>
      <c r="T3284" s="11">
        <f t="shared" si="207"/>
        <v>42174.769479166673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204"/>
        <v>6.41025641025641E-3</v>
      </c>
      <c r="P3285" s="6">
        <f t="shared" si="205"/>
        <v>5</v>
      </c>
      <c r="Q3285" t="s">
        <v>8309</v>
      </c>
      <c r="R3285" t="s">
        <v>8356</v>
      </c>
      <c r="S3285" s="11">
        <f t="shared" si="206"/>
        <v>42307.034074074079</v>
      </c>
      <c r="T3285" s="11">
        <f t="shared" si="207"/>
        <v>42337.075740740736</v>
      </c>
    </row>
    <row r="3286" spans="1:20" ht="43.2" x14ac:dyDescent="0.3">
      <c r="A3286">
        <v>3087</v>
      </c>
      <c r="B3286" s="3" t="s">
        <v>3087</v>
      </c>
      <c r="C3286" s="3" t="s">
        <v>7197</v>
      </c>
      <c r="D3286">
        <v>20000</v>
      </c>
      <c r="E3286">
        <v>125</v>
      </c>
      <c r="F3286" t="s">
        <v>8221</v>
      </c>
      <c r="G3286" t="s">
        <v>8224</v>
      </c>
      <c r="H3286" t="s">
        <v>8246</v>
      </c>
      <c r="I3286">
        <v>1482294990</v>
      </c>
      <c r="J3286">
        <v>1477107390</v>
      </c>
      <c r="K3286" t="b">
        <v>0</v>
      </c>
      <c r="L3286">
        <v>2</v>
      </c>
      <c r="M3286" t="b">
        <v>0</v>
      </c>
      <c r="N3286" t="s">
        <v>8303</v>
      </c>
      <c r="O3286" s="5">
        <f t="shared" si="204"/>
        <v>6.2500000000000003E-3</v>
      </c>
      <c r="P3286" s="6">
        <f t="shared" si="205"/>
        <v>62.5</v>
      </c>
      <c r="Q3286" t="s">
        <v>8316</v>
      </c>
      <c r="R3286" t="s">
        <v>8329</v>
      </c>
      <c r="S3286" s="11">
        <f t="shared" si="206"/>
        <v>42665.150347222225</v>
      </c>
      <c r="T3286" s="11">
        <f t="shared" si="207"/>
        <v>42725.192013888889</v>
      </c>
    </row>
    <row r="3287" spans="1:20" ht="57.6" x14ac:dyDescent="0.3">
      <c r="A3287">
        <v>3950</v>
      </c>
      <c r="B3287" s="3" t="s">
        <v>3947</v>
      </c>
      <c r="C3287" s="3" t="s">
        <v>8058</v>
      </c>
      <c r="D3287">
        <v>4000</v>
      </c>
      <c r="E3287">
        <v>25</v>
      </c>
      <c r="F3287" t="s">
        <v>8221</v>
      </c>
      <c r="G3287" t="s">
        <v>8224</v>
      </c>
      <c r="H3287" t="s">
        <v>8246</v>
      </c>
      <c r="I3287">
        <v>1460140500</v>
      </c>
      <c r="J3287">
        <v>1457628680</v>
      </c>
      <c r="K3287" t="b">
        <v>0</v>
      </c>
      <c r="L3287">
        <v>1</v>
      </c>
      <c r="M3287" t="b">
        <v>0</v>
      </c>
      <c r="N3287" t="s">
        <v>8271</v>
      </c>
      <c r="O3287" s="5">
        <f t="shared" si="204"/>
        <v>6.2500000000000003E-3</v>
      </c>
      <c r="P3287" s="6">
        <f t="shared" si="205"/>
        <v>25</v>
      </c>
      <c r="Q3287" t="s">
        <v>8316</v>
      </c>
      <c r="R3287" t="s">
        <v>8317</v>
      </c>
      <c r="S3287" s="11">
        <f t="shared" si="206"/>
        <v>42439.702314814815</v>
      </c>
      <c r="T3287" s="11">
        <f t="shared" si="207"/>
        <v>42468.774305555555</v>
      </c>
    </row>
    <row r="3288" spans="1:20" ht="28.8" x14ac:dyDescent="0.3">
      <c r="A3288">
        <v>1153</v>
      </c>
      <c r="B3288" s="3" t="s">
        <v>1154</v>
      </c>
      <c r="C3288" s="3" t="s">
        <v>5263</v>
      </c>
      <c r="D3288">
        <v>8000</v>
      </c>
      <c r="E3288">
        <v>50</v>
      </c>
      <c r="F3288" t="s">
        <v>8221</v>
      </c>
      <c r="G3288" t="s">
        <v>8224</v>
      </c>
      <c r="H3288" t="s">
        <v>8246</v>
      </c>
      <c r="I3288">
        <v>1434647305</v>
      </c>
      <c r="J3288">
        <v>1432055305</v>
      </c>
      <c r="K3288" t="b">
        <v>0</v>
      </c>
      <c r="L3288">
        <v>1</v>
      </c>
      <c r="M3288" t="b">
        <v>0</v>
      </c>
      <c r="N3288" t="s">
        <v>8284</v>
      </c>
      <c r="O3288" s="5">
        <f t="shared" si="204"/>
        <v>6.2500000000000003E-3</v>
      </c>
      <c r="P3288" s="6">
        <f t="shared" si="205"/>
        <v>50</v>
      </c>
      <c r="Q3288" t="s">
        <v>8327</v>
      </c>
      <c r="R3288" t="s">
        <v>8355</v>
      </c>
      <c r="S3288" s="11">
        <f t="shared" si="206"/>
        <v>42143.714178240742</v>
      </c>
      <c r="T3288" s="11">
        <f t="shared" si="207"/>
        <v>42173.714178240742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204"/>
        <v>6.0869565217391303E-3</v>
      </c>
      <c r="P3289" s="6">
        <f t="shared" si="205"/>
        <v>28</v>
      </c>
      <c r="Q3289" t="s">
        <v>8309</v>
      </c>
      <c r="R3289" t="s">
        <v>8315</v>
      </c>
      <c r="S3289" s="11">
        <f t="shared" si="206"/>
        <v>42082.702800925923</v>
      </c>
      <c r="T3289" s="11">
        <f t="shared" si="207"/>
        <v>42112.702800925923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204"/>
        <v>6.0400000000000002E-3</v>
      </c>
      <c r="P3290" s="6">
        <f t="shared" si="205"/>
        <v>50.333333333333336</v>
      </c>
      <c r="Q3290" t="s">
        <v>8327</v>
      </c>
      <c r="R3290" t="s">
        <v>8355</v>
      </c>
      <c r="S3290" s="11">
        <f t="shared" si="206"/>
        <v>42211.732430555552</v>
      </c>
      <c r="T3290" s="11">
        <f t="shared" si="207"/>
        <v>42241.732430555552</v>
      </c>
    </row>
    <row r="3291" spans="1:20" ht="43.2" x14ac:dyDescent="0.3">
      <c r="A3291">
        <v>2506</v>
      </c>
      <c r="B3291" s="3" t="s">
        <v>2506</v>
      </c>
      <c r="C3291" s="3" t="s">
        <v>6616</v>
      </c>
      <c r="D3291">
        <v>5000</v>
      </c>
      <c r="E3291">
        <v>30</v>
      </c>
      <c r="F3291" t="s">
        <v>8221</v>
      </c>
      <c r="G3291" t="s">
        <v>8225</v>
      </c>
      <c r="H3291" t="s">
        <v>8247</v>
      </c>
      <c r="I3291">
        <v>1443906000</v>
      </c>
      <c r="J3291">
        <v>1441955269</v>
      </c>
      <c r="K3291" t="b">
        <v>0</v>
      </c>
      <c r="L3291">
        <v>2</v>
      </c>
      <c r="M3291" t="b">
        <v>0</v>
      </c>
      <c r="N3291" t="s">
        <v>8299</v>
      </c>
      <c r="O3291" s="5">
        <f t="shared" si="204"/>
        <v>6.0000000000000001E-3</v>
      </c>
      <c r="P3291" s="6">
        <f t="shared" si="205"/>
        <v>15</v>
      </c>
      <c r="Q3291" t="s">
        <v>8327</v>
      </c>
      <c r="R3291" t="s">
        <v>8358</v>
      </c>
      <c r="S3291" s="11">
        <f t="shared" si="206"/>
        <v>42258.297094907408</v>
      </c>
      <c r="T3291" s="11">
        <f t="shared" si="207"/>
        <v>42280.875</v>
      </c>
    </row>
    <row r="3292" spans="1:20" ht="43.2" x14ac:dyDescent="0.3">
      <c r="A3292">
        <v>2580</v>
      </c>
      <c r="B3292" s="3" t="s">
        <v>2580</v>
      </c>
      <c r="C3292" s="3" t="s">
        <v>6690</v>
      </c>
      <c r="D3292">
        <v>8500</v>
      </c>
      <c r="E3292">
        <v>51</v>
      </c>
      <c r="F3292" t="s">
        <v>8220</v>
      </c>
      <c r="G3292" t="s">
        <v>8224</v>
      </c>
      <c r="H3292" t="s">
        <v>8246</v>
      </c>
      <c r="I3292">
        <v>1431745200</v>
      </c>
      <c r="J3292">
        <v>1429170603</v>
      </c>
      <c r="K3292" t="b">
        <v>0</v>
      </c>
      <c r="L3292">
        <v>2</v>
      </c>
      <c r="M3292" t="b">
        <v>0</v>
      </c>
      <c r="N3292" t="s">
        <v>8284</v>
      </c>
      <c r="O3292" s="5">
        <f t="shared" si="204"/>
        <v>6.0000000000000001E-3</v>
      </c>
      <c r="P3292" s="6">
        <f t="shared" si="205"/>
        <v>25.5</v>
      </c>
      <c r="Q3292" t="s">
        <v>8327</v>
      </c>
      <c r="R3292" t="s">
        <v>8355</v>
      </c>
      <c r="S3292" s="11">
        <f t="shared" si="206"/>
        <v>42110.326423611114</v>
      </c>
      <c r="T3292" s="11">
        <f t="shared" si="207"/>
        <v>42140.125</v>
      </c>
    </row>
    <row r="3293" spans="1:20" ht="57.6" x14ac:dyDescent="0.3">
      <c r="A3293">
        <v>3966</v>
      </c>
      <c r="B3293" s="3" t="s">
        <v>3963</v>
      </c>
      <c r="C3293" s="3" t="s">
        <v>8073</v>
      </c>
      <c r="D3293">
        <v>7500</v>
      </c>
      <c r="E3293">
        <v>45</v>
      </c>
      <c r="F3293" t="s">
        <v>8221</v>
      </c>
      <c r="G3293" t="s">
        <v>8224</v>
      </c>
      <c r="H3293" t="s">
        <v>8246</v>
      </c>
      <c r="I3293">
        <v>1406170740</v>
      </c>
      <c r="J3293">
        <v>1402506278</v>
      </c>
      <c r="K3293" t="b">
        <v>0</v>
      </c>
      <c r="L3293">
        <v>2</v>
      </c>
      <c r="M3293" t="b">
        <v>0</v>
      </c>
      <c r="N3293" t="s">
        <v>8271</v>
      </c>
      <c r="O3293" s="5">
        <f t="shared" si="204"/>
        <v>6.0000000000000001E-3</v>
      </c>
      <c r="P3293" s="6">
        <f t="shared" si="205"/>
        <v>22.5</v>
      </c>
      <c r="Q3293" t="s">
        <v>8316</v>
      </c>
      <c r="R3293" t="s">
        <v>8317</v>
      </c>
      <c r="S3293" s="11">
        <f t="shared" si="206"/>
        <v>41801.711550925924</v>
      </c>
      <c r="T3293" s="11">
        <f t="shared" si="207"/>
        <v>41844.124305555553</v>
      </c>
    </row>
    <row r="3294" spans="1:20" ht="43.2" x14ac:dyDescent="0.3">
      <c r="A3294">
        <v>917</v>
      </c>
      <c r="B3294" s="3" t="s">
        <v>918</v>
      </c>
      <c r="C3294" s="3" t="s">
        <v>5027</v>
      </c>
      <c r="D3294">
        <v>5000</v>
      </c>
      <c r="E3294">
        <v>30</v>
      </c>
      <c r="F3294" t="s">
        <v>8221</v>
      </c>
      <c r="G3294" t="s">
        <v>8224</v>
      </c>
      <c r="H3294" t="s">
        <v>8246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8278</v>
      </c>
      <c r="O3294" s="5">
        <f t="shared" si="204"/>
        <v>6.0000000000000001E-3</v>
      </c>
      <c r="P3294" s="6">
        <f t="shared" si="205"/>
        <v>30</v>
      </c>
      <c r="Q3294" t="s">
        <v>8313</v>
      </c>
      <c r="R3294" t="s">
        <v>8345</v>
      </c>
      <c r="S3294" s="11">
        <f t="shared" si="206"/>
        <v>41802.94363425926</v>
      </c>
      <c r="T3294" s="11">
        <f t="shared" si="207"/>
        <v>41834.104166666664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204"/>
        <v>5.966666666666667E-3</v>
      </c>
      <c r="P3295" s="6">
        <f t="shared" si="205"/>
        <v>71.599999999999994</v>
      </c>
      <c r="Q3295" t="s">
        <v>8309</v>
      </c>
      <c r="R3295" t="s">
        <v>8318</v>
      </c>
      <c r="S3295" s="11">
        <f t="shared" si="206"/>
        <v>42695.624340277776</v>
      </c>
      <c r="T3295" s="11">
        <f t="shared" si="207"/>
        <v>42725.624340277776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204"/>
        <v>5.8333333333333336E-3</v>
      </c>
      <c r="P3296" s="6">
        <f t="shared" si="205"/>
        <v>8.75</v>
      </c>
      <c r="Q3296" t="s">
        <v>8313</v>
      </c>
      <c r="R3296" t="s">
        <v>8338</v>
      </c>
      <c r="S3296" s="11">
        <f t="shared" si="206"/>
        <v>41912.932430555556</v>
      </c>
      <c r="T3296" s="11">
        <f t="shared" si="207"/>
        <v>41942.932430555556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204"/>
        <v>5.7499999999999999E-3</v>
      </c>
      <c r="P3297" s="6">
        <f t="shared" si="205"/>
        <v>38.333333333333336</v>
      </c>
      <c r="Q3297" t="s">
        <v>8319</v>
      </c>
      <c r="R3297" t="s">
        <v>8339</v>
      </c>
      <c r="S3297" s="11">
        <f t="shared" si="206"/>
        <v>42693.016180555554</v>
      </c>
      <c r="T3297" s="11">
        <f t="shared" si="207"/>
        <v>42753.016180555554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204"/>
        <v>5.7142857142857143E-3</v>
      </c>
      <c r="P3298" s="6">
        <f t="shared" si="205"/>
        <v>15.428571428571429</v>
      </c>
      <c r="Q3298" t="s">
        <v>8309</v>
      </c>
      <c r="R3298" t="s">
        <v>8356</v>
      </c>
      <c r="S3298" s="11">
        <f t="shared" si="206"/>
        <v>42094.101145833338</v>
      </c>
      <c r="T3298" s="11">
        <f t="shared" si="207"/>
        <v>42124.101145833338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204"/>
        <v>5.6800000000000002E-3</v>
      </c>
      <c r="P3299" s="6">
        <f t="shared" si="205"/>
        <v>28.4</v>
      </c>
      <c r="Q3299" t="s">
        <v>8311</v>
      </c>
      <c r="R3299" t="s">
        <v>8347</v>
      </c>
      <c r="S3299" s="11">
        <f t="shared" si="206"/>
        <v>42716.7424537037</v>
      </c>
      <c r="T3299" s="11">
        <f t="shared" si="207"/>
        <v>42746.7424537037</v>
      </c>
    </row>
    <row r="3300" spans="1:20" ht="43.2" x14ac:dyDescent="0.3">
      <c r="A3300">
        <v>974</v>
      </c>
      <c r="B3300" s="3" t="s">
        <v>975</v>
      </c>
      <c r="C3300" s="3" t="s">
        <v>5084</v>
      </c>
      <c r="D3300">
        <v>50000</v>
      </c>
      <c r="E3300">
        <v>280</v>
      </c>
      <c r="F3300" t="s">
        <v>8221</v>
      </c>
      <c r="G3300" t="s">
        <v>8224</v>
      </c>
      <c r="H3300" t="s">
        <v>8246</v>
      </c>
      <c r="I3300">
        <v>1458925156</v>
      </c>
      <c r="J3300">
        <v>1456336756</v>
      </c>
      <c r="K3300" t="b">
        <v>0</v>
      </c>
      <c r="L3300">
        <v>3</v>
      </c>
      <c r="M3300" t="b">
        <v>0</v>
      </c>
      <c r="N3300" t="s">
        <v>8273</v>
      </c>
      <c r="O3300" s="5">
        <f t="shared" si="204"/>
        <v>5.5999999999999999E-3</v>
      </c>
      <c r="P3300" s="6">
        <f t="shared" si="205"/>
        <v>93.333333333333329</v>
      </c>
      <c r="Q3300" t="s">
        <v>8309</v>
      </c>
      <c r="R3300" t="s">
        <v>8315</v>
      </c>
      <c r="S3300" s="11">
        <f t="shared" si="206"/>
        <v>42424.749490740738</v>
      </c>
      <c r="T3300" s="11">
        <f t="shared" si="207"/>
        <v>42454.707824074074</v>
      </c>
    </row>
    <row r="3301" spans="1:20" ht="43.2" x14ac:dyDescent="0.3">
      <c r="A3301">
        <v>586</v>
      </c>
      <c r="B3301" s="3" t="s">
        <v>587</v>
      </c>
      <c r="C3301" s="3" t="s">
        <v>4696</v>
      </c>
      <c r="D3301">
        <v>10000</v>
      </c>
      <c r="E3301">
        <v>56</v>
      </c>
      <c r="F3301" t="s">
        <v>8221</v>
      </c>
      <c r="G3301" t="s">
        <v>8224</v>
      </c>
      <c r="H3301" t="s">
        <v>8246</v>
      </c>
      <c r="I3301">
        <v>1424032207</v>
      </c>
      <c r="J3301">
        <v>1421440207</v>
      </c>
      <c r="K3301" t="b">
        <v>0</v>
      </c>
      <c r="L3301">
        <v>4</v>
      </c>
      <c r="M3301" t="b">
        <v>0</v>
      </c>
      <c r="N3301" t="s">
        <v>8272</v>
      </c>
      <c r="O3301" s="5">
        <f t="shared" si="204"/>
        <v>5.5999999999999999E-3</v>
      </c>
      <c r="P3301" s="6">
        <f t="shared" si="205"/>
        <v>14</v>
      </c>
      <c r="Q3301" t="s">
        <v>8309</v>
      </c>
      <c r="R3301" t="s">
        <v>8356</v>
      </c>
      <c r="S3301" s="11">
        <f t="shared" si="206"/>
        <v>42020.854247685187</v>
      </c>
      <c r="T3301" s="11">
        <f t="shared" si="207"/>
        <v>42050.854247685187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204"/>
        <v>5.5999999999999999E-3</v>
      </c>
      <c r="P3302" s="6">
        <f t="shared" si="205"/>
        <v>18.666666666666668</v>
      </c>
      <c r="Q3302" t="s">
        <v>8311</v>
      </c>
      <c r="R3302" t="s">
        <v>8347</v>
      </c>
      <c r="S3302" s="11">
        <f t="shared" si="206"/>
        <v>41101.906111111115</v>
      </c>
      <c r="T3302" s="11">
        <f t="shared" si="207"/>
        <v>41131.906111111115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204"/>
        <v>5.5833333333333334E-3</v>
      </c>
      <c r="P3303" s="6">
        <f t="shared" si="205"/>
        <v>55.833333333333336</v>
      </c>
      <c r="Q3303" t="s">
        <v>8327</v>
      </c>
      <c r="R3303" t="s">
        <v>8355</v>
      </c>
      <c r="S3303" s="11">
        <f t="shared" si="206"/>
        <v>42536.862800925926</v>
      </c>
      <c r="T3303" s="11">
        <f t="shared" si="207"/>
        <v>42566.862800925926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204"/>
        <v>5.5555555555555558E-3</v>
      </c>
      <c r="P3304" s="6">
        <f t="shared" si="205"/>
        <v>25</v>
      </c>
      <c r="Q3304" t="s">
        <v>8309</v>
      </c>
      <c r="R3304" t="s">
        <v>8356</v>
      </c>
      <c r="S3304" s="11">
        <f t="shared" si="206"/>
        <v>42276.046689814815</v>
      </c>
      <c r="T3304" s="11">
        <f t="shared" si="207"/>
        <v>42306.046689814815</v>
      </c>
    </row>
    <row r="3305" spans="1:20" ht="28.8" x14ac:dyDescent="0.3">
      <c r="A3305">
        <v>3866</v>
      </c>
      <c r="B3305" s="3" t="s">
        <v>3863</v>
      </c>
      <c r="C3305" s="3" t="s">
        <v>7975</v>
      </c>
      <c r="D3305">
        <v>2000</v>
      </c>
      <c r="E3305">
        <v>11</v>
      </c>
      <c r="F3305" t="s">
        <v>8221</v>
      </c>
      <c r="G3305" t="s">
        <v>8224</v>
      </c>
      <c r="H3305" t="s">
        <v>8246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8271</v>
      </c>
      <c r="O3305" s="5">
        <f t="shared" si="204"/>
        <v>5.4999999999999997E-3</v>
      </c>
      <c r="P3305" s="6">
        <f t="shared" si="205"/>
        <v>5.5</v>
      </c>
      <c r="Q3305" t="s">
        <v>8316</v>
      </c>
      <c r="R3305" t="s">
        <v>8317</v>
      </c>
      <c r="S3305" s="11">
        <f t="shared" si="206"/>
        <v>42402.947002314817</v>
      </c>
      <c r="T3305" s="11">
        <f t="shared" si="207"/>
        <v>42452.145138888889</v>
      </c>
    </row>
    <row r="3306" spans="1:20" ht="43.2" x14ac:dyDescent="0.3">
      <c r="A3306">
        <v>1577</v>
      </c>
      <c r="B3306" s="3" t="s">
        <v>1578</v>
      </c>
      <c r="C3306" s="3" t="s">
        <v>5687</v>
      </c>
      <c r="D3306">
        <v>10000</v>
      </c>
      <c r="E3306">
        <v>55</v>
      </c>
      <c r="F3306" t="s">
        <v>8220</v>
      </c>
      <c r="G3306" t="s">
        <v>8224</v>
      </c>
      <c r="H3306" t="s">
        <v>8246</v>
      </c>
      <c r="I3306">
        <v>1343161248</v>
      </c>
      <c r="J3306">
        <v>1337977248</v>
      </c>
      <c r="K3306" t="b">
        <v>0</v>
      </c>
      <c r="L3306">
        <v>2</v>
      </c>
      <c r="M3306" t="b">
        <v>0</v>
      </c>
      <c r="N3306" t="s">
        <v>8290</v>
      </c>
      <c r="O3306" s="5">
        <f t="shared" si="204"/>
        <v>5.4999999999999997E-3</v>
      </c>
      <c r="P3306" s="6">
        <f t="shared" si="205"/>
        <v>27.5</v>
      </c>
      <c r="Q3306" t="s">
        <v>8322</v>
      </c>
      <c r="R3306" t="s">
        <v>8354</v>
      </c>
      <c r="S3306" s="11">
        <f t="shared" si="206"/>
        <v>41054.847777777781</v>
      </c>
      <c r="T3306" s="11">
        <f t="shared" si="207"/>
        <v>41114.847777777781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204"/>
        <v>5.4884742041712408E-3</v>
      </c>
      <c r="P3307" s="6">
        <f t="shared" si="205"/>
        <v>5</v>
      </c>
      <c r="Q3307" t="s">
        <v>8313</v>
      </c>
      <c r="R3307" t="s">
        <v>8351</v>
      </c>
      <c r="S3307" s="11">
        <f t="shared" si="206"/>
        <v>40782.165532407409</v>
      </c>
      <c r="T3307" s="11">
        <f t="shared" si="207"/>
        <v>40797.554166666669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204"/>
        <v>5.3333333333333332E-3</v>
      </c>
      <c r="P3308" s="6">
        <f t="shared" si="205"/>
        <v>91.428571428571431</v>
      </c>
      <c r="Q3308" t="s">
        <v>8319</v>
      </c>
      <c r="R3308" t="s">
        <v>8348</v>
      </c>
      <c r="S3308" s="11">
        <f t="shared" si="206"/>
        <v>41841.762743055559</v>
      </c>
      <c r="T3308" s="11">
        <f t="shared" si="207"/>
        <v>41901.762743055559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204"/>
        <v>5.1999999999999998E-3</v>
      </c>
      <c r="P3309" s="6">
        <f t="shared" si="205"/>
        <v>26</v>
      </c>
      <c r="Q3309" t="s">
        <v>8309</v>
      </c>
      <c r="R3309" t="s">
        <v>8315</v>
      </c>
      <c r="S3309" s="11">
        <f t="shared" si="206"/>
        <v>42158.028310185182</v>
      </c>
      <c r="T3309" s="11">
        <f t="shared" si="207"/>
        <v>42186.028310185182</v>
      </c>
    </row>
    <row r="3310" spans="1:20" ht="28.8" x14ac:dyDescent="0.3">
      <c r="A3310">
        <v>1916</v>
      </c>
      <c r="B3310" s="3" t="s">
        <v>1917</v>
      </c>
      <c r="C3310" s="3" t="s">
        <v>6026</v>
      </c>
      <c r="D3310">
        <v>20000</v>
      </c>
      <c r="E3310">
        <v>102</v>
      </c>
      <c r="F3310" t="s">
        <v>8221</v>
      </c>
      <c r="G3310" t="s">
        <v>8224</v>
      </c>
      <c r="H3310" t="s">
        <v>8246</v>
      </c>
      <c r="I3310">
        <v>1478542375</v>
      </c>
      <c r="J3310">
        <v>1476378775</v>
      </c>
      <c r="K3310" t="b">
        <v>0</v>
      </c>
      <c r="L3310">
        <v>6</v>
      </c>
      <c r="M3310" t="b">
        <v>0</v>
      </c>
      <c r="N3310" t="s">
        <v>8294</v>
      </c>
      <c r="O3310" s="5">
        <f t="shared" si="204"/>
        <v>5.1000000000000004E-3</v>
      </c>
      <c r="P3310" s="6">
        <f t="shared" si="205"/>
        <v>17</v>
      </c>
      <c r="Q3310" t="s">
        <v>8309</v>
      </c>
      <c r="R3310" t="s">
        <v>8349</v>
      </c>
      <c r="S3310" s="11">
        <f t="shared" si="206"/>
        <v>42656.717303240745</v>
      </c>
      <c r="T3310" s="11">
        <f t="shared" si="207"/>
        <v>42681.758969907409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204"/>
        <v>5.1000000000000004E-3</v>
      </c>
      <c r="P3311" s="6">
        <f t="shared" si="205"/>
        <v>17</v>
      </c>
      <c r="Q3311" t="s">
        <v>8311</v>
      </c>
      <c r="R3311" t="s">
        <v>8343</v>
      </c>
      <c r="S3311" s="11">
        <f t="shared" si="206"/>
        <v>42528.899398148147</v>
      </c>
      <c r="T3311" s="11">
        <f t="shared" si="207"/>
        <v>42588.899398148147</v>
      </c>
    </row>
    <row r="3312" spans="1:20" ht="43.2" x14ac:dyDescent="0.3">
      <c r="A3312">
        <v>1110</v>
      </c>
      <c r="B3312" s="3" t="s">
        <v>1111</v>
      </c>
      <c r="C3312" s="3" t="s">
        <v>5220</v>
      </c>
      <c r="D3312">
        <v>50000</v>
      </c>
      <c r="E3312">
        <v>255</v>
      </c>
      <c r="F3312" t="s">
        <v>8221</v>
      </c>
      <c r="G3312" t="s">
        <v>8224</v>
      </c>
      <c r="H3312" t="s">
        <v>8246</v>
      </c>
      <c r="I3312">
        <v>1354919022</v>
      </c>
      <c r="J3312">
        <v>1352327022</v>
      </c>
      <c r="K3312" t="b">
        <v>0</v>
      </c>
      <c r="L3312">
        <v>11</v>
      </c>
      <c r="M3312" t="b">
        <v>0</v>
      </c>
      <c r="N3312" t="s">
        <v>8282</v>
      </c>
      <c r="O3312" s="5">
        <f t="shared" si="204"/>
        <v>5.1000000000000004E-3</v>
      </c>
      <c r="P3312" s="6">
        <f t="shared" si="205"/>
        <v>23.181818181818183</v>
      </c>
      <c r="Q3312" t="s">
        <v>8311</v>
      </c>
      <c r="R3312" t="s">
        <v>8347</v>
      </c>
      <c r="S3312" s="11">
        <f t="shared" si="206"/>
        <v>41220.933124999996</v>
      </c>
      <c r="T3312" s="11">
        <f t="shared" si="207"/>
        <v>41250.933124999996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204"/>
        <v>5.0299999999999997E-3</v>
      </c>
      <c r="P3313" s="6">
        <f t="shared" si="205"/>
        <v>167.66666666666666</v>
      </c>
      <c r="Q3313" t="s">
        <v>8309</v>
      </c>
      <c r="R3313" t="s">
        <v>8315</v>
      </c>
      <c r="S3313" s="11">
        <f t="shared" si="206"/>
        <v>42705.690347222218</v>
      </c>
      <c r="T3313" s="11">
        <f t="shared" si="207"/>
        <v>42734.958333333328</v>
      </c>
    </row>
    <row r="3314" spans="1:20" ht="43.2" x14ac:dyDescent="0.3">
      <c r="A3314">
        <v>1866</v>
      </c>
      <c r="B3314" s="3" t="s">
        <v>1867</v>
      </c>
      <c r="C3314" s="3" t="s">
        <v>5976</v>
      </c>
      <c r="D3314">
        <v>25000</v>
      </c>
      <c r="E3314">
        <v>125</v>
      </c>
      <c r="F3314" t="s">
        <v>8221</v>
      </c>
      <c r="G3314" t="s">
        <v>8224</v>
      </c>
      <c r="H3314" t="s">
        <v>8246</v>
      </c>
      <c r="I3314">
        <v>1488340800</v>
      </c>
      <c r="J3314">
        <v>1483768497</v>
      </c>
      <c r="K3314" t="b">
        <v>0</v>
      </c>
      <c r="L3314">
        <v>2</v>
      </c>
      <c r="M3314" t="b">
        <v>0</v>
      </c>
      <c r="N3314" t="s">
        <v>8283</v>
      </c>
      <c r="O3314" s="5">
        <f t="shared" si="204"/>
        <v>5.0000000000000001E-3</v>
      </c>
      <c r="P3314" s="6">
        <f t="shared" si="205"/>
        <v>62.5</v>
      </c>
      <c r="Q3314" t="s">
        <v>8311</v>
      </c>
      <c r="R3314" t="s">
        <v>8343</v>
      </c>
      <c r="S3314" s="11">
        <f t="shared" si="206"/>
        <v>42742.246493055558</v>
      </c>
      <c r="T3314" s="11">
        <f t="shared" si="207"/>
        <v>42795.166666666672</v>
      </c>
    </row>
    <row r="3315" spans="1:20" ht="43.2" x14ac:dyDescent="0.3">
      <c r="A3315">
        <v>2568</v>
      </c>
      <c r="B3315" s="3" t="s">
        <v>2568</v>
      </c>
      <c r="C3315" s="3" t="s">
        <v>6678</v>
      </c>
      <c r="D3315">
        <v>10000</v>
      </c>
      <c r="E3315">
        <v>50</v>
      </c>
      <c r="F3315" t="s">
        <v>8220</v>
      </c>
      <c r="G3315" t="s">
        <v>8225</v>
      </c>
      <c r="H3315" t="s">
        <v>8247</v>
      </c>
      <c r="I3315">
        <v>1472745594</v>
      </c>
      <c r="J3315">
        <v>1470153594</v>
      </c>
      <c r="K3315" t="b">
        <v>0</v>
      </c>
      <c r="L3315">
        <v>1</v>
      </c>
      <c r="M3315" t="b">
        <v>0</v>
      </c>
      <c r="N3315" t="s">
        <v>8284</v>
      </c>
      <c r="O3315" s="5">
        <f t="shared" si="204"/>
        <v>5.0000000000000001E-3</v>
      </c>
      <c r="P3315" s="6">
        <f t="shared" si="205"/>
        <v>50</v>
      </c>
      <c r="Q3315" t="s">
        <v>8327</v>
      </c>
      <c r="R3315" t="s">
        <v>8355</v>
      </c>
      <c r="S3315" s="11">
        <f t="shared" si="206"/>
        <v>42584.666597222225</v>
      </c>
      <c r="T3315" s="11">
        <f t="shared" si="207"/>
        <v>42614.666597222225</v>
      </c>
    </row>
    <row r="3316" spans="1:20" ht="43.2" x14ac:dyDescent="0.3">
      <c r="A3316">
        <v>1126</v>
      </c>
      <c r="B3316" s="3" t="s">
        <v>1127</v>
      </c>
      <c r="C3316" s="3" t="s">
        <v>5236</v>
      </c>
      <c r="D3316">
        <v>2000</v>
      </c>
      <c r="E3316">
        <v>10</v>
      </c>
      <c r="F3316" t="s">
        <v>8221</v>
      </c>
      <c r="G3316" t="s">
        <v>8224</v>
      </c>
      <c r="H3316" t="s">
        <v>8246</v>
      </c>
      <c r="I3316">
        <v>1468482694</v>
      </c>
      <c r="J3316">
        <v>1465890694</v>
      </c>
      <c r="K3316" t="b">
        <v>0</v>
      </c>
      <c r="L3316">
        <v>2</v>
      </c>
      <c r="M3316" t="b">
        <v>0</v>
      </c>
      <c r="N3316" t="s">
        <v>8283</v>
      </c>
      <c r="O3316" s="5">
        <f t="shared" si="204"/>
        <v>5.0000000000000001E-3</v>
      </c>
      <c r="P3316" s="6">
        <f t="shared" si="205"/>
        <v>5</v>
      </c>
      <c r="Q3316" t="s">
        <v>8311</v>
      </c>
      <c r="R3316" t="s">
        <v>8343</v>
      </c>
      <c r="S3316" s="11">
        <f t="shared" si="206"/>
        <v>42535.327476851846</v>
      </c>
      <c r="T3316" s="11">
        <f t="shared" si="207"/>
        <v>42565.327476851846</v>
      </c>
    </row>
    <row r="3317" spans="1:20" ht="43.2" x14ac:dyDescent="0.3">
      <c r="A3317">
        <v>1581</v>
      </c>
      <c r="B3317" s="3" t="s">
        <v>1582</v>
      </c>
      <c r="C3317" s="3" t="s">
        <v>5691</v>
      </c>
      <c r="D3317">
        <v>1000</v>
      </c>
      <c r="E3317">
        <v>5</v>
      </c>
      <c r="F3317" t="s">
        <v>8221</v>
      </c>
      <c r="G3317" t="s">
        <v>8225</v>
      </c>
      <c r="H3317" t="s">
        <v>8247</v>
      </c>
      <c r="I3317">
        <v>1450521990</v>
      </c>
      <c r="J3317">
        <v>1447757190</v>
      </c>
      <c r="K3317" t="b">
        <v>0</v>
      </c>
      <c r="L3317">
        <v>1</v>
      </c>
      <c r="M3317" t="b">
        <v>0</v>
      </c>
      <c r="N3317" t="s">
        <v>8291</v>
      </c>
      <c r="O3317" s="5">
        <f t="shared" si="204"/>
        <v>5.0000000000000001E-3</v>
      </c>
      <c r="P3317" s="6">
        <f t="shared" si="205"/>
        <v>5</v>
      </c>
      <c r="Q3317" t="s">
        <v>8324</v>
      </c>
      <c r="R3317" t="s">
        <v>8342</v>
      </c>
      <c r="S3317" s="11">
        <f t="shared" si="206"/>
        <v>42325.448958333334</v>
      </c>
      <c r="T3317" s="11">
        <f t="shared" si="207"/>
        <v>42357.448958333334</v>
      </c>
    </row>
    <row r="3318" spans="1:20" ht="57.6" x14ac:dyDescent="0.3">
      <c r="A3318">
        <v>1099</v>
      </c>
      <c r="B3318" s="3" t="s">
        <v>1100</v>
      </c>
      <c r="C3318" s="3" t="s">
        <v>5209</v>
      </c>
      <c r="D3318">
        <v>5000</v>
      </c>
      <c r="E3318">
        <v>25</v>
      </c>
      <c r="F3318" t="s">
        <v>8221</v>
      </c>
      <c r="G3318" t="s">
        <v>8225</v>
      </c>
      <c r="H3318" t="s">
        <v>8247</v>
      </c>
      <c r="I3318">
        <v>1431547468</v>
      </c>
      <c r="J3318">
        <v>1428955468</v>
      </c>
      <c r="K3318" t="b">
        <v>0</v>
      </c>
      <c r="L3318">
        <v>1</v>
      </c>
      <c r="M3318" t="b">
        <v>0</v>
      </c>
      <c r="N3318" t="s">
        <v>8282</v>
      </c>
      <c r="O3318" s="5">
        <f t="shared" si="204"/>
        <v>5.0000000000000001E-3</v>
      </c>
      <c r="P3318" s="6">
        <f t="shared" si="205"/>
        <v>25</v>
      </c>
      <c r="Q3318" t="s">
        <v>8311</v>
      </c>
      <c r="R3318" t="s">
        <v>8347</v>
      </c>
      <c r="S3318" s="11">
        <f t="shared" si="206"/>
        <v>42107.836435185185</v>
      </c>
      <c r="T3318" s="11">
        <f t="shared" si="207"/>
        <v>42137.836435185185</v>
      </c>
    </row>
    <row r="3319" spans="1:20" ht="43.2" x14ac:dyDescent="0.3">
      <c r="A3319">
        <v>2583</v>
      </c>
      <c r="B3319" s="3" t="s">
        <v>2583</v>
      </c>
      <c r="C3319" s="3" t="s">
        <v>6693</v>
      </c>
      <c r="D3319">
        <v>1000</v>
      </c>
      <c r="E3319">
        <v>5</v>
      </c>
      <c r="F3319" t="s">
        <v>8221</v>
      </c>
      <c r="G3319" t="s">
        <v>8224</v>
      </c>
      <c r="H3319" t="s">
        <v>8246</v>
      </c>
      <c r="I3319">
        <v>1426526880</v>
      </c>
      <c r="J3319">
        <v>1421346480</v>
      </c>
      <c r="K3319" t="b">
        <v>0</v>
      </c>
      <c r="L3319">
        <v>5</v>
      </c>
      <c r="M3319" t="b">
        <v>0</v>
      </c>
      <c r="N3319" t="s">
        <v>8284</v>
      </c>
      <c r="O3319" s="5">
        <f t="shared" si="204"/>
        <v>5.0000000000000001E-3</v>
      </c>
      <c r="P3319" s="6">
        <f t="shared" si="205"/>
        <v>1</v>
      </c>
      <c r="Q3319" t="s">
        <v>8327</v>
      </c>
      <c r="R3319" t="s">
        <v>8355</v>
      </c>
      <c r="S3319" s="11">
        <f t="shared" si="206"/>
        <v>42019.76944444445</v>
      </c>
      <c r="T3319" s="11">
        <f t="shared" si="207"/>
        <v>42079.727777777778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204"/>
        <v>5.0000000000000001E-3</v>
      </c>
      <c r="P3320" s="6">
        <f t="shared" si="205"/>
        <v>10</v>
      </c>
      <c r="Q3320" t="s">
        <v>8324</v>
      </c>
      <c r="R3320" t="s">
        <v>8325</v>
      </c>
      <c r="S3320" s="11">
        <f t="shared" si="206"/>
        <v>41956.250034722223</v>
      </c>
      <c r="T3320" s="11">
        <f t="shared" si="207"/>
        <v>42016.250034722223</v>
      </c>
    </row>
    <row r="3321" spans="1:20" x14ac:dyDescent="0.3">
      <c r="A3321">
        <v>2893</v>
      </c>
      <c r="B3321" s="3" t="s">
        <v>2893</v>
      </c>
      <c r="C3321" s="3" t="s">
        <v>7003</v>
      </c>
      <c r="D3321">
        <v>5000</v>
      </c>
      <c r="E3321">
        <v>25</v>
      </c>
      <c r="F3321" t="s">
        <v>8221</v>
      </c>
      <c r="G3321" t="s">
        <v>8224</v>
      </c>
      <c r="H3321" t="s">
        <v>8246</v>
      </c>
      <c r="I3321">
        <v>1420768800</v>
      </c>
      <c r="J3321">
        <v>1415644395</v>
      </c>
      <c r="K3321" t="b">
        <v>0</v>
      </c>
      <c r="L3321">
        <v>2</v>
      </c>
      <c r="M3321" t="b">
        <v>0</v>
      </c>
      <c r="N3321" t="s">
        <v>8271</v>
      </c>
      <c r="O3321" s="5">
        <f t="shared" si="204"/>
        <v>5.0000000000000001E-3</v>
      </c>
      <c r="P3321" s="6">
        <f t="shared" si="205"/>
        <v>12.5</v>
      </c>
      <c r="Q3321" t="s">
        <v>8316</v>
      </c>
      <c r="R3321" t="s">
        <v>8317</v>
      </c>
      <c r="S3321" s="11">
        <f t="shared" si="206"/>
        <v>41953.773090277777</v>
      </c>
      <c r="T3321" s="11">
        <f t="shared" si="207"/>
        <v>42013.083333333328</v>
      </c>
    </row>
    <row r="3322" spans="1:20" ht="43.2" x14ac:dyDescent="0.3">
      <c r="A3322">
        <v>1113</v>
      </c>
      <c r="B3322" s="3" t="s">
        <v>1114</v>
      </c>
      <c r="C3322" s="3" t="s">
        <v>5223</v>
      </c>
      <c r="D3322">
        <v>1000</v>
      </c>
      <c r="E3322">
        <v>5</v>
      </c>
      <c r="F3322" t="s">
        <v>8221</v>
      </c>
      <c r="G3322" t="s">
        <v>8225</v>
      </c>
      <c r="H3322" t="s">
        <v>8247</v>
      </c>
      <c r="I3322">
        <v>1408058820</v>
      </c>
      <c r="J3322">
        <v>1405466820</v>
      </c>
      <c r="K3322" t="b">
        <v>0</v>
      </c>
      <c r="L3322">
        <v>1</v>
      </c>
      <c r="M3322" t="b">
        <v>0</v>
      </c>
      <c r="N3322" t="s">
        <v>8282</v>
      </c>
      <c r="O3322" s="5">
        <f t="shared" si="204"/>
        <v>5.0000000000000001E-3</v>
      </c>
      <c r="P3322" s="6">
        <f t="shared" si="205"/>
        <v>5</v>
      </c>
      <c r="Q3322" t="s">
        <v>8311</v>
      </c>
      <c r="R3322" t="s">
        <v>8347</v>
      </c>
      <c r="S3322" s="11">
        <f t="shared" si="206"/>
        <v>41835.977083333331</v>
      </c>
      <c r="T3322" s="11">
        <f t="shared" si="207"/>
        <v>41865.977083333331</v>
      </c>
    </row>
    <row r="3323" spans="1:20" ht="43.2" x14ac:dyDescent="0.3">
      <c r="A3323">
        <v>1407</v>
      </c>
      <c r="B3323" s="3" t="s">
        <v>1408</v>
      </c>
      <c r="C3323" s="3" t="s">
        <v>5517</v>
      </c>
      <c r="D3323">
        <v>3000</v>
      </c>
      <c r="E3323">
        <v>15</v>
      </c>
      <c r="F3323" t="s">
        <v>8221</v>
      </c>
      <c r="G3323" t="s">
        <v>8224</v>
      </c>
      <c r="H3323" t="s">
        <v>8246</v>
      </c>
      <c r="I3323">
        <v>1407847978</v>
      </c>
      <c r="J3323">
        <v>1405687978</v>
      </c>
      <c r="K3323" t="b">
        <v>0</v>
      </c>
      <c r="L3323">
        <v>2</v>
      </c>
      <c r="M3323" t="b">
        <v>0</v>
      </c>
      <c r="N3323" t="s">
        <v>8287</v>
      </c>
      <c r="O3323" s="5">
        <f t="shared" si="204"/>
        <v>5.0000000000000001E-3</v>
      </c>
      <c r="P3323" s="6">
        <f t="shared" si="205"/>
        <v>7.5</v>
      </c>
      <c r="Q3323" t="s">
        <v>8322</v>
      </c>
      <c r="R3323" t="s">
        <v>8357</v>
      </c>
      <c r="S3323" s="11">
        <f t="shared" si="206"/>
        <v>41838.536782407406</v>
      </c>
      <c r="T3323" s="11">
        <f t="shared" si="207"/>
        <v>41863.536782407406</v>
      </c>
    </row>
    <row r="3324" spans="1:20" x14ac:dyDescent="0.3">
      <c r="A3324">
        <v>919</v>
      </c>
      <c r="B3324" s="3" t="s">
        <v>920</v>
      </c>
      <c r="C3324" s="3" t="s">
        <v>5029</v>
      </c>
      <c r="D3324">
        <v>20000</v>
      </c>
      <c r="E3324">
        <v>100</v>
      </c>
      <c r="F3324" t="s">
        <v>8221</v>
      </c>
      <c r="G3324" t="s">
        <v>8224</v>
      </c>
      <c r="H3324" t="s">
        <v>8246</v>
      </c>
      <c r="I3324">
        <v>1355930645</v>
      </c>
      <c r="J3324">
        <v>1352906645</v>
      </c>
      <c r="K3324" t="b">
        <v>0</v>
      </c>
      <c r="L3324">
        <v>1</v>
      </c>
      <c r="M3324" t="b">
        <v>0</v>
      </c>
      <c r="N3324" t="s">
        <v>8278</v>
      </c>
      <c r="O3324" s="5">
        <f t="shared" si="204"/>
        <v>5.0000000000000001E-3</v>
      </c>
      <c r="P3324" s="6">
        <f t="shared" si="205"/>
        <v>100</v>
      </c>
      <c r="Q3324" t="s">
        <v>8313</v>
      </c>
      <c r="R3324" t="s">
        <v>8345</v>
      </c>
      <c r="S3324" s="11">
        <f t="shared" si="206"/>
        <v>41227.641724537039</v>
      </c>
      <c r="T3324" s="11">
        <f t="shared" si="207"/>
        <v>41262.641724537039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204"/>
        <v>4.9199999999999999E-3</v>
      </c>
      <c r="P3325" s="6">
        <f t="shared" si="205"/>
        <v>20.5</v>
      </c>
      <c r="Q3325" t="s">
        <v>8309</v>
      </c>
      <c r="R3325" t="s">
        <v>8356</v>
      </c>
      <c r="S3325" s="11">
        <f t="shared" si="206"/>
        <v>41927.71980324074</v>
      </c>
      <c r="T3325" s="11">
        <f t="shared" si="207"/>
        <v>41957.761469907404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204"/>
        <v>4.8960000000000002E-3</v>
      </c>
      <c r="P3326" s="6">
        <f t="shared" si="205"/>
        <v>306</v>
      </c>
      <c r="Q3326" t="s">
        <v>8327</v>
      </c>
      <c r="R3326" t="s">
        <v>8355</v>
      </c>
      <c r="S3326" s="11">
        <f t="shared" si="206"/>
        <v>42252.277615740735</v>
      </c>
      <c r="T3326" s="11">
        <f t="shared" si="207"/>
        <v>42282.277615740735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204"/>
        <v>4.8666666666666667E-3</v>
      </c>
      <c r="P3327" s="6">
        <f t="shared" si="205"/>
        <v>24.333333333333332</v>
      </c>
      <c r="Q3327" t="s">
        <v>8327</v>
      </c>
      <c r="R3327" t="s">
        <v>8355</v>
      </c>
      <c r="S3327" s="11">
        <f t="shared" si="206"/>
        <v>42675.171076388884</v>
      </c>
      <c r="T3327" s="11">
        <f t="shared" si="207"/>
        <v>42705.212743055556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204"/>
        <v>4.7727272727272731E-3</v>
      </c>
      <c r="P3328" s="6">
        <f t="shared" si="205"/>
        <v>52.5</v>
      </c>
      <c r="Q3328" t="s">
        <v>8316</v>
      </c>
      <c r="R3328" t="s">
        <v>8329</v>
      </c>
      <c r="S3328" s="11">
        <f t="shared" si="206"/>
        <v>42766.956921296296</v>
      </c>
      <c r="T3328" s="11">
        <f t="shared" si="207"/>
        <v>42796.956921296296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204"/>
        <v>4.7333333333333333E-3</v>
      </c>
      <c r="P3329" s="6">
        <f t="shared" si="205"/>
        <v>23.666666666666668</v>
      </c>
      <c r="Q3329" t="s">
        <v>8327</v>
      </c>
      <c r="R3329" t="s">
        <v>8355</v>
      </c>
      <c r="S3329" s="11">
        <f t="shared" si="206"/>
        <v>42048.181921296295</v>
      </c>
      <c r="T3329" s="11">
        <f t="shared" si="207"/>
        <v>42108.14025462963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208">IFERROR(E3330/D3330,0)</f>
        <v>4.7222222222222223E-3</v>
      </c>
      <c r="P3330" s="6">
        <f t="shared" ref="P3330:P3393" si="209">IFERROR(E3330/L3330,0)</f>
        <v>60.714285714285715</v>
      </c>
      <c r="Q3330" t="s">
        <v>8311</v>
      </c>
      <c r="R3330" t="s">
        <v>8343</v>
      </c>
      <c r="S3330" s="11">
        <f t="shared" ref="S3330:S3393" si="210">(((J3330/60)/60)/24)+DATE(1970,1,1)</f>
        <v>42094.667256944449</v>
      </c>
      <c r="T3330" s="11">
        <f t="shared" ref="T3330:T3393" si="211">(((I3330/60)/60)/24)+DATE(1970,1,1)</f>
        <v>42124.667256944449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208"/>
        <v>4.6699999999999997E-3</v>
      </c>
      <c r="P3331" s="6">
        <f t="shared" si="209"/>
        <v>116.75</v>
      </c>
      <c r="Q3331" t="s">
        <v>8309</v>
      </c>
      <c r="R3331" t="s">
        <v>8315</v>
      </c>
      <c r="S3331" s="11">
        <f t="shared" si="210"/>
        <v>42437.924988425926</v>
      </c>
      <c r="T3331" s="11">
        <f t="shared" si="211"/>
        <v>42497.883321759262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208"/>
        <v>4.6666666666666671E-3</v>
      </c>
      <c r="P3332" s="6">
        <f t="shared" si="209"/>
        <v>11.666666666666666</v>
      </c>
      <c r="Q3332" t="s">
        <v>8327</v>
      </c>
      <c r="R3332" t="s">
        <v>8355</v>
      </c>
      <c r="S3332" s="11">
        <f t="shared" si="210"/>
        <v>41952.09175925926</v>
      </c>
      <c r="T3332" s="11">
        <f t="shared" si="211"/>
        <v>41982.09175925926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208"/>
        <v>4.4999999999999997E-3</v>
      </c>
      <c r="P3333" s="6">
        <f t="shared" si="209"/>
        <v>15</v>
      </c>
      <c r="Q3333" t="s">
        <v>8311</v>
      </c>
      <c r="R3333" t="s">
        <v>8347</v>
      </c>
      <c r="S3333" s="11">
        <f t="shared" si="210"/>
        <v>42662.752199074079</v>
      </c>
      <c r="T3333" s="11">
        <f t="shared" si="211"/>
        <v>42692.793865740736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208"/>
        <v>4.4999999999999997E-3</v>
      </c>
      <c r="P3334" s="6">
        <f t="shared" si="209"/>
        <v>18</v>
      </c>
      <c r="Q3334" t="s">
        <v>8311</v>
      </c>
      <c r="R3334" t="s">
        <v>8343</v>
      </c>
      <c r="S3334" s="11">
        <f t="shared" si="210"/>
        <v>42164.615856481483</v>
      </c>
      <c r="T3334" s="11">
        <f t="shared" si="211"/>
        <v>42193.697916666672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208"/>
        <v>4.4444444444444444E-3</v>
      </c>
      <c r="P3335" s="6">
        <f t="shared" si="209"/>
        <v>10</v>
      </c>
      <c r="Q3335" t="s">
        <v>8324</v>
      </c>
      <c r="R3335" t="s">
        <v>8352</v>
      </c>
      <c r="S3335" s="11">
        <f t="shared" si="210"/>
        <v>41935.509652777779</v>
      </c>
      <c r="T3335" s="11">
        <f t="shared" si="211"/>
        <v>41965.551319444443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208"/>
        <v>4.3939393939393936E-3</v>
      </c>
      <c r="P3336" s="6">
        <f t="shared" si="209"/>
        <v>4.833333333333333</v>
      </c>
      <c r="Q3336" t="s">
        <v>8319</v>
      </c>
      <c r="R3336" t="s">
        <v>8346</v>
      </c>
      <c r="S3336" s="11">
        <f t="shared" si="210"/>
        <v>41682.23646990741</v>
      </c>
      <c r="T3336" s="11">
        <f t="shared" si="211"/>
        <v>41712.194803240738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208"/>
        <v>4.3750000000000004E-3</v>
      </c>
      <c r="P3337" s="6">
        <f t="shared" si="209"/>
        <v>8.75</v>
      </c>
      <c r="Q3337" t="s">
        <v>8322</v>
      </c>
      <c r="R3337" t="s">
        <v>8350</v>
      </c>
      <c r="S3337" s="11">
        <f t="shared" si="210"/>
        <v>41911.657430555555</v>
      </c>
      <c r="T3337" s="11">
        <f t="shared" si="211"/>
        <v>41932.088194444441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208"/>
        <v>4.3333333333333331E-3</v>
      </c>
      <c r="P3338" s="6">
        <f t="shared" si="209"/>
        <v>3.7142857142857144</v>
      </c>
      <c r="Q3338" t="s">
        <v>8319</v>
      </c>
      <c r="R3338" t="s">
        <v>8346</v>
      </c>
      <c r="S3338" s="11">
        <f t="shared" si="210"/>
        <v>42318.098217592589</v>
      </c>
      <c r="T3338" s="11">
        <f t="shared" si="211"/>
        <v>42363.098217592589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208"/>
        <v>4.3333333333333331E-3</v>
      </c>
      <c r="P3339" s="6">
        <f t="shared" si="209"/>
        <v>52</v>
      </c>
      <c r="Q3339" t="s">
        <v>8327</v>
      </c>
      <c r="R3339" t="s">
        <v>8355</v>
      </c>
      <c r="S3339" s="11">
        <f t="shared" si="210"/>
        <v>42107.679756944446</v>
      </c>
      <c r="T3339" s="11">
        <f t="shared" si="211"/>
        <v>42137.679756944446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208"/>
        <v>4.3307086614173228E-3</v>
      </c>
      <c r="P3340" s="6">
        <f t="shared" si="209"/>
        <v>18.333333333333332</v>
      </c>
      <c r="Q3340" t="s">
        <v>8316</v>
      </c>
      <c r="R3340" t="s">
        <v>8317</v>
      </c>
      <c r="S3340" s="11">
        <f t="shared" si="210"/>
        <v>41784.789687500001</v>
      </c>
      <c r="T3340" s="11">
        <f t="shared" si="211"/>
        <v>41814.789687500001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208"/>
        <v>4.3166666666666666E-3</v>
      </c>
      <c r="P3341" s="6">
        <f t="shared" si="209"/>
        <v>64.75</v>
      </c>
      <c r="Q3341" t="s">
        <v>8309</v>
      </c>
      <c r="R3341" t="s">
        <v>8356</v>
      </c>
      <c r="S3341" s="11">
        <f t="shared" si="210"/>
        <v>42138.692627314813</v>
      </c>
      <c r="T3341" s="11">
        <f t="shared" si="211"/>
        <v>42168.692627314813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208"/>
        <v>4.2599999999999999E-3</v>
      </c>
      <c r="P3342" s="6">
        <f t="shared" si="209"/>
        <v>53.25</v>
      </c>
      <c r="Q3342" t="s">
        <v>8309</v>
      </c>
      <c r="R3342" t="s">
        <v>8356</v>
      </c>
      <c r="S3342" s="11">
        <f t="shared" si="210"/>
        <v>42083.069884259254</v>
      </c>
      <c r="T3342" s="11">
        <f t="shared" si="211"/>
        <v>42128.069884259254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08"/>
        <v>4.2399999999999998E-3</v>
      </c>
      <c r="P3343" s="6">
        <f t="shared" si="209"/>
        <v>53</v>
      </c>
      <c r="Q3343" t="s">
        <v>8309</v>
      </c>
      <c r="R3343" t="s">
        <v>8356</v>
      </c>
      <c r="S3343" s="11">
        <f t="shared" si="210"/>
        <v>42192.816238425927</v>
      </c>
      <c r="T3343" s="11">
        <f t="shared" si="211"/>
        <v>42212.165972222225</v>
      </c>
    </row>
    <row r="3344" spans="1:20" ht="28.8" x14ac:dyDescent="0.3">
      <c r="A3344">
        <v>4041</v>
      </c>
      <c r="B3344" s="3" t="s">
        <v>4037</v>
      </c>
      <c r="C3344" s="3" t="s">
        <v>8145</v>
      </c>
      <c r="D3344">
        <v>5000</v>
      </c>
      <c r="E3344">
        <v>21</v>
      </c>
      <c r="F3344" t="s">
        <v>8221</v>
      </c>
      <c r="G3344" t="s">
        <v>8225</v>
      </c>
      <c r="H3344" t="s">
        <v>8247</v>
      </c>
      <c r="I3344">
        <v>1473160954</v>
      </c>
      <c r="J3344">
        <v>1467976954</v>
      </c>
      <c r="K3344" t="b">
        <v>0</v>
      </c>
      <c r="L3344">
        <v>2</v>
      </c>
      <c r="M3344" t="b">
        <v>0</v>
      </c>
      <c r="N3344" t="s">
        <v>8271</v>
      </c>
      <c r="O3344" s="5">
        <f t="shared" si="208"/>
        <v>4.1999999999999997E-3</v>
      </c>
      <c r="P3344" s="6">
        <f t="shared" si="209"/>
        <v>10.5</v>
      </c>
      <c r="Q3344" t="s">
        <v>8316</v>
      </c>
      <c r="R3344" t="s">
        <v>8317</v>
      </c>
      <c r="S3344" s="11">
        <f t="shared" si="210"/>
        <v>42559.474004629628</v>
      </c>
      <c r="T3344" s="11">
        <f t="shared" si="211"/>
        <v>42619.474004629628</v>
      </c>
    </row>
    <row r="3345" spans="1:20" ht="28.8" x14ac:dyDescent="0.3">
      <c r="A3345">
        <v>900</v>
      </c>
      <c r="B3345" s="3" t="s">
        <v>901</v>
      </c>
      <c r="C3345" s="3" t="s">
        <v>5010</v>
      </c>
      <c r="D3345">
        <v>5000</v>
      </c>
      <c r="E3345">
        <v>21</v>
      </c>
      <c r="F3345" t="s">
        <v>8221</v>
      </c>
      <c r="G3345" t="s">
        <v>8224</v>
      </c>
      <c r="H3345" t="s">
        <v>8246</v>
      </c>
      <c r="I3345">
        <v>1459365802</v>
      </c>
      <c r="J3345">
        <v>1456777402</v>
      </c>
      <c r="K3345" t="b">
        <v>0</v>
      </c>
      <c r="L3345">
        <v>2</v>
      </c>
      <c r="M3345" t="b">
        <v>0</v>
      </c>
      <c r="N3345" t="s">
        <v>8278</v>
      </c>
      <c r="O3345" s="5">
        <f t="shared" si="208"/>
        <v>4.1999999999999997E-3</v>
      </c>
      <c r="P3345" s="6">
        <f t="shared" si="209"/>
        <v>10.5</v>
      </c>
      <c r="Q3345" t="s">
        <v>8313</v>
      </c>
      <c r="R3345" t="s">
        <v>8345</v>
      </c>
      <c r="S3345" s="11">
        <f t="shared" si="210"/>
        <v>42429.84956018519</v>
      </c>
      <c r="T3345" s="11">
        <f t="shared" si="211"/>
        <v>42459.807893518519</v>
      </c>
    </row>
    <row r="3346" spans="1:20" ht="28.8" x14ac:dyDescent="0.3">
      <c r="A3346">
        <v>1405</v>
      </c>
      <c r="B3346" s="3" t="s">
        <v>1406</v>
      </c>
      <c r="C3346" s="3" t="s">
        <v>5515</v>
      </c>
      <c r="D3346">
        <v>25000</v>
      </c>
      <c r="E3346">
        <v>105</v>
      </c>
      <c r="F3346" t="s">
        <v>8221</v>
      </c>
      <c r="G3346" t="s">
        <v>8224</v>
      </c>
      <c r="H3346" t="s">
        <v>8246</v>
      </c>
      <c r="I3346">
        <v>1417195201</v>
      </c>
      <c r="J3346">
        <v>1414599601</v>
      </c>
      <c r="K3346" t="b">
        <v>1</v>
      </c>
      <c r="L3346">
        <v>17</v>
      </c>
      <c r="M3346" t="b">
        <v>0</v>
      </c>
      <c r="N3346" t="s">
        <v>8287</v>
      </c>
      <c r="O3346" s="5">
        <f t="shared" si="208"/>
        <v>4.1999999999999997E-3</v>
      </c>
      <c r="P3346" s="6">
        <f t="shared" si="209"/>
        <v>6.1764705882352944</v>
      </c>
      <c r="Q3346" t="s">
        <v>8322</v>
      </c>
      <c r="R3346" t="s">
        <v>8357</v>
      </c>
      <c r="S3346" s="11">
        <f t="shared" si="210"/>
        <v>41941.680567129632</v>
      </c>
      <c r="T3346" s="11">
        <f t="shared" si="211"/>
        <v>41971.722233796296</v>
      </c>
    </row>
    <row r="3347" spans="1:20" ht="57.6" x14ac:dyDescent="0.3">
      <c r="A3347">
        <v>3961</v>
      </c>
      <c r="B3347" s="3" t="s">
        <v>3958</v>
      </c>
      <c r="C3347" s="3" t="s">
        <v>8068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1399584210</v>
      </c>
      <c r="J3347">
        <v>1397683410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208"/>
        <v>4.1999999999999997E-3</v>
      </c>
      <c r="P3347" s="6">
        <f t="shared" si="209"/>
        <v>10.5</v>
      </c>
      <c r="Q3347" t="s">
        <v>8316</v>
      </c>
      <c r="R3347" t="s">
        <v>8317</v>
      </c>
      <c r="S3347" s="11">
        <f t="shared" si="210"/>
        <v>41745.891319444447</v>
      </c>
      <c r="T3347" s="11">
        <f t="shared" si="211"/>
        <v>41767.891319444447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208"/>
        <v>4.1666666666666666E-3</v>
      </c>
      <c r="P3348" s="6">
        <f t="shared" si="209"/>
        <v>50</v>
      </c>
      <c r="Q3348" t="s">
        <v>8319</v>
      </c>
      <c r="R3348" t="s">
        <v>8348</v>
      </c>
      <c r="S3348" s="11">
        <f t="shared" si="210"/>
        <v>42527.650995370372</v>
      </c>
      <c r="T3348" s="11">
        <f t="shared" si="211"/>
        <v>42537.650995370372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208"/>
        <v>4.1666666666666666E-3</v>
      </c>
      <c r="P3349" s="6">
        <f t="shared" si="209"/>
        <v>25</v>
      </c>
      <c r="Q3349" t="s">
        <v>8324</v>
      </c>
      <c r="R3349" t="s">
        <v>8353</v>
      </c>
      <c r="S3349" s="11">
        <f t="shared" si="210"/>
        <v>42206.763217592597</v>
      </c>
      <c r="T3349" s="11">
        <f t="shared" si="211"/>
        <v>42236.763217592597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208"/>
        <v>4.1333333333333335E-3</v>
      </c>
      <c r="P3350" s="6">
        <f t="shared" si="209"/>
        <v>23.25</v>
      </c>
      <c r="Q3350" t="s">
        <v>8311</v>
      </c>
      <c r="R3350" t="s">
        <v>8343</v>
      </c>
      <c r="S3350" s="11">
        <f t="shared" si="210"/>
        <v>42325.19358796296</v>
      </c>
      <c r="T3350" s="11">
        <f t="shared" si="211"/>
        <v>42355.19358796296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208"/>
        <v>4.1111111111111114E-3</v>
      </c>
      <c r="P3351" s="6">
        <f t="shared" si="209"/>
        <v>46.25</v>
      </c>
      <c r="Q3351" t="s">
        <v>8316</v>
      </c>
      <c r="R3351" t="s">
        <v>8317</v>
      </c>
      <c r="S3351" s="11">
        <f t="shared" si="210"/>
        <v>41948.727256944447</v>
      </c>
      <c r="T3351" s="11">
        <f t="shared" si="211"/>
        <v>41978.727256944447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208"/>
        <v>4.0666666666666663E-3</v>
      </c>
      <c r="P3352" s="6">
        <f t="shared" si="209"/>
        <v>30.5</v>
      </c>
      <c r="Q3352" t="s">
        <v>8309</v>
      </c>
      <c r="R3352" t="s">
        <v>8315</v>
      </c>
      <c r="S3352" s="11">
        <f t="shared" si="210"/>
        <v>41948.041192129633</v>
      </c>
      <c r="T3352" s="11">
        <f t="shared" si="211"/>
        <v>41978.041192129633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208"/>
        <v>4.0000000000000001E-3</v>
      </c>
      <c r="P3353" s="6">
        <f t="shared" si="209"/>
        <v>30</v>
      </c>
      <c r="Q3353" t="s">
        <v>8319</v>
      </c>
      <c r="R3353" t="s">
        <v>8348</v>
      </c>
      <c r="S3353" s="11">
        <f t="shared" si="210"/>
        <v>42129.777210648142</v>
      </c>
      <c r="T3353" s="11">
        <f t="shared" si="211"/>
        <v>42159.777210648142</v>
      </c>
    </row>
    <row r="3354" spans="1:20" ht="43.2" x14ac:dyDescent="0.3">
      <c r="A3354">
        <v>1170</v>
      </c>
      <c r="B3354" s="3" t="s">
        <v>1171</v>
      </c>
      <c r="C3354" s="3" t="s">
        <v>5280</v>
      </c>
      <c r="D3354">
        <v>25000</v>
      </c>
      <c r="E3354">
        <v>100</v>
      </c>
      <c r="F3354" t="s">
        <v>8221</v>
      </c>
      <c r="G3354" t="s">
        <v>8225</v>
      </c>
      <c r="H3354" t="s">
        <v>8247</v>
      </c>
      <c r="I3354">
        <v>1433021171</v>
      </c>
      <c r="J3354">
        <v>1430429171</v>
      </c>
      <c r="K3354" t="b">
        <v>0</v>
      </c>
      <c r="L3354">
        <v>2</v>
      </c>
      <c r="M3354" t="b">
        <v>0</v>
      </c>
      <c r="N3354" t="s">
        <v>8284</v>
      </c>
      <c r="O3354" s="5">
        <f t="shared" si="208"/>
        <v>4.0000000000000001E-3</v>
      </c>
      <c r="P3354" s="6">
        <f t="shared" si="209"/>
        <v>50</v>
      </c>
      <c r="Q3354" t="s">
        <v>8327</v>
      </c>
      <c r="R3354" t="s">
        <v>8355</v>
      </c>
      <c r="S3354" s="11">
        <f t="shared" si="210"/>
        <v>42124.893182870372</v>
      </c>
      <c r="T3354" s="11">
        <f t="shared" si="211"/>
        <v>42154.893182870372</v>
      </c>
    </row>
    <row r="3355" spans="1:20" ht="43.2" x14ac:dyDescent="0.3">
      <c r="A3355">
        <v>662</v>
      </c>
      <c r="B3355" s="3" t="s">
        <v>663</v>
      </c>
      <c r="C3355" s="3" t="s">
        <v>4772</v>
      </c>
      <c r="D3355">
        <v>39000</v>
      </c>
      <c r="E3355">
        <v>156</v>
      </c>
      <c r="F3355" t="s">
        <v>8221</v>
      </c>
      <c r="G3355" t="s">
        <v>8224</v>
      </c>
      <c r="H3355" t="s">
        <v>8246</v>
      </c>
      <c r="I3355">
        <v>1421404247</v>
      </c>
      <c r="J3355">
        <v>1418812247</v>
      </c>
      <c r="K3355" t="b">
        <v>0</v>
      </c>
      <c r="L3355">
        <v>4</v>
      </c>
      <c r="M3355" t="b">
        <v>0</v>
      </c>
      <c r="N3355" t="s">
        <v>8273</v>
      </c>
      <c r="O3355" s="5">
        <f t="shared" si="208"/>
        <v>4.0000000000000001E-3</v>
      </c>
      <c r="P3355" s="6">
        <f t="shared" si="209"/>
        <v>39</v>
      </c>
      <c r="Q3355" t="s">
        <v>8309</v>
      </c>
      <c r="R3355" t="s">
        <v>8315</v>
      </c>
      <c r="S3355" s="11">
        <f t="shared" si="210"/>
        <v>41990.438043981485</v>
      </c>
      <c r="T3355" s="11">
        <f t="shared" si="211"/>
        <v>42020.438043981485</v>
      </c>
    </row>
    <row r="3356" spans="1:20" ht="28.8" x14ac:dyDescent="0.3">
      <c r="A3356">
        <v>1738</v>
      </c>
      <c r="B3356" s="3" t="s">
        <v>1739</v>
      </c>
      <c r="C3356" s="3" t="s">
        <v>5848</v>
      </c>
      <c r="D3356">
        <v>5000</v>
      </c>
      <c r="E3356">
        <v>20</v>
      </c>
      <c r="F3356" t="s">
        <v>8221</v>
      </c>
      <c r="G3356" t="s">
        <v>8224</v>
      </c>
      <c r="H3356" t="s">
        <v>8246</v>
      </c>
      <c r="I3356">
        <v>1412283542</v>
      </c>
      <c r="J3356">
        <v>1409691542</v>
      </c>
      <c r="K3356" t="b">
        <v>0</v>
      </c>
      <c r="L3356">
        <v>1</v>
      </c>
      <c r="M3356" t="b">
        <v>0</v>
      </c>
      <c r="N3356" t="s">
        <v>8293</v>
      </c>
      <c r="O3356" s="5">
        <f t="shared" si="208"/>
        <v>4.0000000000000001E-3</v>
      </c>
      <c r="P3356" s="6">
        <f t="shared" si="209"/>
        <v>20</v>
      </c>
      <c r="Q3356" t="s">
        <v>8313</v>
      </c>
      <c r="R3356" t="s">
        <v>8338</v>
      </c>
      <c r="S3356" s="11">
        <f t="shared" si="210"/>
        <v>41884.874328703707</v>
      </c>
      <c r="T3356" s="11">
        <f t="shared" si="211"/>
        <v>41914.874328703707</v>
      </c>
    </row>
    <row r="3357" spans="1:20" ht="57.6" x14ac:dyDescent="0.3">
      <c r="A3357">
        <v>3053</v>
      </c>
      <c r="B3357" s="3" t="s">
        <v>3053</v>
      </c>
      <c r="C3357" s="3" t="s">
        <v>7163</v>
      </c>
      <c r="D3357">
        <v>10000</v>
      </c>
      <c r="E3357">
        <v>40</v>
      </c>
      <c r="F3357" t="s">
        <v>8221</v>
      </c>
      <c r="G3357" t="s">
        <v>8224</v>
      </c>
      <c r="H3357" t="s">
        <v>8246</v>
      </c>
      <c r="I3357">
        <v>1412222340</v>
      </c>
      <c r="J3357">
        <v>1407781013</v>
      </c>
      <c r="K3357" t="b">
        <v>0</v>
      </c>
      <c r="L3357">
        <v>3</v>
      </c>
      <c r="M3357" t="b">
        <v>0</v>
      </c>
      <c r="N3357" t="s">
        <v>8303</v>
      </c>
      <c r="O3357" s="5">
        <f t="shared" si="208"/>
        <v>4.0000000000000001E-3</v>
      </c>
      <c r="P3357" s="6">
        <f t="shared" si="209"/>
        <v>13.333333333333334</v>
      </c>
      <c r="Q3357" t="s">
        <v>8316</v>
      </c>
      <c r="R3357" t="s">
        <v>8329</v>
      </c>
      <c r="S3357" s="11">
        <f t="shared" si="210"/>
        <v>41862.761724537035</v>
      </c>
      <c r="T3357" s="11">
        <f t="shared" si="211"/>
        <v>41914.165972222225</v>
      </c>
    </row>
    <row r="3358" spans="1:20" ht="57.6" x14ac:dyDescent="0.3">
      <c r="A3358">
        <v>4072</v>
      </c>
      <c r="B3358" s="3" t="s">
        <v>4068</v>
      </c>
      <c r="C3358" s="3" t="s">
        <v>8175</v>
      </c>
      <c r="D3358">
        <v>1000</v>
      </c>
      <c r="E3358">
        <v>4</v>
      </c>
      <c r="F3358" t="s">
        <v>8221</v>
      </c>
      <c r="G3358" t="s">
        <v>8225</v>
      </c>
      <c r="H3358" t="s">
        <v>8247</v>
      </c>
      <c r="I3358">
        <v>1408646111</v>
      </c>
      <c r="J3358">
        <v>1403462111</v>
      </c>
      <c r="K3358" t="b">
        <v>0</v>
      </c>
      <c r="L3358">
        <v>2</v>
      </c>
      <c r="M3358" t="b">
        <v>0</v>
      </c>
      <c r="N3358" t="s">
        <v>8271</v>
      </c>
      <c r="O3358" s="5">
        <f t="shared" si="208"/>
        <v>4.0000000000000001E-3</v>
      </c>
      <c r="P3358" s="6">
        <f t="shared" si="209"/>
        <v>2</v>
      </c>
      <c r="Q3358" t="s">
        <v>8316</v>
      </c>
      <c r="R3358" t="s">
        <v>8317</v>
      </c>
      <c r="S3358" s="11">
        <f t="shared" si="210"/>
        <v>41812.77443287037</v>
      </c>
      <c r="T3358" s="11">
        <f t="shared" si="211"/>
        <v>41872.77443287037</v>
      </c>
    </row>
    <row r="3359" spans="1:20" ht="43.2" x14ac:dyDescent="0.3">
      <c r="A3359">
        <v>1863</v>
      </c>
      <c r="B3359" s="3" t="s">
        <v>1864</v>
      </c>
      <c r="C3359" s="3" t="s">
        <v>5973</v>
      </c>
      <c r="D3359">
        <v>2500</v>
      </c>
      <c r="E3359">
        <v>10</v>
      </c>
      <c r="F3359" t="s">
        <v>8221</v>
      </c>
      <c r="G3359" t="s">
        <v>8224</v>
      </c>
      <c r="H3359" t="s">
        <v>8246</v>
      </c>
      <c r="I3359">
        <v>1402600085</v>
      </c>
      <c r="J3359">
        <v>1400008085</v>
      </c>
      <c r="K3359" t="b">
        <v>0</v>
      </c>
      <c r="L3359">
        <v>2</v>
      </c>
      <c r="M3359" t="b">
        <v>0</v>
      </c>
      <c r="N3359" t="s">
        <v>8283</v>
      </c>
      <c r="O3359" s="5">
        <f t="shared" si="208"/>
        <v>4.0000000000000001E-3</v>
      </c>
      <c r="P3359" s="6">
        <f t="shared" si="209"/>
        <v>5</v>
      </c>
      <c r="Q3359" t="s">
        <v>8311</v>
      </c>
      <c r="R3359" t="s">
        <v>8343</v>
      </c>
      <c r="S3359" s="11">
        <f t="shared" si="210"/>
        <v>41772.797280092593</v>
      </c>
      <c r="T3359" s="11">
        <f t="shared" si="211"/>
        <v>41802.797280092593</v>
      </c>
    </row>
    <row r="3360" spans="1:20" ht="43.2" x14ac:dyDescent="0.3">
      <c r="A3360">
        <v>778</v>
      </c>
      <c r="B3360" s="3" t="s">
        <v>779</v>
      </c>
      <c r="C3360" s="3" t="s">
        <v>4888</v>
      </c>
      <c r="D3360">
        <v>500</v>
      </c>
      <c r="E3360">
        <v>2</v>
      </c>
      <c r="F3360" t="s">
        <v>8221</v>
      </c>
      <c r="G3360" t="s">
        <v>8224</v>
      </c>
      <c r="H3360" t="s">
        <v>8246</v>
      </c>
      <c r="I3360">
        <v>1398876680</v>
      </c>
      <c r="J3360">
        <v>1396284680</v>
      </c>
      <c r="K3360" t="b">
        <v>0</v>
      </c>
      <c r="L3360">
        <v>1</v>
      </c>
      <c r="M3360" t="b">
        <v>0</v>
      </c>
      <c r="N3360" t="s">
        <v>8275</v>
      </c>
      <c r="O3360" s="5">
        <f t="shared" si="208"/>
        <v>4.0000000000000001E-3</v>
      </c>
      <c r="P3360" s="6">
        <f t="shared" si="209"/>
        <v>2</v>
      </c>
      <c r="Q3360" t="s">
        <v>8322</v>
      </c>
      <c r="R3360" t="s">
        <v>8344</v>
      </c>
      <c r="S3360" s="11">
        <f t="shared" si="210"/>
        <v>41729.702314814815</v>
      </c>
      <c r="T3360" s="11">
        <f t="shared" si="211"/>
        <v>41759.702314814815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208"/>
        <v>3.933333333333333E-3</v>
      </c>
      <c r="P3361" s="6">
        <f t="shared" si="209"/>
        <v>84.285714285714292</v>
      </c>
      <c r="Q3361" t="s">
        <v>8309</v>
      </c>
      <c r="R3361" t="s">
        <v>8315</v>
      </c>
      <c r="S3361" s="11">
        <f t="shared" si="210"/>
        <v>42737.663877314815</v>
      </c>
      <c r="T3361" s="11">
        <f t="shared" si="211"/>
        <v>42767.663877314815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208"/>
        <v>3.892538925389254E-3</v>
      </c>
      <c r="P3362" s="6">
        <f t="shared" si="209"/>
        <v>38.444444444444443</v>
      </c>
      <c r="Q3362" t="s">
        <v>8309</v>
      </c>
      <c r="R3362" t="s">
        <v>8356</v>
      </c>
      <c r="S3362" s="11">
        <f t="shared" si="210"/>
        <v>41963.050127314811</v>
      </c>
      <c r="T3362" s="11">
        <f t="shared" si="211"/>
        <v>42022.05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208"/>
        <v>3.875E-3</v>
      </c>
      <c r="P3363" s="6">
        <f t="shared" si="209"/>
        <v>103.33333333333333</v>
      </c>
      <c r="Q3363" t="s">
        <v>8311</v>
      </c>
      <c r="R3363" t="s">
        <v>8347</v>
      </c>
      <c r="S3363" s="11">
        <f t="shared" si="210"/>
        <v>42712.300567129627</v>
      </c>
      <c r="T3363" s="11">
        <f t="shared" si="211"/>
        <v>42742.300567129627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208"/>
        <v>3.8571428571428572E-3</v>
      </c>
      <c r="P3364" s="6">
        <f t="shared" si="209"/>
        <v>54</v>
      </c>
      <c r="Q3364" t="s">
        <v>8309</v>
      </c>
      <c r="R3364" t="s">
        <v>8356</v>
      </c>
      <c r="S3364" s="11">
        <f t="shared" si="210"/>
        <v>42360.932152777779</v>
      </c>
      <c r="T3364" s="11">
        <f t="shared" si="211"/>
        <v>42420.932152777779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208"/>
        <v>3.7499999999999999E-3</v>
      </c>
      <c r="P3365" s="6">
        <f t="shared" si="209"/>
        <v>75</v>
      </c>
      <c r="Q3365" t="s">
        <v>8309</v>
      </c>
      <c r="R3365" t="s">
        <v>8315</v>
      </c>
      <c r="S3365" s="11">
        <f t="shared" si="210"/>
        <v>41946.898090277777</v>
      </c>
      <c r="T3365" s="11">
        <f t="shared" si="211"/>
        <v>41991.898090277777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208"/>
        <v>3.6666666666666666E-3</v>
      </c>
      <c r="P3366" s="6">
        <f t="shared" si="209"/>
        <v>27.5</v>
      </c>
      <c r="Q3366" t="s">
        <v>8309</v>
      </c>
      <c r="R3366" t="s">
        <v>8356</v>
      </c>
      <c r="S3366" s="11">
        <f t="shared" si="210"/>
        <v>42268.658715277779</v>
      </c>
      <c r="T3366" s="11">
        <f t="shared" si="211"/>
        <v>42303.658715277779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208"/>
        <v>3.6666666666666666E-3</v>
      </c>
      <c r="P3367" s="6">
        <f t="shared" si="209"/>
        <v>18.333333333333332</v>
      </c>
      <c r="Q3367" t="s">
        <v>8309</v>
      </c>
      <c r="R3367" t="s">
        <v>8356</v>
      </c>
      <c r="S3367" s="11">
        <f t="shared" si="210"/>
        <v>42248.793310185181</v>
      </c>
      <c r="T3367" s="11">
        <f t="shared" si="211"/>
        <v>42278.793310185181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208"/>
        <v>3.6666666666666666E-3</v>
      </c>
      <c r="P3368" s="6">
        <f t="shared" si="209"/>
        <v>36.666666666666664</v>
      </c>
      <c r="Q3368" t="s">
        <v>8316</v>
      </c>
      <c r="R3368" t="s">
        <v>8337</v>
      </c>
      <c r="S3368" s="11">
        <f t="shared" si="210"/>
        <v>42013.424502314811</v>
      </c>
      <c r="T3368" s="11">
        <f t="shared" si="211"/>
        <v>42051.424502314811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208"/>
        <v>3.5999999999999999E-3</v>
      </c>
      <c r="P3369" s="6">
        <f t="shared" si="209"/>
        <v>18</v>
      </c>
      <c r="Q3369" t="s">
        <v>8313</v>
      </c>
      <c r="R3369" t="s">
        <v>8338</v>
      </c>
      <c r="S3369" s="11">
        <f t="shared" si="210"/>
        <v>42792.843969907408</v>
      </c>
      <c r="T3369" s="11">
        <f t="shared" si="211"/>
        <v>42852.802303240736</v>
      </c>
    </row>
    <row r="3370" spans="1:20" ht="43.2" x14ac:dyDescent="0.3">
      <c r="A3370">
        <v>1138</v>
      </c>
      <c r="B3370" s="3" t="s">
        <v>1139</v>
      </c>
      <c r="C3370" s="3" t="s">
        <v>5248</v>
      </c>
      <c r="D3370">
        <v>35000</v>
      </c>
      <c r="E3370">
        <v>125</v>
      </c>
      <c r="F3370" t="s">
        <v>8221</v>
      </c>
      <c r="G3370" t="s">
        <v>8224</v>
      </c>
      <c r="H3370" t="s">
        <v>8246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8283</v>
      </c>
      <c r="O3370" s="5">
        <f t="shared" si="208"/>
        <v>3.5714285714285713E-3</v>
      </c>
      <c r="P3370" s="6">
        <f t="shared" si="209"/>
        <v>31.25</v>
      </c>
      <c r="Q3370" t="s">
        <v>8311</v>
      </c>
      <c r="R3370" t="s">
        <v>8343</v>
      </c>
      <c r="S3370" s="11">
        <f t="shared" si="210"/>
        <v>42736.9066087963</v>
      </c>
      <c r="T3370" s="11">
        <f t="shared" si="211"/>
        <v>42756.9066087963</v>
      </c>
    </row>
    <row r="3371" spans="1:20" ht="43.2" x14ac:dyDescent="0.3">
      <c r="A3371">
        <v>938</v>
      </c>
      <c r="B3371" s="3" t="s">
        <v>939</v>
      </c>
      <c r="C3371" s="3" t="s">
        <v>5048</v>
      </c>
      <c r="D3371">
        <v>7000</v>
      </c>
      <c r="E3371">
        <v>25</v>
      </c>
      <c r="F3371" t="s">
        <v>8221</v>
      </c>
      <c r="G3371" t="s">
        <v>8224</v>
      </c>
      <c r="H3371" t="s">
        <v>8246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8278</v>
      </c>
      <c r="O3371" s="5">
        <f t="shared" si="208"/>
        <v>3.5714285714285713E-3</v>
      </c>
      <c r="P3371" s="6">
        <f t="shared" si="209"/>
        <v>25</v>
      </c>
      <c r="Q3371" t="s">
        <v>8313</v>
      </c>
      <c r="R3371" t="s">
        <v>8345</v>
      </c>
      <c r="S3371" s="11">
        <f t="shared" si="210"/>
        <v>41124.479722222226</v>
      </c>
      <c r="T3371" s="11">
        <f t="shared" si="211"/>
        <v>41154.479722222226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208"/>
        <v>3.5000000000000001E-3</v>
      </c>
      <c r="P3372" s="6">
        <f t="shared" si="209"/>
        <v>100</v>
      </c>
      <c r="Q3372" t="s">
        <v>8309</v>
      </c>
      <c r="R3372" t="s">
        <v>8315</v>
      </c>
      <c r="S3372" s="11">
        <f t="shared" si="210"/>
        <v>42173.843240740738</v>
      </c>
      <c r="T3372" s="11">
        <f t="shared" si="211"/>
        <v>42203.843240740738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208"/>
        <v>3.3999999999999998E-3</v>
      </c>
      <c r="P3373" s="6">
        <f t="shared" si="209"/>
        <v>42.5</v>
      </c>
      <c r="Q3373" t="s">
        <v>8313</v>
      </c>
      <c r="R3373" t="s">
        <v>8345</v>
      </c>
      <c r="S3373" s="11">
        <f t="shared" si="210"/>
        <v>41559.5549537037</v>
      </c>
      <c r="T3373" s="11">
        <f t="shared" si="211"/>
        <v>41589.596620370372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208"/>
        <v>3.351206434316354E-3</v>
      </c>
      <c r="P3374" s="6">
        <f t="shared" si="209"/>
        <v>50</v>
      </c>
      <c r="Q3374" t="s">
        <v>8316</v>
      </c>
      <c r="R3374" t="s">
        <v>8329</v>
      </c>
      <c r="S3374" s="11">
        <f t="shared" si="210"/>
        <v>42523.025231481486</v>
      </c>
      <c r="T3374" s="11">
        <f t="shared" si="211"/>
        <v>42583.025231481486</v>
      </c>
    </row>
    <row r="3375" spans="1:20" ht="57.6" x14ac:dyDescent="0.3">
      <c r="A3375">
        <v>4084</v>
      </c>
      <c r="B3375" s="3" t="s">
        <v>4080</v>
      </c>
      <c r="C3375" s="3" t="s">
        <v>8187</v>
      </c>
      <c r="D3375">
        <v>3000</v>
      </c>
      <c r="E3375">
        <v>10</v>
      </c>
      <c r="F3375" t="s">
        <v>8221</v>
      </c>
      <c r="G3375" t="s">
        <v>8237</v>
      </c>
      <c r="H3375" t="s">
        <v>8249</v>
      </c>
      <c r="I3375">
        <v>1476008906</v>
      </c>
      <c r="J3375">
        <v>1473416906</v>
      </c>
      <c r="K3375" t="b">
        <v>0</v>
      </c>
      <c r="L3375">
        <v>1</v>
      </c>
      <c r="M3375" t="b">
        <v>0</v>
      </c>
      <c r="N3375" t="s">
        <v>8271</v>
      </c>
      <c r="O3375" s="5">
        <f t="shared" si="208"/>
        <v>3.3333333333333335E-3</v>
      </c>
      <c r="P3375" s="6">
        <f t="shared" si="209"/>
        <v>10</v>
      </c>
      <c r="Q3375" t="s">
        <v>8316</v>
      </c>
      <c r="R3375" t="s">
        <v>8317</v>
      </c>
      <c r="S3375" s="11">
        <f t="shared" si="210"/>
        <v>42622.436412037037</v>
      </c>
      <c r="T3375" s="11">
        <f t="shared" si="211"/>
        <v>42652.436412037037</v>
      </c>
    </row>
    <row r="3376" spans="1:20" ht="43.2" x14ac:dyDescent="0.3">
      <c r="A3376">
        <v>3915</v>
      </c>
      <c r="B3376" s="3" t="s">
        <v>3912</v>
      </c>
      <c r="C3376" s="3" t="s">
        <v>8023</v>
      </c>
      <c r="D3376">
        <v>1500</v>
      </c>
      <c r="E3376">
        <v>5</v>
      </c>
      <c r="F3376" t="s">
        <v>8221</v>
      </c>
      <c r="G3376" t="s">
        <v>8225</v>
      </c>
      <c r="H3376" t="s">
        <v>8247</v>
      </c>
      <c r="I3376">
        <v>1464824309</v>
      </c>
      <c r="J3376">
        <v>1462232309</v>
      </c>
      <c r="K3376" t="b">
        <v>0</v>
      </c>
      <c r="L3376">
        <v>1</v>
      </c>
      <c r="M3376" t="b">
        <v>0</v>
      </c>
      <c r="N3376" t="s">
        <v>8271</v>
      </c>
      <c r="O3376" s="5">
        <f t="shared" si="208"/>
        <v>3.3333333333333335E-3</v>
      </c>
      <c r="P3376" s="6">
        <f t="shared" si="209"/>
        <v>5</v>
      </c>
      <c r="Q3376" t="s">
        <v>8316</v>
      </c>
      <c r="R3376" t="s">
        <v>8317</v>
      </c>
      <c r="S3376" s="11">
        <f t="shared" si="210"/>
        <v>42492.98505787037</v>
      </c>
      <c r="T3376" s="11">
        <f t="shared" si="211"/>
        <v>42522.98505787037</v>
      </c>
    </row>
    <row r="3377" spans="1:20" ht="28.8" x14ac:dyDescent="0.3">
      <c r="A3377">
        <v>237</v>
      </c>
      <c r="B3377" s="3" t="s">
        <v>239</v>
      </c>
      <c r="C3377" s="3" t="s">
        <v>4347</v>
      </c>
      <c r="D3377">
        <v>15000</v>
      </c>
      <c r="E3377">
        <v>50</v>
      </c>
      <c r="F3377" t="s">
        <v>8221</v>
      </c>
      <c r="G3377" t="s">
        <v>8224</v>
      </c>
      <c r="H3377" t="s">
        <v>8246</v>
      </c>
      <c r="I3377">
        <v>1457445069</v>
      </c>
      <c r="J3377">
        <v>1452261069</v>
      </c>
      <c r="K3377" t="b">
        <v>0</v>
      </c>
      <c r="L3377">
        <v>1</v>
      </c>
      <c r="M3377" t="b">
        <v>0</v>
      </c>
      <c r="N3377" t="s">
        <v>8268</v>
      </c>
      <c r="O3377" s="5">
        <f t="shared" si="208"/>
        <v>3.3333333333333335E-3</v>
      </c>
      <c r="P3377" s="6">
        <f t="shared" si="209"/>
        <v>50</v>
      </c>
      <c r="Q3377" t="s">
        <v>8319</v>
      </c>
      <c r="R3377" t="s">
        <v>8348</v>
      </c>
      <c r="S3377" s="11">
        <f t="shared" si="210"/>
        <v>42377.577187499999</v>
      </c>
      <c r="T3377" s="11">
        <f t="shared" si="211"/>
        <v>42437.577187499999</v>
      </c>
    </row>
    <row r="3378" spans="1:20" ht="43.2" x14ac:dyDescent="0.3">
      <c r="A3378">
        <v>1423</v>
      </c>
      <c r="B3378" s="3" t="s">
        <v>1424</v>
      </c>
      <c r="C3378" s="3" t="s">
        <v>5533</v>
      </c>
      <c r="D3378">
        <v>30000</v>
      </c>
      <c r="E3378">
        <v>100</v>
      </c>
      <c r="F3378" t="s">
        <v>8221</v>
      </c>
      <c r="G3378" t="s">
        <v>8226</v>
      </c>
      <c r="H3378" t="s">
        <v>8248</v>
      </c>
      <c r="I3378">
        <v>1451637531</v>
      </c>
      <c r="J3378">
        <v>1449045531</v>
      </c>
      <c r="K3378" t="b">
        <v>0</v>
      </c>
      <c r="L3378">
        <v>1</v>
      </c>
      <c r="M3378" t="b">
        <v>0</v>
      </c>
      <c r="N3378" t="s">
        <v>8287</v>
      </c>
      <c r="O3378" s="5">
        <f t="shared" si="208"/>
        <v>3.3333333333333335E-3</v>
      </c>
      <c r="P3378" s="6">
        <f t="shared" si="209"/>
        <v>100</v>
      </c>
      <c r="Q3378" t="s">
        <v>8322</v>
      </c>
      <c r="R3378" t="s">
        <v>8357</v>
      </c>
      <c r="S3378" s="11">
        <f t="shared" si="210"/>
        <v>42340.360312500001</v>
      </c>
      <c r="T3378" s="11">
        <f t="shared" si="211"/>
        <v>42370.360312500001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208"/>
        <v>3.3333333333333335E-3</v>
      </c>
      <c r="P3379" s="6">
        <f t="shared" si="209"/>
        <v>50</v>
      </c>
      <c r="Q3379" t="s">
        <v>8327</v>
      </c>
      <c r="R3379" t="s">
        <v>8355</v>
      </c>
      <c r="S3379" s="11">
        <f t="shared" si="210"/>
        <v>42285.91506944444</v>
      </c>
      <c r="T3379" s="11">
        <f t="shared" si="211"/>
        <v>42345.956736111111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208"/>
        <v>3.3333333333333335E-3</v>
      </c>
      <c r="P3380" s="6">
        <f t="shared" si="209"/>
        <v>10</v>
      </c>
      <c r="Q3380" t="s">
        <v>8322</v>
      </c>
      <c r="R3380" t="s">
        <v>8350</v>
      </c>
      <c r="S3380" s="11">
        <f t="shared" si="210"/>
        <v>42172.669027777782</v>
      </c>
      <c r="T3380" s="11">
        <f t="shared" si="211"/>
        <v>42202.669027777782</v>
      </c>
    </row>
    <row r="3381" spans="1:20" ht="28.8" x14ac:dyDescent="0.3">
      <c r="A3381">
        <v>1559</v>
      </c>
      <c r="B3381" s="3" t="s">
        <v>1560</v>
      </c>
      <c r="C3381" s="3" t="s">
        <v>5669</v>
      </c>
      <c r="D3381">
        <v>15000</v>
      </c>
      <c r="E3381">
        <v>50</v>
      </c>
      <c r="F3381" t="s">
        <v>8221</v>
      </c>
      <c r="G3381" t="s">
        <v>8224</v>
      </c>
      <c r="H3381" t="s">
        <v>8246</v>
      </c>
      <c r="I3381">
        <v>1430270199</v>
      </c>
      <c r="J3381">
        <v>1428974199</v>
      </c>
      <c r="K3381" t="b">
        <v>0</v>
      </c>
      <c r="L3381">
        <v>1</v>
      </c>
      <c r="M3381" t="b">
        <v>0</v>
      </c>
      <c r="N3381" t="s">
        <v>8289</v>
      </c>
      <c r="O3381" s="5">
        <f t="shared" si="208"/>
        <v>3.3333333333333335E-3</v>
      </c>
      <c r="P3381" s="6">
        <f t="shared" si="209"/>
        <v>50</v>
      </c>
      <c r="Q3381" t="s">
        <v>8324</v>
      </c>
      <c r="R3381" t="s">
        <v>8352</v>
      </c>
      <c r="S3381" s="11">
        <f t="shared" si="210"/>
        <v>42108.05322916666</v>
      </c>
      <c r="T3381" s="11">
        <f t="shared" si="211"/>
        <v>42123.05322916666</v>
      </c>
    </row>
    <row r="3382" spans="1:20" ht="43.2" x14ac:dyDescent="0.3">
      <c r="A3382">
        <v>142</v>
      </c>
      <c r="B3382" s="3" t="s">
        <v>144</v>
      </c>
      <c r="C3382" s="3" t="s">
        <v>4252</v>
      </c>
      <c r="D3382">
        <v>3000</v>
      </c>
      <c r="E3382">
        <v>10</v>
      </c>
      <c r="F3382" t="s">
        <v>8220</v>
      </c>
      <c r="G3382" t="s">
        <v>8224</v>
      </c>
      <c r="H3382" t="s">
        <v>8246</v>
      </c>
      <c r="I3382">
        <v>1416176778</v>
      </c>
      <c r="J3382">
        <v>1414358778</v>
      </c>
      <c r="K3382" t="b">
        <v>0</v>
      </c>
      <c r="L3382">
        <v>1</v>
      </c>
      <c r="M3382" t="b">
        <v>0</v>
      </c>
      <c r="N3382" t="s">
        <v>8267</v>
      </c>
      <c r="O3382" s="5">
        <f t="shared" si="208"/>
        <v>3.3333333333333335E-3</v>
      </c>
      <c r="P3382" s="6">
        <f t="shared" si="209"/>
        <v>10</v>
      </c>
      <c r="Q3382" t="s">
        <v>8319</v>
      </c>
      <c r="R3382" t="s">
        <v>8339</v>
      </c>
      <c r="S3382" s="11">
        <f t="shared" si="210"/>
        <v>41938.893263888887</v>
      </c>
      <c r="T3382" s="11">
        <f t="shared" si="211"/>
        <v>41959.934930555552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208"/>
        <v>3.3E-3</v>
      </c>
      <c r="P3383" s="6">
        <f t="shared" si="209"/>
        <v>44</v>
      </c>
      <c r="Q3383" t="s">
        <v>8309</v>
      </c>
      <c r="R3383" t="s">
        <v>8336</v>
      </c>
      <c r="S3383" s="11">
        <f t="shared" si="210"/>
        <v>42033.001087962963</v>
      </c>
      <c r="T3383" s="11">
        <f t="shared" si="211"/>
        <v>42063.001087962963</v>
      </c>
    </row>
    <row r="3384" spans="1:20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208"/>
        <v>3.2799999999999999E-3</v>
      </c>
      <c r="P3384" s="6">
        <f t="shared" si="209"/>
        <v>20.5</v>
      </c>
      <c r="Q3384" t="s">
        <v>8309</v>
      </c>
      <c r="R3384" t="s">
        <v>8356</v>
      </c>
      <c r="S3384" s="11">
        <f t="shared" si="210"/>
        <v>41961.18913194444</v>
      </c>
      <c r="T3384" s="11">
        <f t="shared" si="211"/>
        <v>41991.18913194444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208"/>
        <v>3.2512500000000002E-3</v>
      </c>
      <c r="P3385" s="6">
        <f t="shared" si="209"/>
        <v>13.005000000000001</v>
      </c>
      <c r="Q3385" t="s">
        <v>8327</v>
      </c>
      <c r="R3385" t="s">
        <v>8355</v>
      </c>
      <c r="S3385" s="11">
        <f t="shared" si="210"/>
        <v>41787.898240740738</v>
      </c>
      <c r="T3385" s="11">
        <f t="shared" si="211"/>
        <v>41817.898240740738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208"/>
        <v>3.1818181818181819E-3</v>
      </c>
      <c r="P3386" s="6">
        <f t="shared" si="209"/>
        <v>35</v>
      </c>
      <c r="Q3386" t="s">
        <v>8309</v>
      </c>
      <c r="R3386" t="s">
        <v>8356</v>
      </c>
      <c r="S3386" s="11">
        <f t="shared" si="210"/>
        <v>41914.092152777775</v>
      </c>
      <c r="T3386" s="11">
        <f t="shared" si="211"/>
        <v>41944.092152777775</v>
      </c>
    </row>
    <row r="3387" spans="1:20" ht="28.8" x14ac:dyDescent="0.3">
      <c r="A3387">
        <v>3118</v>
      </c>
      <c r="B3387" s="3" t="s">
        <v>3118</v>
      </c>
      <c r="C3387" s="3" t="s">
        <v>7228</v>
      </c>
      <c r="D3387">
        <v>500000</v>
      </c>
      <c r="E3387">
        <v>1550</v>
      </c>
      <c r="F3387" t="s">
        <v>8221</v>
      </c>
      <c r="G3387" t="s">
        <v>8235</v>
      </c>
      <c r="H3387" t="s">
        <v>8255</v>
      </c>
      <c r="I3387">
        <v>1467473723</v>
      </c>
      <c r="J3387">
        <v>1465832123</v>
      </c>
      <c r="K3387" t="b">
        <v>0</v>
      </c>
      <c r="L3387">
        <v>2</v>
      </c>
      <c r="M3387" t="b">
        <v>0</v>
      </c>
      <c r="N3387" t="s">
        <v>8303</v>
      </c>
      <c r="O3387" s="5">
        <f t="shared" si="208"/>
        <v>3.0999999999999999E-3</v>
      </c>
      <c r="P3387" s="6">
        <f t="shared" si="209"/>
        <v>775</v>
      </c>
      <c r="Q3387" t="s">
        <v>8316</v>
      </c>
      <c r="R3387" t="s">
        <v>8329</v>
      </c>
      <c r="S3387" s="11">
        <f t="shared" si="210"/>
        <v>42534.649571759262</v>
      </c>
      <c r="T3387" s="11">
        <f t="shared" si="211"/>
        <v>42553.649571759262</v>
      </c>
    </row>
    <row r="3388" spans="1:20" ht="43.2" x14ac:dyDescent="0.3">
      <c r="A3388">
        <v>870</v>
      </c>
      <c r="B3388" s="3" t="s">
        <v>871</v>
      </c>
      <c r="C3388" s="3" t="s">
        <v>4980</v>
      </c>
      <c r="D3388">
        <v>20000</v>
      </c>
      <c r="E3388">
        <v>62</v>
      </c>
      <c r="F3388" t="s">
        <v>8221</v>
      </c>
      <c r="G3388" t="s">
        <v>8225</v>
      </c>
      <c r="H3388" t="s">
        <v>8247</v>
      </c>
      <c r="I3388">
        <v>1377995523</v>
      </c>
      <c r="J3388">
        <v>1375403523</v>
      </c>
      <c r="K3388" t="b">
        <v>0</v>
      </c>
      <c r="L3388">
        <v>5</v>
      </c>
      <c r="M3388" t="b">
        <v>0</v>
      </c>
      <c r="N3388" t="s">
        <v>8278</v>
      </c>
      <c r="O3388" s="5">
        <f t="shared" si="208"/>
        <v>3.0999999999999999E-3</v>
      </c>
      <c r="P3388" s="6">
        <f t="shared" si="209"/>
        <v>12.4</v>
      </c>
      <c r="Q3388" t="s">
        <v>8313</v>
      </c>
      <c r="R3388" t="s">
        <v>8345</v>
      </c>
      <c r="S3388" s="11">
        <f t="shared" si="210"/>
        <v>41488.022256944445</v>
      </c>
      <c r="T3388" s="11">
        <f t="shared" si="211"/>
        <v>41518.022256944445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208"/>
        <v>3.0500000000000002E-3</v>
      </c>
      <c r="P3389" s="6">
        <f t="shared" si="209"/>
        <v>76.25</v>
      </c>
      <c r="Q3389" t="s">
        <v>8309</v>
      </c>
      <c r="R3389" t="s">
        <v>8315</v>
      </c>
      <c r="S3389" s="11">
        <f t="shared" si="210"/>
        <v>41857.854189814818</v>
      </c>
      <c r="T3389" s="11">
        <f t="shared" si="211"/>
        <v>41887.854189814818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208"/>
        <v>3.0285714285714286E-3</v>
      </c>
      <c r="P3390" s="6">
        <f t="shared" si="209"/>
        <v>26.5</v>
      </c>
      <c r="Q3390" t="s">
        <v>8309</v>
      </c>
      <c r="R3390" t="s">
        <v>8315</v>
      </c>
      <c r="S3390" s="11">
        <f t="shared" si="210"/>
        <v>42115.656539351854</v>
      </c>
      <c r="T3390" s="11">
        <f t="shared" si="211"/>
        <v>42145.656539351854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208"/>
        <v>3.0200000000000001E-3</v>
      </c>
      <c r="P3391" s="6">
        <f t="shared" si="209"/>
        <v>50.333333333333336</v>
      </c>
      <c r="Q3391" t="s">
        <v>8313</v>
      </c>
      <c r="R3391" t="s">
        <v>8345</v>
      </c>
      <c r="S3391" s="11">
        <f t="shared" si="210"/>
        <v>42342.080289351856</v>
      </c>
      <c r="T3391" s="11">
        <f t="shared" si="211"/>
        <v>42372.080289351856</v>
      </c>
    </row>
    <row r="3392" spans="1:20" ht="28.8" x14ac:dyDescent="0.3">
      <c r="A3392">
        <v>3926</v>
      </c>
      <c r="B3392" s="3" t="s">
        <v>3923</v>
      </c>
      <c r="C3392" s="3" t="s">
        <v>8034</v>
      </c>
      <c r="D3392">
        <v>5000</v>
      </c>
      <c r="E3392">
        <v>15</v>
      </c>
      <c r="F3392" t="s">
        <v>8221</v>
      </c>
      <c r="G3392" t="s">
        <v>8226</v>
      </c>
      <c r="H3392" t="s">
        <v>8248</v>
      </c>
      <c r="I3392">
        <v>1419645748</v>
      </c>
      <c r="J3392">
        <v>1417053748</v>
      </c>
      <c r="K3392" t="b">
        <v>0</v>
      </c>
      <c r="L3392">
        <v>1</v>
      </c>
      <c r="M3392" t="b">
        <v>0</v>
      </c>
      <c r="N3392" t="s">
        <v>8271</v>
      </c>
      <c r="O3392" s="5">
        <f t="shared" si="208"/>
        <v>3.0000000000000001E-3</v>
      </c>
      <c r="P3392" s="6">
        <f t="shared" si="209"/>
        <v>15</v>
      </c>
      <c r="Q3392" t="s">
        <v>8316</v>
      </c>
      <c r="R3392" t="s">
        <v>8317</v>
      </c>
      <c r="S3392" s="11">
        <f t="shared" si="210"/>
        <v>41970.085046296299</v>
      </c>
      <c r="T3392" s="11">
        <f t="shared" si="211"/>
        <v>42000.085046296299</v>
      </c>
    </row>
    <row r="3393" spans="1:20" ht="57.6" x14ac:dyDescent="0.3">
      <c r="A3393">
        <v>902</v>
      </c>
      <c r="B3393" s="3" t="s">
        <v>903</v>
      </c>
      <c r="C3393" s="3" t="s">
        <v>5012</v>
      </c>
      <c r="D3393">
        <v>30000</v>
      </c>
      <c r="E3393">
        <v>90</v>
      </c>
      <c r="F3393" t="s">
        <v>8221</v>
      </c>
      <c r="G3393" t="s">
        <v>8224</v>
      </c>
      <c r="H3393" t="s">
        <v>8246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8278</v>
      </c>
      <c r="O3393" s="5">
        <f t="shared" si="208"/>
        <v>3.0000000000000001E-3</v>
      </c>
      <c r="P3393" s="6">
        <f t="shared" si="209"/>
        <v>30</v>
      </c>
      <c r="Q3393" t="s">
        <v>8313</v>
      </c>
      <c r="R3393" t="s">
        <v>8345</v>
      </c>
      <c r="S3393" s="11">
        <f t="shared" si="210"/>
        <v>41829.965532407405</v>
      </c>
      <c r="T3393" s="11">
        <f t="shared" si="211"/>
        <v>41881.645833333336</v>
      </c>
    </row>
    <row r="3394" spans="1:20" ht="43.2" x14ac:dyDescent="0.3">
      <c r="A3394">
        <v>1040</v>
      </c>
      <c r="B3394" s="3" t="s">
        <v>1041</v>
      </c>
      <c r="C3394" s="3" t="s">
        <v>5150</v>
      </c>
      <c r="D3394">
        <v>85000</v>
      </c>
      <c r="E3394">
        <v>250</v>
      </c>
      <c r="F3394" t="s">
        <v>8220</v>
      </c>
      <c r="G3394" t="s">
        <v>8224</v>
      </c>
      <c r="H3394" t="s">
        <v>8246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8281</v>
      </c>
      <c r="O3394" s="5">
        <f t="shared" ref="O3394:O3457" si="212">IFERROR(E3394/D3394,0)</f>
        <v>2.9411764705882353E-3</v>
      </c>
      <c r="P3394" s="6">
        <f t="shared" ref="P3394:P3457" si="213">IFERROR(E3394/L3394,0)</f>
        <v>250</v>
      </c>
      <c r="Q3394" t="s">
        <v>8340</v>
      </c>
      <c r="R3394" t="s">
        <v>8341</v>
      </c>
      <c r="S3394" s="11">
        <f t="shared" ref="S3394:S3457" si="214">(((J3394/60)/60)/24)+DATE(1970,1,1)</f>
        <v>42579.708437499998</v>
      </c>
      <c r="T3394" s="11">
        <f t="shared" ref="T3394:T3457" si="215">(((I3394/60)/60)/24)+DATE(1970,1,1)</f>
        <v>42609.708437499998</v>
      </c>
    </row>
    <row r="3395" spans="1:20" ht="28.8" x14ac:dyDescent="0.3">
      <c r="A3395">
        <v>460</v>
      </c>
      <c r="B3395" s="3" t="s">
        <v>461</v>
      </c>
      <c r="C3395" s="3" t="s">
        <v>4570</v>
      </c>
      <c r="D3395">
        <v>8500</v>
      </c>
      <c r="E3395">
        <v>25</v>
      </c>
      <c r="F3395" t="s">
        <v>8221</v>
      </c>
      <c r="G3395" t="s">
        <v>8224</v>
      </c>
      <c r="H3395" t="s">
        <v>8246</v>
      </c>
      <c r="I3395">
        <v>1401595200</v>
      </c>
      <c r="J3395">
        <v>1398862875</v>
      </c>
      <c r="K3395" t="b">
        <v>0</v>
      </c>
      <c r="L3395">
        <v>2</v>
      </c>
      <c r="M3395" t="b">
        <v>0</v>
      </c>
      <c r="N3395" t="s">
        <v>8270</v>
      </c>
      <c r="O3395" s="5">
        <f t="shared" si="212"/>
        <v>2.9411764705882353E-3</v>
      </c>
      <c r="P3395" s="6">
        <f t="shared" si="213"/>
        <v>12.5</v>
      </c>
      <c r="Q3395" t="s">
        <v>8319</v>
      </c>
      <c r="R3395" t="s">
        <v>8346</v>
      </c>
      <c r="S3395" s="11">
        <f t="shared" si="214"/>
        <v>41759.542534722219</v>
      </c>
      <c r="T3395" s="11">
        <f t="shared" si="215"/>
        <v>41791.166666666664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212"/>
        <v>2.8667813379201833E-3</v>
      </c>
      <c r="P3396" s="6">
        <f t="shared" si="213"/>
        <v>71.666666666666671</v>
      </c>
      <c r="Q3396" t="s">
        <v>8319</v>
      </c>
      <c r="R3396" t="s">
        <v>8346</v>
      </c>
      <c r="S3396" s="11">
        <f t="shared" si="214"/>
        <v>40882.481666666667</v>
      </c>
      <c r="T3396" s="11">
        <f t="shared" si="215"/>
        <v>40913.481249999997</v>
      </c>
    </row>
    <row r="3397" spans="1:20" ht="43.2" x14ac:dyDescent="0.3">
      <c r="A3397">
        <v>4085</v>
      </c>
      <c r="B3397" s="3" t="s">
        <v>4081</v>
      </c>
      <c r="C3397" s="3" t="s">
        <v>8188</v>
      </c>
      <c r="D3397">
        <v>3500</v>
      </c>
      <c r="E3397">
        <v>10</v>
      </c>
      <c r="F3397" t="s">
        <v>8221</v>
      </c>
      <c r="G3397" t="s">
        <v>8224</v>
      </c>
      <c r="H3397" t="s">
        <v>8246</v>
      </c>
      <c r="I3397">
        <v>1427169540</v>
      </c>
      <c r="J3397">
        <v>1424701775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212"/>
        <v>2.8571428571428571E-3</v>
      </c>
      <c r="P3397" s="6">
        <f t="shared" si="213"/>
        <v>10</v>
      </c>
      <c r="Q3397" t="s">
        <v>8316</v>
      </c>
      <c r="R3397" t="s">
        <v>8317</v>
      </c>
      <c r="S3397" s="11">
        <f t="shared" si="214"/>
        <v>42058.603877314818</v>
      </c>
      <c r="T3397" s="11">
        <f t="shared" si="215"/>
        <v>42087.165972222225</v>
      </c>
    </row>
    <row r="3398" spans="1:20" ht="43.2" x14ac:dyDescent="0.3">
      <c r="A3398">
        <v>3917</v>
      </c>
      <c r="B3398" s="3" t="s">
        <v>3914</v>
      </c>
      <c r="C3398" s="3" t="s">
        <v>8025</v>
      </c>
      <c r="D3398">
        <v>3500</v>
      </c>
      <c r="E3398">
        <v>10</v>
      </c>
      <c r="F3398" t="s">
        <v>8221</v>
      </c>
      <c r="G3398" t="s">
        <v>8225</v>
      </c>
      <c r="H3398" t="s">
        <v>8247</v>
      </c>
      <c r="I3398">
        <v>1410439161</v>
      </c>
      <c r="J3398">
        <v>1407847161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212"/>
        <v>2.8571428571428571E-3</v>
      </c>
      <c r="P3398" s="6">
        <f t="shared" si="213"/>
        <v>10</v>
      </c>
      <c r="Q3398" t="s">
        <v>8316</v>
      </c>
      <c r="R3398" t="s">
        <v>8317</v>
      </c>
      <c r="S3398" s="11">
        <f t="shared" si="214"/>
        <v>41863.527326388888</v>
      </c>
      <c r="T3398" s="11">
        <f t="shared" si="215"/>
        <v>41893.527326388888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212"/>
        <v>2.8333333333333335E-3</v>
      </c>
      <c r="P3399" s="6">
        <f t="shared" si="213"/>
        <v>21.25</v>
      </c>
      <c r="Q3399" t="s">
        <v>8309</v>
      </c>
      <c r="R3399" t="s">
        <v>8349</v>
      </c>
      <c r="S3399" s="11">
        <f t="shared" si="214"/>
        <v>41767.587094907409</v>
      </c>
      <c r="T3399" s="11">
        <f t="shared" si="215"/>
        <v>41782.587094907409</v>
      </c>
    </row>
    <row r="3400" spans="1:20" ht="28.8" x14ac:dyDescent="0.3">
      <c r="A3400">
        <v>3792</v>
      </c>
      <c r="B3400" s="3" t="s">
        <v>3789</v>
      </c>
      <c r="C3400" s="3" t="s">
        <v>7902</v>
      </c>
      <c r="D3400">
        <v>12500</v>
      </c>
      <c r="E3400">
        <v>35</v>
      </c>
      <c r="F3400" t="s">
        <v>8221</v>
      </c>
      <c r="G3400" t="s">
        <v>8224</v>
      </c>
      <c r="H3400" t="s">
        <v>8246</v>
      </c>
      <c r="I3400">
        <v>1436957022</v>
      </c>
      <c r="J3400">
        <v>1434365022</v>
      </c>
      <c r="K3400" t="b">
        <v>0</v>
      </c>
      <c r="L3400">
        <v>2</v>
      </c>
      <c r="M3400" t="b">
        <v>0</v>
      </c>
      <c r="N3400" t="s">
        <v>8305</v>
      </c>
      <c r="O3400" s="5">
        <f t="shared" si="212"/>
        <v>2.8E-3</v>
      </c>
      <c r="P3400" s="6">
        <f t="shared" si="213"/>
        <v>17.5</v>
      </c>
      <c r="Q3400" t="s">
        <v>8316</v>
      </c>
      <c r="R3400" t="s">
        <v>8337</v>
      </c>
      <c r="S3400" s="11">
        <f t="shared" si="214"/>
        <v>42170.447013888886</v>
      </c>
      <c r="T3400" s="11">
        <f t="shared" si="215"/>
        <v>42200.447013888886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12"/>
        <v>2.8E-3</v>
      </c>
      <c r="P3401" s="6">
        <f t="shared" si="213"/>
        <v>18.666666666666668</v>
      </c>
      <c r="Q3401" t="s">
        <v>8316</v>
      </c>
      <c r="R3401" t="s">
        <v>8329</v>
      </c>
      <c r="S3401" s="11">
        <f t="shared" si="214"/>
        <v>41853.563402777778</v>
      </c>
      <c r="T3401" s="11">
        <f t="shared" si="215"/>
        <v>41883.208333333336</v>
      </c>
    </row>
    <row r="3402" spans="1:20" ht="43.2" x14ac:dyDescent="0.3">
      <c r="A3402">
        <v>1595</v>
      </c>
      <c r="B3402" s="3" t="s">
        <v>1596</v>
      </c>
      <c r="C3402" s="3" t="s">
        <v>5705</v>
      </c>
      <c r="D3402">
        <v>100000</v>
      </c>
      <c r="E3402">
        <v>280</v>
      </c>
      <c r="F3402" t="s">
        <v>8221</v>
      </c>
      <c r="G3402" t="s">
        <v>8224</v>
      </c>
      <c r="H3402" t="s">
        <v>8246</v>
      </c>
      <c r="I3402">
        <v>1403122380</v>
      </c>
      <c r="J3402">
        <v>1400634728</v>
      </c>
      <c r="K3402" t="b">
        <v>0</v>
      </c>
      <c r="L3402">
        <v>7</v>
      </c>
      <c r="M3402" t="b">
        <v>0</v>
      </c>
      <c r="N3402" t="s">
        <v>8291</v>
      </c>
      <c r="O3402" s="5">
        <f t="shared" si="212"/>
        <v>2.8E-3</v>
      </c>
      <c r="P3402" s="6">
        <f t="shared" si="213"/>
        <v>40</v>
      </c>
      <c r="Q3402" t="s">
        <v>8324</v>
      </c>
      <c r="R3402" t="s">
        <v>8342</v>
      </c>
      <c r="S3402" s="11">
        <f t="shared" si="214"/>
        <v>41780.050092592595</v>
      </c>
      <c r="T3402" s="11">
        <f t="shared" si="215"/>
        <v>41808.842361111114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212"/>
        <v>2.7454545454545453E-3</v>
      </c>
      <c r="P3403" s="6">
        <f t="shared" si="213"/>
        <v>25.166666666666668</v>
      </c>
      <c r="Q3403" t="s">
        <v>8319</v>
      </c>
      <c r="R3403" t="s">
        <v>8339</v>
      </c>
      <c r="S3403" s="11">
        <f t="shared" si="214"/>
        <v>41904.781990740739</v>
      </c>
      <c r="T3403" s="11">
        <f t="shared" si="215"/>
        <v>41940.916666666664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212"/>
        <v>2.6829268292682929E-3</v>
      </c>
      <c r="P3404" s="6">
        <f t="shared" si="213"/>
        <v>5.5</v>
      </c>
      <c r="Q3404" t="s">
        <v>8316</v>
      </c>
      <c r="R3404" t="s">
        <v>8329</v>
      </c>
      <c r="S3404" s="11">
        <f t="shared" si="214"/>
        <v>42107.156319444446</v>
      </c>
      <c r="T3404" s="11">
        <f t="shared" si="215"/>
        <v>42167.156319444446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212"/>
        <v>2.6737967914438501E-3</v>
      </c>
      <c r="P3405" s="6">
        <f t="shared" si="213"/>
        <v>250</v>
      </c>
      <c r="Q3405" t="s">
        <v>8309</v>
      </c>
      <c r="R3405" t="s">
        <v>8315</v>
      </c>
      <c r="S3405" s="11">
        <f t="shared" si="214"/>
        <v>42702.809201388889</v>
      </c>
      <c r="T3405" s="11">
        <f t="shared" si="215"/>
        <v>42732.809201388889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212"/>
        <v>2.671118530884808E-3</v>
      </c>
      <c r="P3406" s="6">
        <f t="shared" si="213"/>
        <v>4</v>
      </c>
      <c r="Q3406" t="s">
        <v>8319</v>
      </c>
      <c r="R3406" t="s">
        <v>8339</v>
      </c>
      <c r="S3406" s="11">
        <f t="shared" si="214"/>
        <v>42396.911712962959</v>
      </c>
      <c r="T3406" s="11">
        <f t="shared" si="215"/>
        <v>42426.911712962959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212"/>
        <v>2.6666666666666666E-3</v>
      </c>
      <c r="P3407" s="6">
        <f t="shared" si="213"/>
        <v>10</v>
      </c>
      <c r="Q3407" t="s">
        <v>8309</v>
      </c>
      <c r="R3407" t="s">
        <v>8356</v>
      </c>
      <c r="S3407" s="11">
        <f t="shared" si="214"/>
        <v>42545.705266203702</v>
      </c>
      <c r="T3407" s="11">
        <f t="shared" si="215"/>
        <v>42582.666666666672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212"/>
        <v>2.6666666666666666E-3</v>
      </c>
      <c r="P3408" s="6">
        <f t="shared" si="213"/>
        <v>60</v>
      </c>
      <c r="Q3408" t="s">
        <v>8327</v>
      </c>
      <c r="R3408" t="s">
        <v>8355</v>
      </c>
      <c r="S3408" s="11">
        <f t="shared" si="214"/>
        <v>42087.878912037035</v>
      </c>
      <c r="T3408" s="11">
        <f t="shared" si="215"/>
        <v>42117.878912037035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212"/>
        <v>2.6222222222222224E-3</v>
      </c>
      <c r="P3409" s="6">
        <f t="shared" si="213"/>
        <v>19.666666666666668</v>
      </c>
      <c r="Q3409" t="s">
        <v>8311</v>
      </c>
      <c r="R3409" t="s">
        <v>8347</v>
      </c>
      <c r="S3409" s="11">
        <f t="shared" si="214"/>
        <v>42520.847384259265</v>
      </c>
      <c r="T3409" s="11">
        <f t="shared" si="215"/>
        <v>42550.847384259265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212"/>
        <v>2.5892857142857141E-3</v>
      </c>
      <c r="P3410" s="6">
        <f t="shared" si="213"/>
        <v>29</v>
      </c>
      <c r="Q3410" t="s">
        <v>8316</v>
      </c>
      <c r="R3410" t="s">
        <v>8317</v>
      </c>
      <c r="S3410" s="11">
        <f t="shared" si="214"/>
        <v>42359.725243055553</v>
      </c>
      <c r="T3410" s="11">
        <f t="shared" si="215"/>
        <v>42389.725243055553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212"/>
        <v>2.5000000000000001E-3</v>
      </c>
      <c r="P3411" s="6">
        <f t="shared" si="213"/>
        <v>5</v>
      </c>
      <c r="Q3411" t="s">
        <v>8322</v>
      </c>
      <c r="R3411" t="s">
        <v>8344</v>
      </c>
      <c r="S3411" s="11">
        <f t="shared" si="214"/>
        <v>42527.007326388892</v>
      </c>
      <c r="T3411" s="11">
        <f t="shared" si="215"/>
        <v>42587.007326388892</v>
      </c>
    </row>
    <row r="3412" spans="1:20" ht="43.2" x14ac:dyDescent="0.3">
      <c r="A3412">
        <v>2571</v>
      </c>
      <c r="B3412" s="3" t="s">
        <v>2571</v>
      </c>
      <c r="C3412" s="3" t="s">
        <v>6681</v>
      </c>
      <c r="D3412">
        <v>100000</v>
      </c>
      <c r="E3412">
        <v>250</v>
      </c>
      <c r="F3412" t="s">
        <v>8220</v>
      </c>
      <c r="G3412" t="s">
        <v>8226</v>
      </c>
      <c r="H3412" t="s">
        <v>8248</v>
      </c>
      <c r="I3412">
        <v>1463645521</v>
      </c>
      <c r="J3412">
        <v>1458461521</v>
      </c>
      <c r="K3412" t="b">
        <v>0</v>
      </c>
      <c r="L3412">
        <v>4</v>
      </c>
      <c r="M3412" t="b">
        <v>0</v>
      </c>
      <c r="N3412" t="s">
        <v>8284</v>
      </c>
      <c r="O3412" s="5">
        <f t="shared" si="212"/>
        <v>2.5000000000000001E-3</v>
      </c>
      <c r="P3412" s="6">
        <f t="shared" si="213"/>
        <v>62.5</v>
      </c>
      <c r="Q3412" t="s">
        <v>8327</v>
      </c>
      <c r="R3412" t="s">
        <v>8355</v>
      </c>
      <c r="S3412" s="11">
        <f t="shared" si="214"/>
        <v>42449.341678240744</v>
      </c>
      <c r="T3412" s="11">
        <f t="shared" si="215"/>
        <v>42509.341678240744</v>
      </c>
    </row>
    <row r="3413" spans="1:20" ht="43.2" x14ac:dyDescent="0.3">
      <c r="A3413">
        <v>3086</v>
      </c>
      <c r="B3413" s="3" t="s">
        <v>3086</v>
      </c>
      <c r="C3413" s="3" t="s">
        <v>7196</v>
      </c>
      <c r="D3413">
        <v>20000</v>
      </c>
      <c r="E3413">
        <v>50</v>
      </c>
      <c r="F3413" t="s">
        <v>8221</v>
      </c>
      <c r="G3413" t="s">
        <v>8237</v>
      </c>
      <c r="H3413" t="s">
        <v>8249</v>
      </c>
      <c r="I3413">
        <v>1439827559</v>
      </c>
      <c r="J3413">
        <v>1434643559</v>
      </c>
      <c r="K3413" t="b">
        <v>0</v>
      </c>
      <c r="L3413">
        <v>3</v>
      </c>
      <c r="M3413" t="b">
        <v>0</v>
      </c>
      <c r="N3413" t="s">
        <v>8303</v>
      </c>
      <c r="O3413" s="5">
        <f t="shared" si="212"/>
        <v>2.5000000000000001E-3</v>
      </c>
      <c r="P3413" s="6">
        <f t="shared" si="213"/>
        <v>16.666666666666668</v>
      </c>
      <c r="Q3413" t="s">
        <v>8316</v>
      </c>
      <c r="R3413" t="s">
        <v>8329</v>
      </c>
      <c r="S3413" s="11">
        <f t="shared" si="214"/>
        <v>42173.67082175926</v>
      </c>
      <c r="T3413" s="11">
        <f t="shared" si="215"/>
        <v>42233.67082175926</v>
      </c>
    </row>
    <row r="3414" spans="1:20" ht="43.2" x14ac:dyDescent="0.3">
      <c r="A3414">
        <v>3945</v>
      </c>
      <c r="B3414" s="3" t="s">
        <v>3942</v>
      </c>
      <c r="C3414" s="3" t="s">
        <v>8053</v>
      </c>
      <c r="D3414">
        <v>2000</v>
      </c>
      <c r="E3414">
        <v>5</v>
      </c>
      <c r="F3414" t="s">
        <v>8221</v>
      </c>
      <c r="G3414" t="s">
        <v>8224</v>
      </c>
      <c r="H3414" t="s">
        <v>8246</v>
      </c>
      <c r="I3414">
        <v>1431717268</v>
      </c>
      <c r="J3414">
        <v>1429125268</v>
      </c>
      <c r="K3414" t="b">
        <v>0</v>
      </c>
      <c r="L3414">
        <v>1</v>
      </c>
      <c r="M3414" t="b">
        <v>0</v>
      </c>
      <c r="N3414" t="s">
        <v>8271</v>
      </c>
      <c r="O3414" s="5">
        <f t="shared" si="212"/>
        <v>2.5000000000000001E-3</v>
      </c>
      <c r="P3414" s="6">
        <f t="shared" si="213"/>
        <v>5</v>
      </c>
      <c r="Q3414" t="s">
        <v>8316</v>
      </c>
      <c r="R3414" t="s">
        <v>8317</v>
      </c>
      <c r="S3414" s="11">
        <f t="shared" si="214"/>
        <v>42109.801712962959</v>
      </c>
      <c r="T3414" s="11">
        <f t="shared" si="215"/>
        <v>42139.801712962959</v>
      </c>
    </row>
    <row r="3415" spans="1:20" ht="43.2" x14ac:dyDescent="0.3">
      <c r="A3415">
        <v>2368</v>
      </c>
      <c r="B3415" s="3" t="s">
        <v>2369</v>
      </c>
      <c r="C3415" s="3" t="s">
        <v>6478</v>
      </c>
      <c r="D3415">
        <v>40000</v>
      </c>
      <c r="E3415">
        <v>100</v>
      </c>
      <c r="F3415" t="s">
        <v>8220</v>
      </c>
      <c r="G3415" t="s">
        <v>8224</v>
      </c>
      <c r="H3415" t="s">
        <v>8246</v>
      </c>
      <c r="I3415">
        <v>1429028365</v>
      </c>
      <c r="J3415">
        <v>1425143965</v>
      </c>
      <c r="K3415" t="b">
        <v>0</v>
      </c>
      <c r="L3415">
        <v>2</v>
      </c>
      <c r="M3415" t="b">
        <v>0</v>
      </c>
      <c r="N3415" t="s">
        <v>8272</v>
      </c>
      <c r="O3415" s="5">
        <f t="shared" si="212"/>
        <v>2.5000000000000001E-3</v>
      </c>
      <c r="P3415" s="6">
        <f t="shared" si="213"/>
        <v>50</v>
      </c>
      <c r="Q3415" t="s">
        <v>8309</v>
      </c>
      <c r="R3415" t="s">
        <v>8356</v>
      </c>
      <c r="S3415" s="11">
        <f t="shared" si="214"/>
        <v>42063.721817129626</v>
      </c>
      <c r="T3415" s="11">
        <f t="shared" si="215"/>
        <v>42108.680150462969</v>
      </c>
    </row>
    <row r="3416" spans="1:20" ht="43.2" x14ac:dyDescent="0.3">
      <c r="A3416">
        <v>4007</v>
      </c>
      <c r="B3416" s="3" t="s">
        <v>4003</v>
      </c>
      <c r="C3416" s="3" t="s">
        <v>8112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1409070480</v>
      </c>
      <c r="J3416">
        <v>1406572381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212"/>
        <v>2.5000000000000001E-3</v>
      </c>
      <c r="P3416" s="6">
        <f t="shared" si="213"/>
        <v>5</v>
      </c>
      <c r="Q3416" t="s">
        <v>8316</v>
      </c>
      <c r="R3416" t="s">
        <v>8317</v>
      </c>
      <c r="S3416" s="11">
        <f t="shared" si="214"/>
        <v>41848.772928240738</v>
      </c>
      <c r="T3416" s="11">
        <f t="shared" si="215"/>
        <v>41877.686111111114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212"/>
        <v>2.5000000000000001E-3</v>
      </c>
      <c r="P3417" s="6">
        <f t="shared" si="213"/>
        <v>5</v>
      </c>
      <c r="Q3417" t="s">
        <v>8316</v>
      </c>
      <c r="R3417" t="s">
        <v>8317</v>
      </c>
      <c r="S3417" s="11">
        <f t="shared" si="214"/>
        <v>41809.389930555553</v>
      </c>
      <c r="T3417" s="11">
        <f t="shared" si="215"/>
        <v>41839.389930555553</v>
      </c>
    </row>
    <row r="3418" spans="1:20" ht="43.2" x14ac:dyDescent="0.3">
      <c r="A3418">
        <v>2769</v>
      </c>
      <c r="B3418" s="3" t="s">
        <v>2769</v>
      </c>
      <c r="C3418" s="3" t="s">
        <v>6879</v>
      </c>
      <c r="D3418">
        <v>800</v>
      </c>
      <c r="E3418">
        <v>2</v>
      </c>
      <c r="F3418" t="s">
        <v>8221</v>
      </c>
      <c r="G3418" t="s">
        <v>8225</v>
      </c>
      <c r="H3418" t="s">
        <v>8247</v>
      </c>
      <c r="I3418">
        <v>1401997790</v>
      </c>
      <c r="J3418">
        <v>1397677790</v>
      </c>
      <c r="K3418" t="b">
        <v>0</v>
      </c>
      <c r="L3418">
        <v>2</v>
      </c>
      <c r="M3418" t="b">
        <v>0</v>
      </c>
      <c r="N3418" t="s">
        <v>8304</v>
      </c>
      <c r="O3418" s="5">
        <f t="shared" si="212"/>
        <v>2.5000000000000001E-3</v>
      </c>
      <c r="P3418" s="6">
        <f t="shared" si="213"/>
        <v>1</v>
      </c>
      <c r="Q3418" t="s">
        <v>8322</v>
      </c>
      <c r="R3418" t="s">
        <v>8350</v>
      </c>
      <c r="S3418" s="11">
        <f t="shared" si="214"/>
        <v>41745.826273148145</v>
      </c>
      <c r="T3418" s="11">
        <f t="shared" si="215"/>
        <v>41795.826273148145</v>
      </c>
    </row>
    <row r="3419" spans="1:20" ht="43.2" x14ac:dyDescent="0.3">
      <c r="A3419">
        <v>2683</v>
      </c>
      <c r="B3419" s="3" t="s">
        <v>2683</v>
      </c>
      <c r="C3419" s="3" t="s">
        <v>6793</v>
      </c>
      <c r="D3419">
        <v>15000</v>
      </c>
      <c r="E3419">
        <v>36</v>
      </c>
      <c r="F3419" t="s">
        <v>8221</v>
      </c>
      <c r="G3419" t="s">
        <v>8224</v>
      </c>
      <c r="H3419" t="s">
        <v>8246</v>
      </c>
      <c r="I3419">
        <v>1425233240</v>
      </c>
      <c r="J3419">
        <v>1422641240</v>
      </c>
      <c r="K3419" t="b">
        <v>0</v>
      </c>
      <c r="L3419">
        <v>3</v>
      </c>
      <c r="M3419" t="b">
        <v>0</v>
      </c>
      <c r="N3419" t="s">
        <v>8284</v>
      </c>
      <c r="O3419" s="5">
        <f t="shared" si="212"/>
        <v>2.3999999999999998E-3</v>
      </c>
      <c r="P3419" s="6">
        <f t="shared" si="213"/>
        <v>12</v>
      </c>
      <c r="Q3419" t="s">
        <v>8327</v>
      </c>
      <c r="R3419" t="s">
        <v>8355</v>
      </c>
      <c r="S3419" s="11">
        <f t="shared" si="214"/>
        <v>42034.75509259259</v>
      </c>
      <c r="T3419" s="11">
        <f t="shared" si="215"/>
        <v>42064.75509259259</v>
      </c>
    </row>
    <row r="3420" spans="1:20" ht="57.6" x14ac:dyDescent="0.3">
      <c r="A3420">
        <v>1486</v>
      </c>
      <c r="B3420" s="3" t="s">
        <v>1487</v>
      </c>
      <c r="C3420" s="3" t="s">
        <v>5596</v>
      </c>
      <c r="D3420">
        <v>20000</v>
      </c>
      <c r="E3420">
        <v>48</v>
      </c>
      <c r="F3420" t="s">
        <v>8221</v>
      </c>
      <c r="G3420" t="s">
        <v>8224</v>
      </c>
      <c r="H3420" t="s">
        <v>8246</v>
      </c>
      <c r="I3420">
        <v>1425009761</v>
      </c>
      <c r="J3420">
        <v>1422417761</v>
      </c>
      <c r="K3420" t="b">
        <v>0</v>
      </c>
      <c r="L3420">
        <v>3</v>
      </c>
      <c r="M3420" t="b">
        <v>0</v>
      </c>
      <c r="N3420" t="s">
        <v>8275</v>
      </c>
      <c r="O3420" s="5">
        <f t="shared" si="212"/>
        <v>2.3999999999999998E-3</v>
      </c>
      <c r="P3420" s="6">
        <f t="shared" si="213"/>
        <v>16</v>
      </c>
      <c r="Q3420" t="s">
        <v>8322</v>
      </c>
      <c r="R3420" t="s">
        <v>8344</v>
      </c>
      <c r="S3420" s="11">
        <f t="shared" si="214"/>
        <v>42032.168530092589</v>
      </c>
      <c r="T3420" s="11">
        <f t="shared" si="215"/>
        <v>42062.168530092589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212"/>
        <v>2.3809523809523812E-3</v>
      </c>
      <c r="P3421" s="6">
        <f t="shared" si="213"/>
        <v>5</v>
      </c>
      <c r="Q3421" t="s">
        <v>8311</v>
      </c>
      <c r="R3421" t="s">
        <v>8347</v>
      </c>
      <c r="S3421" s="11">
        <f t="shared" si="214"/>
        <v>41722.792407407411</v>
      </c>
      <c r="T3421" s="11">
        <f t="shared" si="215"/>
        <v>41735.792407407411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212"/>
        <v>2.3333333333333335E-3</v>
      </c>
      <c r="P3422" s="6">
        <f t="shared" si="213"/>
        <v>2.3333333333333335</v>
      </c>
      <c r="Q3422" t="s">
        <v>8322</v>
      </c>
      <c r="R3422" t="s">
        <v>8357</v>
      </c>
      <c r="S3422" s="11">
        <f t="shared" si="214"/>
        <v>42013.059027777781</v>
      </c>
      <c r="T3422" s="11">
        <f t="shared" si="215"/>
        <v>42041.059027777781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212"/>
        <v>2.2842639593908631E-3</v>
      </c>
      <c r="P3423" s="6">
        <f t="shared" si="213"/>
        <v>30</v>
      </c>
      <c r="Q3423" t="s">
        <v>8322</v>
      </c>
      <c r="R3423" t="s">
        <v>8350</v>
      </c>
      <c r="S3423" s="11">
        <f t="shared" si="214"/>
        <v>41373.579675925925</v>
      </c>
      <c r="T3423" s="11">
        <f t="shared" si="215"/>
        <v>41418.579675925925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212"/>
        <v>2.2727272727272726E-3</v>
      </c>
      <c r="P3424" s="6">
        <f t="shared" si="213"/>
        <v>10</v>
      </c>
      <c r="Q3424" t="s">
        <v>8319</v>
      </c>
      <c r="R3424" t="s">
        <v>8348</v>
      </c>
      <c r="S3424" s="11">
        <f t="shared" si="214"/>
        <v>42375.230115740742</v>
      </c>
      <c r="T3424" s="11">
        <f t="shared" si="215"/>
        <v>42417.999305555553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212"/>
        <v>2.2599999999999999E-3</v>
      </c>
      <c r="P3425" s="6">
        <f t="shared" si="213"/>
        <v>45.2</v>
      </c>
      <c r="Q3425" t="s">
        <v>8309</v>
      </c>
      <c r="R3425" t="s">
        <v>8315</v>
      </c>
      <c r="S3425" s="11">
        <f t="shared" si="214"/>
        <v>42111.709027777775</v>
      </c>
      <c r="T3425" s="11">
        <f t="shared" si="215"/>
        <v>42156.709027777775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212"/>
        <v>2.2499999999999998E-3</v>
      </c>
      <c r="P3426" s="6">
        <f t="shared" si="213"/>
        <v>33.75</v>
      </c>
      <c r="Q3426" t="s">
        <v>8316</v>
      </c>
      <c r="R3426" t="s">
        <v>8317</v>
      </c>
      <c r="S3426" s="11">
        <f t="shared" si="214"/>
        <v>41863.359282407408</v>
      </c>
      <c r="T3426" s="11">
        <f t="shared" si="215"/>
        <v>41893.359282407408</v>
      </c>
    </row>
    <row r="3427" spans="1:20" ht="43.2" x14ac:dyDescent="0.3">
      <c r="A3427">
        <v>1715</v>
      </c>
      <c r="B3427" s="3" t="s">
        <v>1716</v>
      </c>
      <c r="C3427" s="3" t="s">
        <v>5825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1427772120</v>
      </c>
      <c r="J3427">
        <v>1425186785</v>
      </c>
      <c r="K3427" t="b">
        <v>0</v>
      </c>
      <c r="L3427">
        <v>2</v>
      </c>
      <c r="M3427" t="b">
        <v>0</v>
      </c>
      <c r="N3427" t="s">
        <v>8293</v>
      </c>
      <c r="O3427" s="5">
        <f t="shared" si="212"/>
        <v>2.2000000000000001E-3</v>
      </c>
      <c r="P3427" s="6">
        <f t="shared" si="213"/>
        <v>5.5</v>
      </c>
      <c r="Q3427" t="s">
        <v>8313</v>
      </c>
      <c r="R3427" t="s">
        <v>8338</v>
      </c>
      <c r="S3427" s="11">
        <f t="shared" si="214"/>
        <v>42064.217418981483</v>
      </c>
      <c r="T3427" s="11">
        <f t="shared" si="215"/>
        <v>42094.140277777777</v>
      </c>
    </row>
    <row r="3428" spans="1:20" ht="43.2" x14ac:dyDescent="0.3">
      <c r="A3428">
        <v>3940</v>
      </c>
      <c r="B3428" s="3" t="s">
        <v>3937</v>
      </c>
      <c r="C3428" s="3" t="s">
        <v>8048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1420199351</v>
      </c>
      <c r="J3428">
        <v>1416311351</v>
      </c>
      <c r="K3428" t="b">
        <v>0</v>
      </c>
      <c r="L3428">
        <v>2</v>
      </c>
      <c r="M3428" t="b">
        <v>0</v>
      </c>
      <c r="N3428" t="s">
        <v>8271</v>
      </c>
      <c r="O3428" s="5">
        <f t="shared" si="212"/>
        <v>2.2000000000000001E-3</v>
      </c>
      <c r="P3428" s="6">
        <f t="shared" si="213"/>
        <v>5.5</v>
      </c>
      <c r="Q3428" t="s">
        <v>8316</v>
      </c>
      <c r="R3428" t="s">
        <v>8317</v>
      </c>
      <c r="S3428" s="11">
        <f t="shared" si="214"/>
        <v>41961.492488425924</v>
      </c>
      <c r="T3428" s="11">
        <f t="shared" si="215"/>
        <v>42006.492488425924</v>
      </c>
    </row>
    <row r="3429" spans="1:20" ht="43.2" x14ac:dyDescent="0.3">
      <c r="A3429">
        <v>1130</v>
      </c>
      <c r="B3429" s="3" t="s">
        <v>1131</v>
      </c>
      <c r="C3429" s="3" t="s">
        <v>5240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1416963300</v>
      </c>
      <c r="J3429">
        <v>1411775700</v>
      </c>
      <c r="K3429" t="b">
        <v>0</v>
      </c>
      <c r="L3429">
        <v>3</v>
      </c>
      <c r="M3429" t="b">
        <v>0</v>
      </c>
      <c r="N3429" t="s">
        <v>8283</v>
      </c>
      <c r="O3429" s="5">
        <f t="shared" si="212"/>
        <v>2.2000000000000001E-3</v>
      </c>
      <c r="P3429" s="6">
        <f t="shared" si="213"/>
        <v>3.6666666666666665</v>
      </c>
      <c r="Q3429" t="s">
        <v>8311</v>
      </c>
      <c r="R3429" t="s">
        <v>8343</v>
      </c>
      <c r="S3429" s="11">
        <f t="shared" si="214"/>
        <v>41908.996527777781</v>
      </c>
      <c r="T3429" s="11">
        <f t="shared" si="215"/>
        <v>41969.038194444445</v>
      </c>
    </row>
    <row r="3430" spans="1:20" ht="43.2" x14ac:dyDescent="0.3">
      <c r="A3430">
        <v>1123</v>
      </c>
      <c r="B3430" s="3" t="s">
        <v>1124</v>
      </c>
      <c r="C3430" s="3" t="s">
        <v>5233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1397910848</v>
      </c>
      <c r="J3430">
        <v>1395318848</v>
      </c>
      <c r="K3430" t="b">
        <v>0</v>
      </c>
      <c r="L3430">
        <v>3</v>
      </c>
      <c r="M3430" t="b">
        <v>0</v>
      </c>
      <c r="N3430" t="s">
        <v>8282</v>
      </c>
      <c r="O3430" s="5">
        <f t="shared" si="212"/>
        <v>2.2000000000000001E-3</v>
      </c>
      <c r="P3430" s="6">
        <f t="shared" si="213"/>
        <v>3.6666666666666665</v>
      </c>
      <c r="Q3430" t="s">
        <v>8311</v>
      </c>
      <c r="R3430" t="s">
        <v>8347</v>
      </c>
      <c r="S3430" s="11">
        <f t="shared" si="214"/>
        <v>41718.5237037037</v>
      </c>
      <c r="T3430" s="11">
        <f t="shared" si="215"/>
        <v>41748.5237037037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212"/>
        <v>2.1649484536082476E-3</v>
      </c>
      <c r="P3431" s="6">
        <f t="shared" si="213"/>
        <v>26.25</v>
      </c>
      <c r="Q3431" t="s">
        <v>8309</v>
      </c>
      <c r="R3431" t="s">
        <v>8315</v>
      </c>
      <c r="S3431" s="11">
        <f t="shared" si="214"/>
        <v>42384.680925925932</v>
      </c>
      <c r="T3431" s="11">
        <f t="shared" si="215"/>
        <v>42414.680925925932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212"/>
        <v>2.142857142857143E-3</v>
      </c>
      <c r="P3432" s="6">
        <f t="shared" si="213"/>
        <v>37.5</v>
      </c>
      <c r="Q3432" t="s">
        <v>8313</v>
      </c>
      <c r="R3432" t="s">
        <v>8338</v>
      </c>
      <c r="S3432" s="11">
        <f t="shared" si="214"/>
        <v>42460.610520833332</v>
      </c>
      <c r="T3432" s="11">
        <f t="shared" si="215"/>
        <v>42504.207638888889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212"/>
        <v>2.1029999999999998E-3</v>
      </c>
      <c r="P3433" s="6">
        <f t="shared" si="213"/>
        <v>420.6</v>
      </c>
      <c r="Q3433" t="s">
        <v>8316</v>
      </c>
      <c r="R3433" t="s">
        <v>8329</v>
      </c>
      <c r="S3433" s="11">
        <f t="shared" si="214"/>
        <v>42237.181608796294</v>
      </c>
      <c r="T3433" s="11">
        <f t="shared" si="215"/>
        <v>42267.181608796294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212"/>
        <v>2.0999999999999999E-3</v>
      </c>
      <c r="P3434" s="6">
        <f t="shared" si="213"/>
        <v>7</v>
      </c>
      <c r="Q3434" t="s">
        <v>8316</v>
      </c>
      <c r="R3434" t="s">
        <v>8317</v>
      </c>
      <c r="S3434" s="11">
        <f t="shared" si="214"/>
        <v>41995.084074074075</v>
      </c>
      <c r="T3434" s="11">
        <f t="shared" si="215"/>
        <v>42024.802777777775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212"/>
        <v>2.0500000000000002E-3</v>
      </c>
      <c r="P3435" s="6">
        <f t="shared" si="213"/>
        <v>68.333333333333329</v>
      </c>
      <c r="Q3435" t="s">
        <v>8309</v>
      </c>
      <c r="R3435" t="s">
        <v>8315</v>
      </c>
      <c r="S3435" s="11">
        <f t="shared" si="214"/>
        <v>41838.840474537035</v>
      </c>
      <c r="T3435" s="11">
        <f t="shared" si="215"/>
        <v>41883.840474537035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212"/>
        <v>2.0238095238095236E-3</v>
      </c>
      <c r="P3436" s="6">
        <f t="shared" si="213"/>
        <v>21.25</v>
      </c>
      <c r="Q3436" t="s">
        <v>8311</v>
      </c>
      <c r="R3436" t="s">
        <v>8347</v>
      </c>
      <c r="S3436" s="11">
        <f t="shared" si="214"/>
        <v>41832.086377314816</v>
      </c>
      <c r="T3436" s="11">
        <f t="shared" si="215"/>
        <v>41867.086377314816</v>
      </c>
    </row>
    <row r="3437" spans="1:20" ht="43.2" x14ac:dyDescent="0.3">
      <c r="A3437">
        <v>1414</v>
      </c>
      <c r="B3437" s="3" t="s">
        <v>1415</v>
      </c>
      <c r="C3437" s="3" t="s">
        <v>5524</v>
      </c>
      <c r="D3437">
        <v>500</v>
      </c>
      <c r="E3437">
        <v>1</v>
      </c>
      <c r="F3437" t="s">
        <v>8221</v>
      </c>
      <c r="G3437" t="s">
        <v>8224</v>
      </c>
      <c r="H3437" t="s">
        <v>8246</v>
      </c>
      <c r="I3437">
        <v>1483423467</v>
      </c>
      <c r="J3437">
        <v>1480831467</v>
      </c>
      <c r="K3437" t="b">
        <v>0</v>
      </c>
      <c r="L3437">
        <v>1</v>
      </c>
      <c r="M3437" t="b">
        <v>0</v>
      </c>
      <c r="N3437" t="s">
        <v>8287</v>
      </c>
      <c r="O3437" s="5">
        <f t="shared" si="212"/>
        <v>2E-3</v>
      </c>
      <c r="P3437" s="6">
        <f t="shared" si="213"/>
        <v>1</v>
      </c>
      <c r="Q3437" t="s">
        <v>8322</v>
      </c>
      <c r="R3437" t="s">
        <v>8357</v>
      </c>
      <c r="S3437" s="11">
        <f t="shared" si="214"/>
        <v>42708.25309027778</v>
      </c>
      <c r="T3437" s="11">
        <f t="shared" si="215"/>
        <v>42738.25309027778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212"/>
        <v>2E-3</v>
      </c>
      <c r="P3438" s="6">
        <f t="shared" si="213"/>
        <v>10</v>
      </c>
      <c r="Q3438" t="s">
        <v>8309</v>
      </c>
      <c r="R3438" t="s">
        <v>8356</v>
      </c>
      <c r="S3438" s="11">
        <f t="shared" si="214"/>
        <v>42450.589143518519</v>
      </c>
      <c r="T3438" s="11">
        <f t="shared" si="215"/>
        <v>42510.589143518519</v>
      </c>
    </row>
    <row r="3439" spans="1:20" ht="57.6" x14ac:dyDescent="0.3">
      <c r="A3439">
        <v>1418</v>
      </c>
      <c r="B3439" s="3" t="s">
        <v>1419</v>
      </c>
      <c r="C3439" s="3" t="s">
        <v>5528</v>
      </c>
      <c r="D3439">
        <v>3000</v>
      </c>
      <c r="E3439">
        <v>6</v>
      </c>
      <c r="F3439" t="s">
        <v>8221</v>
      </c>
      <c r="G3439" t="s">
        <v>8227</v>
      </c>
      <c r="H3439" t="s">
        <v>8249</v>
      </c>
      <c r="I3439">
        <v>1456397834</v>
      </c>
      <c r="J3439">
        <v>1453805834</v>
      </c>
      <c r="K3439" t="b">
        <v>0</v>
      </c>
      <c r="L3439">
        <v>1</v>
      </c>
      <c r="M3439" t="b">
        <v>0</v>
      </c>
      <c r="N3439" t="s">
        <v>8287</v>
      </c>
      <c r="O3439" s="5">
        <f t="shared" si="212"/>
        <v>2E-3</v>
      </c>
      <c r="P3439" s="6">
        <f t="shared" si="213"/>
        <v>6</v>
      </c>
      <c r="Q3439" t="s">
        <v>8322</v>
      </c>
      <c r="R3439" t="s">
        <v>8357</v>
      </c>
      <c r="S3439" s="11">
        <f t="shared" si="214"/>
        <v>42395.456412037034</v>
      </c>
      <c r="T3439" s="11">
        <f t="shared" si="215"/>
        <v>42425.456412037034</v>
      </c>
    </row>
    <row r="3440" spans="1:20" ht="28.8" x14ac:dyDescent="0.3">
      <c r="A3440">
        <v>2440</v>
      </c>
      <c r="B3440" s="3" t="s">
        <v>2441</v>
      </c>
      <c r="C3440" s="3" t="s">
        <v>6550</v>
      </c>
      <c r="D3440">
        <v>5000</v>
      </c>
      <c r="E3440">
        <v>10</v>
      </c>
      <c r="F3440" t="s">
        <v>8221</v>
      </c>
      <c r="G3440" t="s">
        <v>8242</v>
      </c>
      <c r="H3440" t="s">
        <v>8249</v>
      </c>
      <c r="I3440">
        <v>1455399313</v>
      </c>
      <c r="J3440">
        <v>1452807313</v>
      </c>
      <c r="K3440" t="b">
        <v>0</v>
      </c>
      <c r="L3440">
        <v>2</v>
      </c>
      <c r="M3440" t="b">
        <v>0</v>
      </c>
      <c r="N3440" t="s">
        <v>8284</v>
      </c>
      <c r="O3440" s="5">
        <f t="shared" si="212"/>
        <v>2E-3</v>
      </c>
      <c r="P3440" s="6">
        <f t="shared" si="213"/>
        <v>5</v>
      </c>
      <c r="Q3440" t="s">
        <v>8327</v>
      </c>
      <c r="R3440" t="s">
        <v>8355</v>
      </c>
      <c r="S3440" s="11">
        <f t="shared" si="214"/>
        <v>42383.899456018517</v>
      </c>
      <c r="T3440" s="11">
        <f t="shared" si="215"/>
        <v>42413.899456018517</v>
      </c>
    </row>
    <row r="3441" spans="1:20" ht="43.2" x14ac:dyDescent="0.3">
      <c r="A3441">
        <v>4113</v>
      </c>
      <c r="B3441" s="3" t="s">
        <v>4109</v>
      </c>
      <c r="C3441" s="3" t="s">
        <v>8215</v>
      </c>
      <c r="D3441">
        <v>1500</v>
      </c>
      <c r="E3441">
        <v>3</v>
      </c>
      <c r="F3441" t="s">
        <v>8221</v>
      </c>
      <c r="G3441" t="s">
        <v>8224</v>
      </c>
      <c r="H3441" t="s">
        <v>8246</v>
      </c>
      <c r="I3441">
        <v>1452234840</v>
      </c>
      <c r="J3441">
        <v>1450619123</v>
      </c>
      <c r="K3441" t="b">
        <v>0</v>
      </c>
      <c r="L3441">
        <v>3</v>
      </c>
      <c r="M3441" t="b">
        <v>0</v>
      </c>
      <c r="N3441" t="s">
        <v>8271</v>
      </c>
      <c r="O3441" s="5">
        <f t="shared" si="212"/>
        <v>2E-3</v>
      </c>
      <c r="P3441" s="6">
        <f t="shared" si="213"/>
        <v>1</v>
      </c>
      <c r="Q3441" t="s">
        <v>8316</v>
      </c>
      <c r="R3441" t="s">
        <v>8317</v>
      </c>
      <c r="S3441" s="11">
        <f t="shared" si="214"/>
        <v>42358.573182870372</v>
      </c>
      <c r="T3441" s="11">
        <f t="shared" si="215"/>
        <v>42377.273611111115</v>
      </c>
    </row>
    <row r="3442" spans="1:20" ht="43.2" x14ac:dyDescent="0.3">
      <c r="A3442">
        <v>2396</v>
      </c>
      <c r="B3442" s="3" t="s">
        <v>2397</v>
      </c>
      <c r="C3442" s="3" t="s">
        <v>6506</v>
      </c>
      <c r="D3442">
        <v>5000</v>
      </c>
      <c r="E3442">
        <v>10</v>
      </c>
      <c r="F3442" t="s">
        <v>8220</v>
      </c>
      <c r="G3442" t="s">
        <v>8240</v>
      </c>
      <c r="H3442" t="s">
        <v>8257</v>
      </c>
      <c r="I3442">
        <v>1444940558</v>
      </c>
      <c r="J3442">
        <v>1442348558</v>
      </c>
      <c r="K3442" t="b">
        <v>0</v>
      </c>
      <c r="L3442">
        <v>1</v>
      </c>
      <c r="M3442" t="b">
        <v>0</v>
      </c>
      <c r="N3442" t="s">
        <v>8272</v>
      </c>
      <c r="O3442" s="5">
        <f t="shared" si="212"/>
        <v>2E-3</v>
      </c>
      <c r="P3442" s="6">
        <f t="shared" si="213"/>
        <v>10</v>
      </c>
      <c r="Q3442" t="s">
        <v>8309</v>
      </c>
      <c r="R3442" t="s">
        <v>8356</v>
      </c>
      <c r="S3442" s="11">
        <f t="shared" si="214"/>
        <v>42262.849050925928</v>
      </c>
      <c r="T3442" s="11">
        <f t="shared" si="215"/>
        <v>42292.849050925928</v>
      </c>
    </row>
    <row r="3443" spans="1:20" ht="43.2" x14ac:dyDescent="0.3">
      <c r="A3443">
        <v>1342</v>
      </c>
      <c r="B3443" s="3" t="s">
        <v>1343</v>
      </c>
      <c r="C3443" s="3" t="s">
        <v>5452</v>
      </c>
      <c r="D3443">
        <v>50000</v>
      </c>
      <c r="E3443">
        <v>100</v>
      </c>
      <c r="F3443" t="s">
        <v>8220</v>
      </c>
      <c r="G3443" t="s">
        <v>8224</v>
      </c>
      <c r="H3443" t="s">
        <v>8246</v>
      </c>
      <c r="I3443">
        <v>1437161739</v>
      </c>
      <c r="J3443">
        <v>1434569739</v>
      </c>
      <c r="K3443" t="b">
        <v>0</v>
      </c>
      <c r="L3443">
        <v>1</v>
      </c>
      <c r="M3443" t="b">
        <v>0</v>
      </c>
      <c r="N3443" t="s">
        <v>8273</v>
      </c>
      <c r="O3443" s="5">
        <f t="shared" si="212"/>
        <v>2E-3</v>
      </c>
      <c r="P3443" s="6">
        <f t="shared" si="213"/>
        <v>100</v>
      </c>
      <c r="Q3443" t="s">
        <v>8309</v>
      </c>
      <c r="R3443" t="s">
        <v>8315</v>
      </c>
      <c r="S3443" s="11">
        <f t="shared" si="214"/>
        <v>42172.816423611104</v>
      </c>
      <c r="T3443" s="11">
        <f t="shared" si="215"/>
        <v>42202.816423611104</v>
      </c>
    </row>
    <row r="3444" spans="1:20" ht="43.2" x14ac:dyDescent="0.3">
      <c r="A3444">
        <v>509</v>
      </c>
      <c r="B3444" s="3" t="s">
        <v>510</v>
      </c>
      <c r="C3444" s="3" t="s">
        <v>4619</v>
      </c>
      <c r="D3444">
        <v>5000</v>
      </c>
      <c r="E3444">
        <v>10</v>
      </c>
      <c r="F3444" t="s">
        <v>8221</v>
      </c>
      <c r="G3444" t="s">
        <v>8225</v>
      </c>
      <c r="H3444" t="s">
        <v>8247</v>
      </c>
      <c r="I3444">
        <v>1435504170</v>
      </c>
      <c r="J3444">
        <v>1432912170</v>
      </c>
      <c r="K3444" t="b">
        <v>0</v>
      </c>
      <c r="L3444">
        <v>1</v>
      </c>
      <c r="M3444" t="b">
        <v>0</v>
      </c>
      <c r="N3444" t="s">
        <v>8270</v>
      </c>
      <c r="O3444" s="5">
        <f t="shared" si="212"/>
        <v>2E-3</v>
      </c>
      <c r="P3444" s="6">
        <f t="shared" si="213"/>
        <v>10</v>
      </c>
      <c r="Q3444" t="s">
        <v>8319</v>
      </c>
      <c r="R3444" t="s">
        <v>8346</v>
      </c>
      <c r="S3444" s="11">
        <f t="shared" si="214"/>
        <v>42153.631597222222</v>
      </c>
      <c r="T3444" s="11">
        <f t="shared" si="215"/>
        <v>42183.631597222222</v>
      </c>
    </row>
    <row r="3445" spans="1:20" ht="43.2" x14ac:dyDescent="0.3">
      <c r="A3445">
        <v>636</v>
      </c>
      <c r="B3445" s="3" t="s">
        <v>637</v>
      </c>
      <c r="C3445" s="3" t="s">
        <v>4746</v>
      </c>
      <c r="D3445">
        <v>2000</v>
      </c>
      <c r="E3445">
        <v>4</v>
      </c>
      <c r="F3445" t="s">
        <v>8220</v>
      </c>
      <c r="G3445" t="s">
        <v>8225</v>
      </c>
      <c r="H3445" t="s">
        <v>8247</v>
      </c>
      <c r="I3445">
        <v>1433587620</v>
      </c>
      <c r="J3445">
        <v>1430996150</v>
      </c>
      <c r="K3445" t="b">
        <v>0</v>
      </c>
      <c r="L3445">
        <v>1</v>
      </c>
      <c r="M3445" t="b">
        <v>0</v>
      </c>
      <c r="N3445" t="s">
        <v>8272</v>
      </c>
      <c r="O3445" s="5">
        <f t="shared" si="212"/>
        <v>2E-3</v>
      </c>
      <c r="P3445" s="6">
        <f t="shared" si="213"/>
        <v>4</v>
      </c>
      <c r="Q3445" t="s">
        <v>8309</v>
      </c>
      <c r="R3445" t="s">
        <v>8356</v>
      </c>
      <c r="S3445" s="11">
        <f t="shared" si="214"/>
        <v>42131.455439814818</v>
      </c>
      <c r="T3445" s="11">
        <f t="shared" si="215"/>
        <v>42161.44930555555</v>
      </c>
    </row>
    <row r="3446" spans="1:20" ht="57.6" x14ac:dyDescent="0.3">
      <c r="A3446">
        <v>2848</v>
      </c>
      <c r="B3446" s="3" t="s">
        <v>2848</v>
      </c>
      <c r="C3446" s="3" t="s">
        <v>6958</v>
      </c>
      <c r="D3446">
        <v>35000</v>
      </c>
      <c r="E3446">
        <v>70</v>
      </c>
      <c r="F3446" t="s">
        <v>8221</v>
      </c>
      <c r="G3446" t="s">
        <v>8224</v>
      </c>
      <c r="H3446" t="s">
        <v>8246</v>
      </c>
      <c r="I3446">
        <v>1432913659</v>
      </c>
      <c r="J3446">
        <v>1430321659</v>
      </c>
      <c r="K3446" t="b">
        <v>0</v>
      </c>
      <c r="L3446">
        <v>3</v>
      </c>
      <c r="M3446" t="b">
        <v>0</v>
      </c>
      <c r="N3446" t="s">
        <v>8271</v>
      </c>
      <c r="O3446" s="5">
        <f t="shared" si="212"/>
        <v>2E-3</v>
      </c>
      <c r="P3446" s="6">
        <f t="shared" si="213"/>
        <v>23.333333333333332</v>
      </c>
      <c r="Q3446" t="s">
        <v>8316</v>
      </c>
      <c r="R3446" t="s">
        <v>8317</v>
      </c>
      <c r="S3446" s="11">
        <f t="shared" si="214"/>
        <v>42123.648831018523</v>
      </c>
      <c r="T3446" s="11">
        <f t="shared" si="215"/>
        <v>42153.648831018523</v>
      </c>
    </row>
    <row r="3447" spans="1:20" ht="57.6" x14ac:dyDescent="0.3">
      <c r="A3447">
        <v>606</v>
      </c>
      <c r="B3447" s="3" t="s">
        <v>607</v>
      </c>
      <c r="C3447" s="3" t="s">
        <v>4716</v>
      </c>
      <c r="D3447">
        <v>5000</v>
      </c>
      <c r="E3447">
        <v>10</v>
      </c>
      <c r="F3447" t="s">
        <v>8220</v>
      </c>
      <c r="G3447" t="s">
        <v>8233</v>
      </c>
      <c r="H3447" t="s">
        <v>8249</v>
      </c>
      <c r="I3447">
        <v>1432479600</v>
      </c>
      <c r="J3447">
        <v>1428507409</v>
      </c>
      <c r="K3447" t="b">
        <v>0</v>
      </c>
      <c r="L3447">
        <v>1</v>
      </c>
      <c r="M3447" t="b">
        <v>0</v>
      </c>
      <c r="N3447" t="s">
        <v>8272</v>
      </c>
      <c r="O3447" s="5">
        <f t="shared" si="212"/>
        <v>2E-3</v>
      </c>
      <c r="P3447" s="6">
        <f t="shared" si="213"/>
        <v>10</v>
      </c>
      <c r="Q3447" t="s">
        <v>8309</v>
      </c>
      <c r="R3447" t="s">
        <v>8356</v>
      </c>
      <c r="S3447" s="11">
        <f t="shared" si="214"/>
        <v>42102.650567129633</v>
      </c>
      <c r="T3447" s="11">
        <f t="shared" si="215"/>
        <v>42148.625</v>
      </c>
    </row>
    <row r="3448" spans="1:20" ht="43.2" x14ac:dyDescent="0.3">
      <c r="A3448">
        <v>3852</v>
      </c>
      <c r="B3448" s="3" t="s">
        <v>3849</v>
      </c>
      <c r="C3448" s="3" t="s">
        <v>7961</v>
      </c>
      <c r="D3448">
        <v>10000</v>
      </c>
      <c r="E3448">
        <v>20</v>
      </c>
      <c r="F3448" t="s">
        <v>8221</v>
      </c>
      <c r="G3448" t="s">
        <v>8224</v>
      </c>
      <c r="H3448" t="s">
        <v>8246</v>
      </c>
      <c r="I3448">
        <v>1427427276</v>
      </c>
      <c r="J3448">
        <v>1425270876</v>
      </c>
      <c r="K3448" t="b">
        <v>0</v>
      </c>
      <c r="L3448">
        <v>2</v>
      </c>
      <c r="M3448" t="b">
        <v>0</v>
      </c>
      <c r="N3448" t="s">
        <v>8271</v>
      </c>
      <c r="O3448" s="5">
        <f t="shared" si="212"/>
        <v>2E-3</v>
      </c>
      <c r="P3448" s="6">
        <f t="shared" si="213"/>
        <v>10</v>
      </c>
      <c r="Q3448" t="s">
        <v>8316</v>
      </c>
      <c r="R3448" t="s">
        <v>8317</v>
      </c>
      <c r="S3448" s="11">
        <f t="shared" si="214"/>
        <v>42065.190694444449</v>
      </c>
      <c r="T3448" s="11">
        <f t="shared" si="215"/>
        <v>42090.149027777778</v>
      </c>
    </row>
    <row r="3449" spans="1:20" ht="28.8" x14ac:dyDescent="0.3">
      <c r="A3449">
        <v>2422</v>
      </c>
      <c r="B3449" s="3" t="s">
        <v>2423</v>
      </c>
      <c r="C3449" s="3" t="s">
        <v>6532</v>
      </c>
      <c r="D3449">
        <v>500</v>
      </c>
      <c r="E3449">
        <v>1</v>
      </c>
      <c r="F3449" t="s">
        <v>8221</v>
      </c>
      <c r="G3449" t="s">
        <v>8224</v>
      </c>
      <c r="H3449" t="s">
        <v>8246</v>
      </c>
      <c r="I3449">
        <v>1426091036</v>
      </c>
      <c r="J3449">
        <v>1423502636</v>
      </c>
      <c r="K3449" t="b">
        <v>0</v>
      </c>
      <c r="L3449">
        <v>1</v>
      </c>
      <c r="M3449" t="b">
        <v>0</v>
      </c>
      <c r="N3449" t="s">
        <v>8284</v>
      </c>
      <c r="O3449" s="5">
        <f t="shared" si="212"/>
        <v>2E-3</v>
      </c>
      <c r="P3449" s="6">
        <f t="shared" si="213"/>
        <v>1</v>
      </c>
      <c r="Q3449" t="s">
        <v>8327</v>
      </c>
      <c r="R3449" t="s">
        <v>8355</v>
      </c>
      <c r="S3449" s="11">
        <f t="shared" si="214"/>
        <v>42044.724953703699</v>
      </c>
      <c r="T3449" s="11">
        <f t="shared" si="215"/>
        <v>42074.683287037042</v>
      </c>
    </row>
    <row r="3450" spans="1:20" ht="43.2" x14ac:dyDescent="0.3">
      <c r="A3450">
        <v>2408</v>
      </c>
      <c r="B3450" s="3" t="s">
        <v>2409</v>
      </c>
      <c r="C3450" s="3" t="s">
        <v>6518</v>
      </c>
      <c r="D3450">
        <v>15000</v>
      </c>
      <c r="E3450">
        <v>30</v>
      </c>
      <c r="F3450" t="s">
        <v>8221</v>
      </c>
      <c r="G3450" t="s">
        <v>8224</v>
      </c>
      <c r="H3450" t="s">
        <v>8246</v>
      </c>
      <c r="I3450">
        <v>1415247757</v>
      </c>
      <c r="J3450">
        <v>1412652157</v>
      </c>
      <c r="K3450" t="b">
        <v>0</v>
      </c>
      <c r="L3450">
        <v>2</v>
      </c>
      <c r="M3450" t="b">
        <v>0</v>
      </c>
      <c r="N3450" t="s">
        <v>8284</v>
      </c>
      <c r="O3450" s="5">
        <f t="shared" si="212"/>
        <v>2E-3</v>
      </c>
      <c r="P3450" s="6">
        <f t="shared" si="213"/>
        <v>15</v>
      </c>
      <c r="Q3450" t="s">
        <v>8327</v>
      </c>
      <c r="R3450" t="s">
        <v>8355</v>
      </c>
      <c r="S3450" s="11">
        <f t="shared" si="214"/>
        <v>41919.140706018516</v>
      </c>
      <c r="T3450" s="11">
        <f t="shared" si="215"/>
        <v>41949.182372685187</v>
      </c>
    </row>
    <row r="3451" spans="1:20" x14ac:dyDescent="0.3">
      <c r="A3451">
        <v>4004</v>
      </c>
      <c r="B3451" s="3" t="s">
        <v>4000</v>
      </c>
      <c r="C3451" s="3" t="s">
        <v>8109</v>
      </c>
      <c r="D3451">
        <v>500</v>
      </c>
      <c r="E3451">
        <v>1</v>
      </c>
      <c r="F3451" t="s">
        <v>8221</v>
      </c>
      <c r="G3451" t="s">
        <v>8224</v>
      </c>
      <c r="H3451" t="s">
        <v>8246</v>
      </c>
      <c r="I3451">
        <v>1412740457</v>
      </c>
      <c r="J3451">
        <v>1410148457</v>
      </c>
      <c r="K3451" t="b">
        <v>0</v>
      </c>
      <c r="L3451">
        <v>1</v>
      </c>
      <c r="M3451" t="b">
        <v>0</v>
      </c>
      <c r="N3451" t="s">
        <v>8271</v>
      </c>
      <c r="O3451" s="5">
        <f t="shared" si="212"/>
        <v>2E-3</v>
      </c>
      <c r="P3451" s="6">
        <f t="shared" si="213"/>
        <v>1</v>
      </c>
      <c r="Q3451" t="s">
        <v>8316</v>
      </c>
      <c r="R3451" t="s">
        <v>8317</v>
      </c>
      <c r="S3451" s="11">
        <f t="shared" si="214"/>
        <v>41890.16269675926</v>
      </c>
      <c r="T3451" s="11">
        <f t="shared" si="215"/>
        <v>41920.16269675926</v>
      </c>
    </row>
    <row r="3452" spans="1:20" x14ac:dyDescent="0.3">
      <c r="A3452">
        <v>3868</v>
      </c>
      <c r="B3452" s="3" t="s">
        <v>3865</v>
      </c>
      <c r="C3452" s="3" t="s">
        <v>7977</v>
      </c>
      <c r="D3452">
        <v>5000</v>
      </c>
      <c r="E3452">
        <v>10</v>
      </c>
      <c r="F3452" t="s">
        <v>8220</v>
      </c>
      <c r="G3452" t="s">
        <v>8225</v>
      </c>
      <c r="H3452" t="s">
        <v>8247</v>
      </c>
      <c r="I3452">
        <v>1410191405</v>
      </c>
      <c r="J3452">
        <v>1408031405</v>
      </c>
      <c r="K3452" t="b">
        <v>0</v>
      </c>
      <c r="L3452">
        <v>1</v>
      </c>
      <c r="M3452" t="b">
        <v>0</v>
      </c>
      <c r="N3452" t="s">
        <v>8305</v>
      </c>
      <c r="O3452" s="5">
        <f t="shared" si="212"/>
        <v>2E-3</v>
      </c>
      <c r="P3452" s="6">
        <f t="shared" si="213"/>
        <v>10</v>
      </c>
      <c r="Q3452" t="s">
        <v>8316</v>
      </c>
      <c r="R3452" t="s">
        <v>8337</v>
      </c>
      <c r="S3452" s="11">
        <f t="shared" si="214"/>
        <v>41865.659780092588</v>
      </c>
      <c r="T3452" s="11">
        <f t="shared" si="215"/>
        <v>41890.659780092588</v>
      </c>
    </row>
    <row r="3453" spans="1:20" ht="57.6" x14ac:dyDescent="0.3">
      <c r="A3453">
        <v>3918</v>
      </c>
      <c r="B3453" s="3" t="s">
        <v>3915</v>
      </c>
      <c r="C3453" s="3" t="s">
        <v>8026</v>
      </c>
      <c r="D3453">
        <v>60000</v>
      </c>
      <c r="E3453">
        <v>120</v>
      </c>
      <c r="F3453" t="s">
        <v>8221</v>
      </c>
      <c r="G3453" t="s">
        <v>8225</v>
      </c>
      <c r="H3453" t="s">
        <v>8247</v>
      </c>
      <c r="I3453">
        <v>1407168000</v>
      </c>
      <c r="J3453">
        <v>1406131023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212"/>
        <v>2E-3</v>
      </c>
      <c r="P3453" s="6">
        <f t="shared" si="213"/>
        <v>40</v>
      </c>
      <c r="Q3453" t="s">
        <v>8316</v>
      </c>
      <c r="R3453" t="s">
        <v>8317</v>
      </c>
      <c r="S3453" s="11">
        <f t="shared" si="214"/>
        <v>41843.664618055554</v>
      </c>
      <c r="T3453" s="11">
        <f t="shared" si="215"/>
        <v>41855.666666666664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212"/>
        <v>1.9801980198019802E-3</v>
      </c>
      <c r="P3454" s="6">
        <f t="shared" si="213"/>
        <v>5</v>
      </c>
      <c r="Q3454" t="s">
        <v>8313</v>
      </c>
      <c r="R3454" t="s">
        <v>8338</v>
      </c>
      <c r="S3454" s="11">
        <f t="shared" si="214"/>
        <v>41989.664409722223</v>
      </c>
      <c r="T3454" s="11">
        <f t="shared" si="215"/>
        <v>42019.664409722223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212"/>
        <v>1.9384615384615384E-3</v>
      </c>
      <c r="P3455" s="6">
        <f t="shared" si="213"/>
        <v>42</v>
      </c>
      <c r="Q3455" t="s">
        <v>8316</v>
      </c>
      <c r="R3455" t="s">
        <v>8329</v>
      </c>
      <c r="S3455" s="11">
        <f t="shared" si="214"/>
        <v>41981.57230324074</v>
      </c>
      <c r="T3455" s="11">
        <f t="shared" si="215"/>
        <v>42012.570138888885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212"/>
        <v>1.9088937093275488E-3</v>
      </c>
      <c r="P3456" s="6">
        <f t="shared" si="213"/>
        <v>55</v>
      </c>
      <c r="Q3456" t="s">
        <v>8309</v>
      </c>
      <c r="R3456" t="s">
        <v>8315</v>
      </c>
      <c r="S3456" s="11">
        <f t="shared" si="214"/>
        <v>42561.829421296294</v>
      </c>
      <c r="T3456" s="11">
        <f t="shared" si="215"/>
        <v>42618.124305555553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212"/>
        <v>1.8867924528301887E-3</v>
      </c>
      <c r="P3457" s="6">
        <f t="shared" si="213"/>
        <v>1</v>
      </c>
      <c r="Q3457" t="s">
        <v>8322</v>
      </c>
      <c r="R3457" t="s">
        <v>8350</v>
      </c>
      <c r="S3457" s="11">
        <f t="shared" si="214"/>
        <v>42474.86482638889</v>
      </c>
      <c r="T3457" s="11">
        <f t="shared" si="215"/>
        <v>42484.86482638889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16">IFERROR(E3458/D3458,0)</f>
        <v>1.8749999999999999E-3</v>
      </c>
      <c r="P3458" s="6">
        <f t="shared" ref="P3458:P3521" si="217">IFERROR(E3458/L3458,0)</f>
        <v>30</v>
      </c>
      <c r="Q3458" t="s">
        <v>8309</v>
      </c>
      <c r="R3458" t="s">
        <v>8356</v>
      </c>
      <c r="S3458" s="11">
        <f t="shared" ref="S3458:S3521" si="218">(((J3458/60)/60)/24)+DATE(1970,1,1)</f>
        <v>42179.653379629628</v>
      </c>
      <c r="T3458" s="11">
        <f t="shared" ref="T3458:T3521" si="219">(((I3458/60)/60)/24)+DATE(1970,1,1)</f>
        <v>42210.915972222225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216"/>
        <v>1.8625E-3</v>
      </c>
      <c r="P3459" s="6">
        <f t="shared" si="217"/>
        <v>13.545454545454545</v>
      </c>
      <c r="Q3459" t="s">
        <v>8319</v>
      </c>
      <c r="R3459" t="s">
        <v>8346</v>
      </c>
      <c r="S3459" s="11">
        <f t="shared" si="218"/>
        <v>42272.93949074074</v>
      </c>
      <c r="T3459" s="11">
        <f t="shared" si="219"/>
        <v>42313.981157407412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216"/>
        <v>1.75E-3</v>
      </c>
      <c r="P3460" s="6">
        <f t="shared" si="217"/>
        <v>116.66666666666667</v>
      </c>
      <c r="Q3460" t="s">
        <v>8309</v>
      </c>
      <c r="R3460" t="s">
        <v>8356</v>
      </c>
      <c r="S3460" s="11">
        <f t="shared" si="218"/>
        <v>42474.637824074074</v>
      </c>
      <c r="T3460" s="11">
        <f t="shared" si="219"/>
        <v>42504.637824074074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216"/>
        <v>1.6999999999999999E-3</v>
      </c>
      <c r="P3461" s="6">
        <f t="shared" si="217"/>
        <v>5.666666666666667</v>
      </c>
      <c r="Q3461" t="s">
        <v>8327</v>
      </c>
      <c r="R3461" t="s">
        <v>8355</v>
      </c>
      <c r="S3461" s="11">
        <f t="shared" si="218"/>
        <v>42027.353738425925</v>
      </c>
      <c r="T3461" s="11">
        <f t="shared" si="219"/>
        <v>42057.353738425925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216"/>
        <v>1.6800000000000001E-3</v>
      </c>
      <c r="P3462" s="6">
        <f t="shared" si="217"/>
        <v>10.5</v>
      </c>
      <c r="Q3462" t="s">
        <v>8309</v>
      </c>
      <c r="R3462" t="s">
        <v>8349</v>
      </c>
      <c r="S3462" s="11">
        <f t="shared" si="218"/>
        <v>41859.925856481481</v>
      </c>
      <c r="T3462" s="11">
        <f t="shared" si="219"/>
        <v>41889.925856481481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216"/>
        <v>1.6705882352941177E-3</v>
      </c>
      <c r="P3463" s="6">
        <f t="shared" si="217"/>
        <v>142</v>
      </c>
      <c r="Q3463" t="s">
        <v>8309</v>
      </c>
      <c r="R3463" t="s">
        <v>8356</v>
      </c>
      <c r="S3463" s="11">
        <f t="shared" si="218"/>
        <v>42388.798252314817</v>
      </c>
      <c r="T3463" s="11">
        <f t="shared" si="219"/>
        <v>42418.798252314817</v>
      </c>
    </row>
    <row r="3464" spans="1:20" ht="43.2" x14ac:dyDescent="0.3">
      <c r="A3464">
        <v>4079</v>
      </c>
      <c r="B3464" s="3" t="s">
        <v>4075</v>
      </c>
      <c r="C3464" s="3" t="s">
        <v>8182</v>
      </c>
      <c r="D3464">
        <v>3000</v>
      </c>
      <c r="E3464">
        <v>5</v>
      </c>
      <c r="F3464" t="s">
        <v>8221</v>
      </c>
      <c r="G3464" t="s">
        <v>8224</v>
      </c>
      <c r="H3464" t="s">
        <v>8246</v>
      </c>
      <c r="I3464">
        <v>1466375521</v>
      </c>
      <c r="J3464">
        <v>1463783521</v>
      </c>
      <c r="K3464" t="b">
        <v>0</v>
      </c>
      <c r="L3464">
        <v>1</v>
      </c>
      <c r="M3464" t="b">
        <v>0</v>
      </c>
      <c r="N3464" t="s">
        <v>8271</v>
      </c>
      <c r="O3464" s="5">
        <f t="shared" si="216"/>
        <v>1.6666666666666668E-3</v>
      </c>
      <c r="P3464" s="6">
        <f t="shared" si="217"/>
        <v>5</v>
      </c>
      <c r="Q3464" t="s">
        <v>8316</v>
      </c>
      <c r="R3464" t="s">
        <v>8317</v>
      </c>
      <c r="S3464" s="11">
        <f t="shared" si="218"/>
        <v>42510.938900462963</v>
      </c>
      <c r="T3464" s="11">
        <f t="shared" si="219"/>
        <v>42540.938900462963</v>
      </c>
    </row>
    <row r="3465" spans="1:20" ht="57.6" x14ac:dyDescent="0.3">
      <c r="A3465">
        <v>4066</v>
      </c>
      <c r="B3465" s="3" t="s">
        <v>4062</v>
      </c>
      <c r="C3465" s="3" t="s">
        <v>8170</v>
      </c>
      <c r="D3465">
        <v>15000</v>
      </c>
      <c r="E3465">
        <v>25</v>
      </c>
      <c r="F3465" t="s">
        <v>8221</v>
      </c>
      <c r="G3465" t="s">
        <v>8224</v>
      </c>
      <c r="H3465" t="s">
        <v>8246</v>
      </c>
      <c r="I3465">
        <v>1463619388</v>
      </c>
      <c r="J3465">
        <v>1461027388</v>
      </c>
      <c r="K3465" t="b">
        <v>0</v>
      </c>
      <c r="L3465">
        <v>1</v>
      </c>
      <c r="M3465" t="b">
        <v>0</v>
      </c>
      <c r="N3465" t="s">
        <v>8271</v>
      </c>
      <c r="O3465" s="5">
        <f t="shared" si="216"/>
        <v>1.6666666666666668E-3</v>
      </c>
      <c r="P3465" s="6">
        <f t="shared" si="217"/>
        <v>25</v>
      </c>
      <c r="Q3465" t="s">
        <v>8316</v>
      </c>
      <c r="R3465" t="s">
        <v>8317</v>
      </c>
      <c r="S3465" s="11">
        <f t="shared" si="218"/>
        <v>42479.039212962962</v>
      </c>
      <c r="T3465" s="11">
        <f t="shared" si="219"/>
        <v>42509.039212962962</v>
      </c>
    </row>
    <row r="3466" spans="1:20" ht="28.8" x14ac:dyDescent="0.3">
      <c r="A3466">
        <v>2586</v>
      </c>
      <c r="B3466" s="3" t="s">
        <v>2586</v>
      </c>
      <c r="C3466" s="3" t="s">
        <v>6696</v>
      </c>
      <c r="D3466">
        <v>3000</v>
      </c>
      <c r="E3466">
        <v>5</v>
      </c>
      <c r="F3466" t="s">
        <v>8221</v>
      </c>
      <c r="G3466" t="s">
        <v>8225</v>
      </c>
      <c r="H3466" t="s">
        <v>8247</v>
      </c>
      <c r="I3466">
        <v>1451030136</v>
      </c>
      <c r="J3466">
        <v>1448438136</v>
      </c>
      <c r="K3466" t="b">
        <v>0</v>
      </c>
      <c r="L3466">
        <v>1</v>
      </c>
      <c r="M3466" t="b">
        <v>0</v>
      </c>
      <c r="N3466" t="s">
        <v>8284</v>
      </c>
      <c r="O3466" s="5">
        <f t="shared" si="216"/>
        <v>1.6666666666666668E-3</v>
      </c>
      <c r="P3466" s="6">
        <f t="shared" si="217"/>
        <v>5</v>
      </c>
      <c r="Q3466" t="s">
        <v>8327</v>
      </c>
      <c r="R3466" t="s">
        <v>8355</v>
      </c>
      <c r="S3466" s="11">
        <f t="shared" si="218"/>
        <v>42333.330277777779</v>
      </c>
      <c r="T3466" s="11">
        <f t="shared" si="219"/>
        <v>42363.330277777779</v>
      </c>
    </row>
    <row r="3467" spans="1:20" ht="43.2" x14ac:dyDescent="0.3">
      <c r="A3467">
        <v>2887</v>
      </c>
      <c r="B3467" s="3" t="s">
        <v>2887</v>
      </c>
      <c r="C3467" s="3" t="s">
        <v>6997</v>
      </c>
      <c r="D3467">
        <v>3000</v>
      </c>
      <c r="E3467">
        <v>5</v>
      </c>
      <c r="F3467" t="s">
        <v>8221</v>
      </c>
      <c r="G3467" t="s">
        <v>8224</v>
      </c>
      <c r="H3467" t="s">
        <v>8246</v>
      </c>
      <c r="I3467">
        <v>1420971324</v>
      </c>
      <c r="J3467">
        <v>1418379324</v>
      </c>
      <c r="K3467" t="b">
        <v>0</v>
      </c>
      <c r="L3467">
        <v>1</v>
      </c>
      <c r="M3467" t="b">
        <v>0</v>
      </c>
      <c r="N3467" t="s">
        <v>8271</v>
      </c>
      <c r="O3467" s="5">
        <f t="shared" si="216"/>
        <v>1.6666666666666668E-3</v>
      </c>
      <c r="P3467" s="6">
        <f t="shared" si="217"/>
        <v>5</v>
      </c>
      <c r="Q3467" t="s">
        <v>8316</v>
      </c>
      <c r="R3467" t="s">
        <v>8317</v>
      </c>
      <c r="S3467" s="11">
        <f t="shared" si="218"/>
        <v>41985.427361111113</v>
      </c>
      <c r="T3467" s="11">
        <f t="shared" si="219"/>
        <v>42015.427361111113</v>
      </c>
    </row>
    <row r="3468" spans="1:20" ht="57.6" x14ac:dyDescent="0.3">
      <c r="A3468">
        <v>2592</v>
      </c>
      <c r="B3468" s="3" t="s">
        <v>2592</v>
      </c>
      <c r="C3468" s="3" t="s">
        <v>6702</v>
      </c>
      <c r="D3468">
        <v>30000</v>
      </c>
      <c r="E3468">
        <v>50</v>
      </c>
      <c r="F3468" t="s">
        <v>8221</v>
      </c>
      <c r="G3468" t="s">
        <v>8224</v>
      </c>
      <c r="H3468" t="s">
        <v>8246</v>
      </c>
      <c r="I3468">
        <v>1412536421</v>
      </c>
      <c r="J3468">
        <v>1409944421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216"/>
        <v>1.6666666666666668E-3</v>
      </c>
      <c r="P3468" s="6">
        <f t="shared" si="217"/>
        <v>50</v>
      </c>
      <c r="Q3468" t="s">
        <v>8327</v>
      </c>
      <c r="R3468" t="s">
        <v>8355</v>
      </c>
      <c r="S3468" s="11">
        <f t="shared" si="218"/>
        <v>41887.801168981481</v>
      </c>
      <c r="T3468" s="11">
        <f t="shared" si="219"/>
        <v>41917.801168981481</v>
      </c>
    </row>
    <row r="3469" spans="1:20" ht="43.2" x14ac:dyDescent="0.3">
      <c r="A3469">
        <v>2128</v>
      </c>
      <c r="B3469" s="3" t="s">
        <v>2129</v>
      </c>
      <c r="C3469" s="3" t="s">
        <v>6238</v>
      </c>
      <c r="D3469">
        <v>15000</v>
      </c>
      <c r="E3469">
        <v>25</v>
      </c>
      <c r="F3469" t="s">
        <v>8221</v>
      </c>
      <c r="G3469" t="s">
        <v>8229</v>
      </c>
      <c r="H3469" t="s">
        <v>8251</v>
      </c>
      <c r="I3469">
        <v>1411324369</v>
      </c>
      <c r="J3469">
        <v>1406140369</v>
      </c>
      <c r="K3469" t="b">
        <v>0</v>
      </c>
      <c r="L3469">
        <v>1</v>
      </c>
      <c r="M3469" t="b">
        <v>0</v>
      </c>
      <c r="N3469" t="s">
        <v>8282</v>
      </c>
      <c r="O3469" s="5">
        <f t="shared" si="216"/>
        <v>1.6666666666666668E-3</v>
      </c>
      <c r="P3469" s="6">
        <f t="shared" si="217"/>
        <v>25</v>
      </c>
      <c r="Q3469" t="s">
        <v>8311</v>
      </c>
      <c r="R3469" t="s">
        <v>8347</v>
      </c>
      <c r="S3469" s="11">
        <f t="shared" si="218"/>
        <v>41843.772789351853</v>
      </c>
      <c r="T3469" s="11">
        <f t="shared" si="219"/>
        <v>41903.772789351853</v>
      </c>
    </row>
    <row r="3470" spans="1:20" ht="43.2" x14ac:dyDescent="0.3">
      <c r="A3470">
        <v>2585</v>
      </c>
      <c r="B3470" s="3" t="s">
        <v>2585</v>
      </c>
      <c r="C3470" s="3" t="s">
        <v>6695</v>
      </c>
      <c r="D3470">
        <v>30000</v>
      </c>
      <c r="E3470">
        <v>50</v>
      </c>
      <c r="F3470" t="s">
        <v>8221</v>
      </c>
      <c r="G3470" t="s">
        <v>8224</v>
      </c>
      <c r="H3470" t="s">
        <v>8246</v>
      </c>
      <c r="I3470">
        <v>1404601632</v>
      </c>
      <c r="J3470">
        <v>1402009632</v>
      </c>
      <c r="K3470" t="b">
        <v>0</v>
      </c>
      <c r="L3470">
        <v>1</v>
      </c>
      <c r="M3470" t="b">
        <v>0</v>
      </c>
      <c r="N3470" t="s">
        <v>8284</v>
      </c>
      <c r="O3470" s="5">
        <f t="shared" si="216"/>
        <v>1.6666666666666668E-3</v>
      </c>
      <c r="P3470" s="6">
        <f t="shared" si="217"/>
        <v>50</v>
      </c>
      <c r="Q3470" t="s">
        <v>8327</v>
      </c>
      <c r="R3470" t="s">
        <v>8355</v>
      </c>
      <c r="S3470" s="11">
        <f t="shared" si="218"/>
        <v>41795.963333333333</v>
      </c>
      <c r="T3470" s="11">
        <f t="shared" si="219"/>
        <v>41825.963333333333</v>
      </c>
    </row>
    <row r="3471" spans="1:20" ht="43.2" x14ac:dyDescent="0.3">
      <c r="A3471">
        <v>2152</v>
      </c>
      <c r="B3471" s="3" t="s">
        <v>2153</v>
      </c>
      <c r="C3471" s="3" t="s">
        <v>6262</v>
      </c>
      <c r="D3471">
        <v>30000</v>
      </c>
      <c r="E3471">
        <v>50</v>
      </c>
      <c r="F3471" t="s">
        <v>8221</v>
      </c>
      <c r="G3471" t="s">
        <v>8224</v>
      </c>
      <c r="H3471" t="s">
        <v>8246</v>
      </c>
      <c r="I3471">
        <v>1394909909</v>
      </c>
      <c r="J3471">
        <v>1392321509</v>
      </c>
      <c r="K3471" t="b">
        <v>0</v>
      </c>
      <c r="L3471">
        <v>4</v>
      </c>
      <c r="M3471" t="b">
        <v>0</v>
      </c>
      <c r="N3471" t="s">
        <v>8282</v>
      </c>
      <c r="O3471" s="5">
        <f t="shared" si="216"/>
        <v>1.6666666666666668E-3</v>
      </c>
      <c r="P3471" s="6">
        <f t="shared" si="217"/>
        <v>12.5</v>
      </c>
      <c r="Q3471" t="s">
        <v>8311</v>
      </c>
      <c r="R3471" t="s">
        <v>8347</v>
      </c>
      <c r="S3471" s="11">
        <f t="shared" si="218"/>
        <v>41683.832280092596</v>
      </c>
      <c r="T3471" s="11">
        <f t="shared" si="219"/>
        <v>41713.790613425925</v>
      </c>
    </row>
    <row r="3472" spans="1:20" ht="43.2" x14ac:dyDescent="0.3">
      <c r="A3472">
        <v>1114</v>
      </c>
      <c r="B3472" s="3" t="s">
        <v>1115</v>
      </c>
      <c r="C3472" s="3" t="s">
        <v>5224</v>
      </c>
      <c r="D3472">
        <v>6000</v>
      </c>
      <c r="E3472">
        <v>10</v>
      </c>
      <c r="F3472" t="s">
        <v>8221</v>
      </c>
      <c r="G3472" t="s">
        <v>8225</v>
      </c>
      <c r="H3472" t="s">
        <v>8247</v>
      </c>
      <c r="I3472">
        <v>1381306687</v>
      </c>
      <c r="J3472">
        <v>1378714687</v>
      </c>
      <c r="K3472" t="b">
        <v>0</v>
      </c>
      <c r="L3472">
        <v>3</v>
      </c>
      <c r="M3472" t="b">
        <v>0</v>
      </c>
      <c r="N3472" t="s">
        <v>8282</v>
      </c>
      <c r="O3472" s="5">
        <f t="shared" si="216"/>
        <v>1.6666666666666668E-3</v>
      </c>
      <c r="P3472" s="6">
        <f t="shared" si="217"/>
        <v>3.3333333333333335</v>
      </c>
      <c r="Q3472" t="s">
        <v>8311</v>
      </c>
      <c r="R3472" t="s">
        <v>8347</v>
      </c>
      <c r="S3472" s="11">
        <f t="shared" si="218"/>
        <v>41526.345914351856</v>
      </c>
      <c r="T3472" s="11">
        <f t="shared" si="219"/>
        <v>41556.345914351856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216"/>
        <v>1.5900000000000001E-3</v>
      </c>
      <c r="P3473" s="6">
        <f t="shared" si="217"/>
        <v>71.55</v>
      </c>
      <c r="Q3473" t="s">
        <v>8311</v>
      </c>
      <c r="R3473" t="s">
        <v>8347</v>
      </c>
      <c r="S3473" s="11">
        <f t="shared" si="218"/>
        <v>41692.135729166665</v>
      </c>
      <c r="T3473" s="11">
        <f t="shared" si="219"/>
        <v>41722.0940625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216"/>
        <v>1.5499999999999999E-3</v>
      </c>
      <c r="P3474" s="6">
        <f t="shared" si="217"/>
        <v>10.333333333333334</v>
      </c>
      <c r="Q3474" t="s">
        <v>8319</v>
      </c>
      <c r="R3474" t="s">
        <v>8346</v>
      </c>
      <c r="S3474" s="11">
        <f t="shared" si="218"/>
        <v>41799.830613425926</v>
      </c>
      <c r="T3474" s="11">
        <f t="shared" si="219"/>
        <v>41823.125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216"/>
        <v>1.5227272727272728E-3</v>
      </c>
      <c r="P3475" s="6">
        <f t="shared" si="217"/>
        <v>55.833333333333336</v>
      </c>
      <c r="Q3475" t="s">
        <v>8316</v>
      </c>
      <c r="R3475" t="s">
        <v>8329</v>
      </c>
      <c r="S3475" s="11">
        <f t="shared" si="218"/>
        <v>42245.274699074071</v>
      </c>
      <c r="T3475" s="11">
        <f t="shared" si="219"/>
        <v>42275.274699074071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216"/>
        <v>1.5125E-3</v>
      </c>
      <c r="P3476" s="6">
        <f t="shared" si="217"/>
        <v>201.66666666666666</v>
      </c>
      <c r="Q3476" t="s">
        <v>8316</v>
      </c>
      <c r="R3476" t="s">
        <v>8329</v>
      </c>
      <c r="S3476" s="11">
        <f t="shared" si="218"/>
        <v>42255.791909722218</v>
      </c>
      <c r="T3476" s="11">
        <f t="shared" si="219"/>
        <v>42285.791909722218</v>
      </c>
    </row>
    <row r="3477" spans="1:20" ht="28.8" x14ac:dyDescent="0.3">
      <c r="A3477">
        <v>1149</v>
      </c>
      <c r="B3477" s="3" t="s">
        <v>1150</v>
      </c>
      <c r="C3477" s="3" t="s">
        <v>5259</v>
      </c>
      <c r="D3477">
        <v>50000</v>
      </c>
      <c r="E3477">
        <v>75</v>
      </c>
      <c r="F3477" t="s">
        <v>8221</v>
      </c>
      <c r="G3477" t="s">
        <v>8224</v>
      </c>
      <c r="H3477" t="s">
        <v>8246</v>
      </c>
      <c r="I3477">
        <v>1466096566</v>
      </c>
      <c r="J3477">
        <v>1463504566</v>
      </c>
      <c r="K3477" t="b">
        <v>0</v>
      </c>
      <c r="L3477">
        <v>2</v>
      </c>
      <c r="M3477" t="b">
        <v>0</v>
      </c>
      <c r="N3477" t="s">
        <v>8284</v>
      </c>
      <c r="O3477" s="5">
        <f t="shared" si="216"/>
        <v>1.5E-3</v>
      </c>
      <c r="P3477" s="6">
        <f t="shared" si="217"/>
        <v>37.5</v>
      </c>
      <c r="Q3477" t="s">
        <v>8327</v>
      </c>
      <c r="R3477" t="s">
        <v>8355</v>
      </c>
      <c r="S3477" s="11">
        <f t="shared" si="218"/>
        <v>42507.71025462963</v>
      </c>
      <c r="T3477" s="11">
        <f t="shared" si="219"/>
        <v>42537.71025462963</v>
      </c>
    </row>
    <row r="3478" spans="1:20" ht="57.6" x14ac:dyDescent="0.3">
      <c r="A3478">
        <v>1068</v>
      </c>
      <c r="B3478" s="3" t="s">
        <v>1069</v>
      </c>
      <c r="C3478" s="3" t="s">
        <v>5178</v>
      </c>
      <c r="D3478">
        <v>30000</v>
      </c>
      <c r="E3478">
        <v>45</v>
      </c>
      <c r="F3478" t="s">
        <v>8221</v>
      </c>
      <c r="G3478" t="s">
        <v>8224</v>
      </c>
      <c r="H3478" t="s">
        <v>8246</v>
      </c>
      <c r="I3478">
        <v>1460274864</v>
      </c>
      <c r="J3478">
        <v>1457686464</v>
      </c>
      <c r="K3478" t="b">
        <v>0</v>
      </c>
      <c r="L3478">
        <v>4</v>
      </c>
      <c r="M3478" t="b">
        <v>0</v>
      </c>
      <c r="N3478" t="s">
        <v>8282</v>
      </c>
      <c r="O3478" s="5">
        <f t="shared" si="216"/>
        <v>1.5E-3</v>
      </c>
      <c r="P3478" s="6">
        <f t="shared" si="217"/>
        <v>11.25</v>
      </c>
      <c r="Q3478" t="s">
        <v>8311</v>
      </c>
      <c r="R3478" t="s">
        <v>8347</v>
      </c>
      <c r="S3478" s="11">
        <f t="shared" si="218"/>
        <v>42440.371111111104</v>
      </c>
      <c r="T3478" s="11">
        <f t="shared" si="219"/>
        <v>42470.329444444447</v>
      </c>
    </row>
    <row r="3479" spans="1:20" ht="43.2" x14ac:dyDescent="0.3">
      <c r="A3479">
        <v>3052</v>
      </c>
      <c r="B3479" s="3" t="s">
        <v>3052</v>
      </c>
      <c r="C3479" s="3" t="s">
        <v>7162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1432828740</v>
      </c>
      <c r="J3479">
        <v>1430237094</v>
      </c>
      <c r="K3479" t="b">
        <v>0</v>
      </c>
      <c r="L3479">
        <v>2</v>
      </c>
      <c r="M3479" t="b">
        <v>0</v>
      </c>
      <c r="N3479" t="s">
        <v>8303</v>
      </c>
      <c r="O3479" s="5">
        <f t="shared" si="216"/>
        <v>1.5E-3</v>
      </c>
      <c r="P3479" s="6">
        <f t="shared" si="217"/>
        <v>37.5</v>
      </c>
      <c r="Q3479" t="s">
        <v>8316</v>
      </c>
      <c r="R3479" t="s">
        <v>8329</v>
      </c>
      <c r="S3479" s="11">
        <f t="shared" si="218"/>
        <v>42122.670069444444</v>
      </c>
      <c r="T3479" s="11">
        <f t="shared" si="219"/>
        <v>42152.665972222225</v>
      </c>
    </row>
    <row r="3480" spans="1:20" ht="43.2" x14ac:dyDescent="0.3">
      <c r="A3480">
        <v>2510</v>
      </c>
      <c r="B3480" s="3" t="s">
        <v>2510</v>
      </c>
      <c r="C3480" s="3" t="s">
        <v>6620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1431647772</v>
      </c>
      <c r="J3480">
        <v>1426463772</v>
      </c>
      <c r="K3480" t="b">
        <v>0</v>
      </c>
      <c r="L3480">
        <v>2</v>
      </c>
      <c r="M3480" t="b">
        <v>0</v>
      </c>
      <c r="N3480" t="s">
        <v>8299</v>
      </c>
      <c r="O3480" s="5">
        <f t="shared" si="216"/>
        <v>1.5E-3</v>
      </c>
      <c r="P3480" s="6">
        <f t="shared" si="217"/>
        <v>37.5</v>
      </c>
      <c r="Q3480" t="s">
        <v>8327</v>
      </c>
      <c r="R3480" t="s">
        <v>8358</v>
      </c>
      <c r="S3480" s="11">
        <f t="shared" si="218"/>
        <v>42078.997361111105</v>
      </c>
      <c r="T3480" s="11">
        <f t="shared" si="219"/>
        <v>42138.997361111105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216"/>
        <v>1.48E-3</v>
      </c>
      <c r="P3481" s="6">
        <f t="shared" si="217"/>
        <v>5.2857142857142856</v>
      </c>
      <c r="Q3481" t="s">
        <v>8327</v>
      </c>
      <c r="R3481" t="s">
        <v>8355</v>
      </c>
      <c r="S3481" s="11">
        <f t="shared" si="218"/>
        <v>42028.118865740747</v>
      </c>
      <c r="T3481" s="11">
        <f t="shared" si="219"/>
        <v>42059.125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216"/>
        <v>1.3849999999999999E-3</v>
      </c>
      <c r="P3482" s="6">
        <f t="shared" si="217"/>
        <v>23.083333333333332</v>
      </c>
      <c r="Q3482" t="s">
        <v>8327</v>
      </c>
      <c r="R3482" t="s">
        <v>8355</v>
      </c>
      <c r="S3482" s="11">
        <f t="shared" si="218"/>
        <v>41837.829895833333</v>
      </c>
      <c r="T3482" s="11">
        <f t="shared" si="219"/>
        <v>41897.829895833333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216"/>
        <v>1.3749999999999999E-3</v>
      </c>
      <c r="P3483" s="6">
        <f t="shared" si="217"/>
        <v>5.5</v>
      </c>
      <c r="Q3483" t="s">
        <v>8319</v>
      </c>
      <c r="R3483" t="s">
        <v>8346</v>
      </c>
      <c r="S3483" s="11">
        <f t="shared" si="218"/>
        <v>42649.742210648154</v>
      </c>
      <c r="T3483" s="11">
        <f t="shared" si="219"/>
        <v>42694.783877314811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216"/>
        <v>1.3333333333333333E-3</v>
      </c>
      <c r="P3484" s="6">
        <f t="shared" si="217"/>
        <v>1</v>
      </c>
      <c r="Q3484" t="s">
        <v>8324</v>
      </c>
      <c r="R3484" t="s">
        <v>8353</v>
      </c>
      <c r="S3484" s="11">
        <f t="shared" si="218"/>
        <v>42023.143414351856</v>
      </c>
      <c r="T3484" s="11">
        <f t="shared" si="219"/>
        <v>42053.143414351856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216"/>
        <v>1.325E-3</v>
      </c>
      <c r="P3485" s="6">
        <f t="shared" si="217"/>
        <v>13.25</v>
      </c>
      <c r="Q3485" t="s">
        <v>8311</v>
      </c>
      <c r="R3485" t="s">
        <v>8347</v>
      </c>
      <c r="S3485" s="11">
        <f t="shared" si="218"/>
        <v>42429.695543981477</v>
      </c>
      <c r="T3485" s="11">
        <f t="shared" si="219"/>
        <v>42459.653877314813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216"/>
        <v>1.2999999999999999E-3</v>
      </c>
      <c r="P3486" s="6">
        <f t="shared" si="217"/>
        <v>13</v>
      </c>
      <c r="Q3486" t="s">
        <v>8327</v>
      </c>
      <c r="R3486" t="s">
        <v>8355</v>
      </c>
      <c r="S3486" s="11">
        <f t="shared" si="218"/>
        <v>42180.18604166666</v>
      </c>
      <c r="T3486" s="11">
        <f t="shared" si="219"/>
        <v>42220.18604166666</v>
      </c>
    </row>
    <row r="3487" spans="1:20" ht="28.8" x14ac:dyDescent="0.3">
      <c r="A3487">
        <v>4000</v>
      </c>
      <c r="B3487" s="3" t="s">
        <v>3996</v>
      </c>
      <c r="C3487" s="3" t="s">
        <v>8106</v>
      </c>
      <c r="D3487">
        <v>8000</v>
      </c>
      <c r="E3487">
        <v>10</v>
      </c>
      <c r="F3487" t="s">
        <v>8221</v>
      </c>
      <c r="G3487" t="s">
        <v>8224</v>
      </c>
      <c r="H3487" t="s">
        <v>8246</v>
      </c>
      <c r="I3487">
        <v>1462631358</v>
      </c>
      <c r="J3487">
        <v>1457450958</v>
      </c>
      <c r="K3487" t="b">
        <v>0</v>
      </c>
      <c r="L3487">
        <v>1</v>
      </c>
      <c r="M3487" t="b">
        <v>0</v>
      </c>
      <c r="N3487" t="s">
        <v>8271</v>
      </c>
      <c r="O3487" s="5">
        <f t="shared" si="216"/>
        <v>1.25E-3</v>
      </c>
      <c r="P3487" s="6">
        <f t="shared" si="217"/>
        <v>10</v>
      </c>
      <c r="Q3487" t="s">
        <v>8316</v>
      </c>
      <c r="R3487" t="s">
        <v>8317</v>
      </c>
      <c r="S3487" s="11">
        <f t="shared" si="218"/>
        <v>42437.64534722222</v>
      </c>
      <c r="T3487" s="11">
        <f t="shared" si="219"/>
        <v>42497.603680555556</v>
      </c>
    </row>
    <row r="3488" spans="1:20" x14ac:dyDescent="0.3">
      <c r="A3488">
        <v>1406</v>
      </c>
      <c r="B3488" s="3" t="s">
        <v>1407</v>
      </c>
      <c r="C3488" s="3" t="s">
        <v>5516</v>
      </c>
      <c r="D3488">
        <v>12000</v>
      </c>
      <c r="E3488">
        <v>15</v>
      </c>
      <c r="F3488" t="s">
        <v>8221</v>
      </c>
      <c r="G3488" t="s">
        <v>8237</v>
      </c>
      <c r="H3488" t="s">
        <v>8249</v>
      </c>
      <c r="I3488">
        <v>1449914400</v>
      </c>
      <c r="J3488">
        <v>1445336607</v>
      </c>
      <c r="K3488" t="b">
        <v>0</v>
      </c>
      <c r="L3488">
        <v>3</v>
      </c>
      <c r="M3488" t="b">
        <v>0</v>
      </c>
      <c r="N3488" t="s">
        <v>8287</v>
      </c>
      <c r="O3488" s="5">
        <f t="shared" si="216"/>
        <v>1.25E-3</v>
      </c>
      <c r="P3488" s="6">
        <f t="shared" si="217"/>
        <v>5</v>
      </c>
      <c r="Q3488" t="s">
        <v>8322</v>
      </c>
      <c r="R3488" t="s">
        <v>8357</v>
      </c>
      <c r="S3488" s="11">
        <f t="shared" si="218"/>
        <v>42297.432951388888</v>
      </c>
      <c r="T3488" s="11">
        <f t="shared" si="219"/>
        <v>42350.416666666672</v>
      </c>
    </row>
    <row r="3489" spans="1:20" ht="57.6" x14ac:dyDescent="0.3">
      <c r="A3489">
        <v>1598</v>
      </c>
      <c r="B3489" s="3" t="s">
        <v>1599</v>
      </c>
      <c r="C3489" s="3" t="s">
        <v>5708</v>
      </c>
      <c r="D3489">
        <v>800</v>
      </c>
      <c r="E3489">
        <v>1</v>
      </c>
      <c r="F3489" t="s">
        <v>8221</v>
      </c>
      <c r="G3489" t="s">
        <v>8224</v>
      </c>
      <c r="H3489" t="s">
        <v>8246</v>
      </c>
      <c r="I3489">
        <v>1437926458</v>
      </c>
      <c r="J3489">
        <v>1432742458</v>
      </c>
      <c r="K3489" t="b">
        <v>0</v>
      </c>
      <c r="L3489">
        <v>1</v>
      </c>
      <c r="M3489" t="b">
        <v>0</v>
      </c>
      <c r="N3489" t="s">
        <v>8291</v>
      </c>
      <c r="O3489" s="5">
        <f t="shared" si="216"/>
        <v>1.25E-3</v>
      </c>
      <c r="P3489" s="6">
        <f t="shared" si="217"/>
        <v>1</v>
      </c>
      <c r="Q3489" t="s">
        <v>8324</v>
      </c>
      <c r="R3489" t="s">
        <v>8342</v>
      </c>
      <c r="S3489" s="11">
        <f t="shared" si="218"/>
        <v>42151.667337962965</v>
      </c>
      <c r="T3489" s="11">
        <f t="shared" si="219"/>
        <v>42211.667337962965</v>
      </c>
    </row>
    <row r="3490" spans="1:20" ht="28.8" x14ac:dyDescent="0.3">
      <c r="A3490">
        <v>2391</v>
      </c>
      <c r="B3490" s="3" t="s">
        <v>2392</v>
      </c>
      <c r="C3490" s="3" t="s">
        <v>6501</v>
      </c>
      <c r="D3490">
        <v>20000</v>
      </c>
      <c r="E3490">
        <v>25</v>
      </c>
      <c r="F3490" t="s">
        <v>8220</v>
      </c>
      <c r="G3490" t="s">
        <v>8224</v>
      </c>
      <c r="H3490" t="s">
        <v>8246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8272</v>
      </c>
      <c r="O3490" s="5">
        <f t="shared" si="216"/>
        <v>1.25E-3</v>
      </c>
      <c r="P3490" s="6">
        <f t="shared" si="217"/>
        <v>25</v>
      </c>
      <c r="Q3490" t="s">
        <v>8309</v>
      </c>
      <c r="R3490" t="s">
        <v>8356</v>
      </c>
      <c r="S3490" s="11">
        <f t="shared" si="218"/>
        <v>42064.794490740736</v>
      </c>
      <c r="T3490" s="11">
        <f t="shared" si="219"/>
        <v>42094.752824074079</v>
      </c>
    </row>
    <row r="3491" spans="1:20" ht="43.2" x14ac:dyDescent="0.3">
      <c r="A3491">
        <v>1145</v>
      </c>
      <c r="B3491" s="3" t="s">
        <v>1146</v>
      </c>
      <c r="C3491" s="3" t="s">
        <v>5255</v>
      </c>
      <c r="D3491">
        <v>80000</v>
      </c>
      <c r="E3491">
        <v>100</v>
      </c>
      <c r="F3491" t="s">
        <v>8221</v>
      </c>
      <c r="G3491" t="s">
        <v>8224</v>
      </c>
      <c r="H3491" t="s">
        <v>8246</v>
      </c>
      <c r="I3491">
        <v>1412272592</v>
      </c>
      <c r="J3491">
        <v>1407088592</v>
      </c>
      <c r="K3491" t="b">
        <v>0</v>
      </c>
      <c r="L3491">
        <v>1</v>
      </c>
      <c r="M3491" t="b">
        <v>0</v>
      </c>
      <c r="N3491" t="s">
        <v>8284</v>
      </c>
      <c r="O3491" s="5">
        <f t="shared" si="216"/>
        <v>1.25E-3</v>
      </c>
      <c r="P3491" s="6">
        <f t="shared" si="217"/>
        <v>100</v>
      </c>
      <c r="Q3491" t="s">
        <v>8327</v>
      </c>
      <c r="R3491" t="s">
        <v>8355</v>
      </c>
      <c r="S3491" s="11">
        <f t="shared" si="218"/>
        <v>41854.747592592597</v>
      </c>
      <c r="T3491" s="11">
        <f t="shared" si="219"/>
        <v>41914.747592592597</v>
      </c>
    </row>
    <row r="3492" spans="1:20" ht="43.2" x14ac:dyDescent="0.3">
      <c r="A3492">
        <v>506</v>
      </c>
      <c r="B3492" s="3" t="s">
        <v>507</v>
      </c>
      <c r="C3492" s="3" t="s">
        <v>4616</v>
      </c>
      <c r="D3492">
        <v>200000</v>
      </c>
      <c r="E3492">
        <v>250</v>
      </c>
      <c r="F3492" t="s">
        <v>8221</v>
      </c>
      <c r="G3492" t="s">
        <v>8224</v>
      </c>
      <c r="H3492" t="s">
        <v>8246</v>
      </c>
      <c r="I3492">
        <v>1376140520</v>
      </c>
      <c r="J3492">
        <v>1373548520</v>
      </c>
      <c r="K3492" t="b">
        <v>0</v>
      </c>
      <c r="L3492">
        <v>1</v>
      </c>
      <c r="M3492" t="b">
        <v>0</v>
      </c>
      <c r="N3492" t="s">
        <v>8270</v>
      </c>
      <c r="O3492" s="5">
        <f t="shared" si="216"/>
        <v>1.25E-3</v>
      </c>
      <c r="P3492" s="6">
        <f t="shared" si="217"/>
        <v>250</v>
      </c>
      <c r="Q3492" t="s">
        <v>8319</v>
      </c>
      <c r="R3492" t="s">
        <v>8346</v>
      </c>
      <c r="S3492" s="11">
        <f t="shared" si="218"/>
        <v>41466.552314814813</v>
      </c>
      <c r="T3492" s="11">
        <f t="shared" si="219"/>
        <v>41496.552314814813</v>
      </c>
    </row>
    <row r="3493" spans="1:20" ht="43.2" x14ac:dyDescent="0.3">
      <c r="A3493">
        <v>1879</v>
      </c>
      <c r="B3493" s="3" t="s">
        <v>1880</v>
      </c>
      <c r="C3493" s="3" t="s">
        <v>5989</v>
      </c>
      <c r="D3493">
        <v>5000</v>
      </c>
      <c r="E3493">
        <v>6</v>
      </c>
      <c r="F3493" t="s">
        <v>8221</v>
      </c>
      <c r="G3493" t="s">
        <v>8227</v>
      </c>
      <c r="H3493" t="s">
        <v>8249</v>
      </c>
      <c r="I3493">
        <v>1457966129</v>
      </c>
      <c r="J3493">
        <v>1455377729</v>
      </c>
      <c r="K3493" t="b">
        <v>0</v>
      </c>
      <c r="L3493">
        <v>2</v>
      </c>
      <c r="M3493" t="b">
        <v>0</v>
      </c>
      <c r="N3493" t="s">
        <v>8283</v>
      </c>
      <c r="O3493" s="5">
        <f t="shared" si="216"/>
        <v>1.1999999999999999E-3</v>
      </c>
      <c r="P3493" s="6">
        <f t="shared" si="217"/>
        <v>3</v>
      </c>
      <c r="Q3493" t="s">
        <v>8311</v>
      </c>
      <c r="R3493" t="s">
        <v>8343</v>
      </c>
      <c r="S3493" s="11">
        <f t="shared" si="218"/>
        <v>42413.649641203709</v>
      </c>
      <c r="T3493" s="11">
        <f t="shared" si="219"/>
        <v>42443.607974537037</v>
      </c>
    </row>
    <row r="3494" spans="1:20" ht="43.2" x14ac:dyDescent="0.3">
      <c r="A3494">
        <v>194</v>
      </c>
      <c r="B3494" s="3" t="s">
        <v>196</v>
      </c>
      <c r="C3494" s="3" t="s">
        <v>4304</v>
      </c>
      <c r="D3494">
        <v>2500</v>
      </c>
      <c r="E3494">
        <v>3</v>
      </c>
      <c r="F3494" t="s">
        <v>8221</v>
      </c>
      <c r="G3494" t="s">
        <v>8225</v>
      </c>
      <c r="H3494" t="s">
        <v>8247</v>
      </c>
      <c r="I3494">
        <v>1457308531</v>
      </c>
      <c r="J3494">
        <v>1452124531</v>
      </c>
      <c r="K3494" t="b">
        <v>0</v>
      </c>
      <c r="L3494">
        <v>3</v>
      </c>
      <c r="M3494" t="b">
        <v>0</v>
      </c>
      <c r="N3494" t="s">
        <v>8268</v>
      </c>
      <c r="O3494" s="5">
        <f t="shared" si="216"/>
        <v>1.1999999999999999E-3</v>
      </c>
      <c r="P3494" s="6">
        <f t="shared" si="217"/>
        <v>1</v>
      </c>
      <c r="Q3494" t="s">
        <v>8319</v>
      </c>
      <c r="R3494" t="s">
        <v>8348</v>
      </c>
      <c r="S3494" s="11">
        <f t="shared" si="218"/>
        <v>42375.996886574074</v>
      </c>
      <c r="T3494" s="11">
        <f t="shared" si="219"/>
        <v>42435.996886574074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216"/>
        <v>1.1833333333333333E-3</v>
      </c>
      <c r="P3495" s="6">
        <f t="shared" si="217"/>
        <v>23.666666666666668</v>
      </c>
      <c r="Q3495" t="s">
        <v>8316</v>
      </c>
      <c r="R3495" t="s">
        <v>8329</v>
      </c>
      <c r="S3495" s="11">
        <f t="shared" si="218"/>
        <v>42031.138831018514</v>
      </c>
      <c r="T3495" s="11">
        <f t="shared" si="219"/>
        <v>42061.138831018514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216"/>
        <v>1.1655011655011655E-3</v>
      </c>
      <c r="P3496" s="6">
        <f t="shared" si="217"/>
        <v>5</v>
      </c>
      <c r="Q3496" t="s">
        <v>8322</v>
      </c>
      <c r="R3496" t="s">
        <v>8344</v>
      </c>
      <c r="S3496" s="11">
        <f t="shared" si="218"/>
        <v>41471.446851851848</v>
      </c>
      <c r="T3496" s="11">
        <f t="shared" si="219"/>
        <v>41501.446851851848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216"/>
        <v>1.1199999999999999E-3</v>
      </c>
      <c r="P3497" s="6">
        <f t="shared" si="217"/>
        <v>50.909090909090907</v>
      </c>
      <c r="Q3497" t="s">
        <v>8311</v>
      </c>
      <c r="R3497" t="s">
        <v>8347</v>
      </c>
      <c r="S3497" s="11">
        <f t="shared" si="218"/>
        <v>41255.833611111113</v>
      </c>
      <c r="T3497" s="11">
        <f t="shared" si="219"/>
        <v>41285.833611111113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216"/>
        <v>1.1111111111111111E-3</v>
      </c>
      <c r="P3498" s="6">
        <f t="shared" si="217"/>
        <v>50</v>
      </c>
      <c r="Q3498" t="s">
        <v>8313</v>
      </c>
      <c r="R3498" t="s">
        <v>8345</v>
      </c>
      <c r="S3498" s="11">
        <f t="shared" si="218"/>
        <v>41616.027754629627</v>
      </c>
      <c r="T3498" s="11">
        <f t="shared" si="219"/>
        <v>41646.027754629627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216"/>
        <v>1.06E-3</v>
      </c>
      <c r="P3499" s="6">
        <f t="shared" si="217"/>
        <v>13.25</v>
      </c>
      <c r="Q3499" t="s">
        <v>8309</v>
      </c>
      <c r="R3499" t="s">
        <v>8315</v>
      </c>
      <c r="S3499" s="11">
        <f t="shared" si="218"/>
        <v>42778.765300925923</v>
      </c>
      <c r="T3499" s="11">
        <f t="shared" si="219"/>
        <v>42808.723634259266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216"/>
        <v>1.0499999999999999E-3</v>
      </c>
      <c r="P3500" s="6">
        <f t="shared" si="217"/>
        <v>10.5</v>
      </c>
      <c r="Q3500" t="s">
        <v>8311</v>
      </c>
      <c r="R3500" t="s">
        <v>8343</v>
      </c>
      <c r="S3500" s="11">
        <f t="shared" si="218"/>
        <v>42496.264965277776</v>
      </c>
      <c r="T3500" s="11">
        <f t="shared" si="219"/>
        <v>42526.264965277776</v>
      </c>
    </row>
    <row r="3501" spans="1:20" ht="43.2" x14ac:dyDescent="0.3">
      <c r="A3501">
        <v>1422</v>
      </c>
      <c r="B3501" s="3" t="s">
        <v>1423</v>
      </c>
      <c r="C3501" s="3" t="s">
        <v>5532</v>
      </c>
      <c r="D3501">
        <v>25000</v>
      </c>
      <c r="E3501">
        <v>26</v>
      </c>
      <c r="F3501" t="s">
        <v>8221</v>
      </c>
      <c r="G3501" t="s">
        <v>8228</v>
      </c>
      <c r="H3501" t="s">
        <v>8250</v>
      </c>
      <c r="I3501">
        <v>1474436704</v>
      </c>
      <c r="J3501">
        <v>1471844704</v>
      </c>
      <c r="K3501" t="b">
        <v>0</v>
      </c>
      <c r="L3501">
        <v>2</v>
      </c>
      <c r="M3501" t="b">
        <v>0</v>
      </c>
      <c r="N3501" t="s">
        <v>8287</v>
      </c>
      <c r="O3501" s="5">
        <f t="shared" si="216"/>
        <v>1.0399999999999999E-3</v>
      </c>
      <c r="P3501" s="6">
        <f t="shared" si="217"/>
        <v>13</v>
      </c>
      <c r="Q3501" t="s">
        <v>8322</v>
      </c>
      <c r="R3501" t="s">
        <v>8357</v>
      </c>
      <c r="S3501" s="11">
        <f t="shared" si="218"/>
        <v>42604.239629629628</v>
      </c>
      <c r="T3501" s="11">
        <f t="shared" si="219"/>
        <v>42634.239629629628</v>
      </c>
    </row>
    <row r="3502" spans="1:20" ht="28.8" x14ac:dyDescent="0.3">
      <c r="A3502">
        <v>594</v>
      </c>
      <c r="B3502" s="3" t="s">
        <v>595</v>
      </c>
      <c r="C3502" s="3" t="s">
        <v>4704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1460832206</v>
      </c>
      <c r="J3502">
        <v>1458240206</v>
      </c>
      <c r="K3502" t="b">
        <v>0</v>
      </c>
      <c r="L3502">
        <v>2</v>
      </c>
      <c r="M3502" t="b">
        <v>0</v>
      </c>
      <c r="N3502" t="s">
        <v>8272</v>
      </c>
      <c r="O3502" s="5">
        <f t="shared" si="216"/>
        <v>1.0399999999999999E-3</v>
      </c>
      <c r="P3502" s="6">
        <f t="shared" si="217"/>
        <v>13</v>
      </c>
      <c r="Q3502" t="s">
        <v>8309</v>
      </c>
      <c r="R3502" t="s">
        <v>8356</v>
      </c>
      <c r="S3502" s="11">
        <f t="shared" si="218"/>
        <v>42446.780162037037</v>
      </c>
      <c r="T3502" s="11">
        <f t="shared" si="219"/>
        <v>42476.780162037037</v>
      </c>
    </row>
    <row r="3503" spans="1:20" ht="43.2" x14ac:dyDescent="0.3">
      <c r="A3503">
        <v>990</v>
      </c>
      <c r="B3503" s="3" t="s">
        <v>991</v>
      </c>
      <c r="C3503" s="3" t="s">
        <v>5100</v>
      </c>
      <c r="D3503">
        <v>25000</v>
      </c>
      <c r="E3503">
        <v>26</v>
      </c>
      <c r="F3503" t="s">
        <v>8221</v>
      </c>
      <c r="G3503" t="s">
        <v>8224</v>
      </c>
      <c r="H3503" t="s">
        <v>8246</v>
      </c>
      <c r="I3503">
        <v>1409770164</v>
      </c>
      <c r="J3503">
        <v>1407178164</v>
      </c>
      <c r="K3503" t="b">
        <v>0</v>
      </c>
      <c r="L3503">
        <v>2</v>
      </c>
      <c r="M3503" t="b">
        <v>0</v>
      </c>
      <c r="N3503" t="s">
        <v>8273</v>
      </c>
      <c r="O3503" s="5">
        <f t="shared" si="216"/>
        <v>1.0399999999999999E-3</v>
      </c>
      <c r="P3503" s="6">
        <f t="shared" si="217"/>
        <v>13</v>
      </c>
      <c r="Q3503" t="s">
        <v>8309</v>
      </c>
      <c r="R3503" t="s">
        <v>8315</v>
      </c>
      <c r="S3503" s="11">
        <f t="shared" si="218"/>
        <v>41855.784305555557</v>
      </c>
      <c r="T3503" s="11">
        <f t="shared" si="219"/>
        <v>41885.784305555557</v>
      </c>
    </row>
    <row r="3504" spans="1:20" ht="43.2" x14ac:dyDescent="0.3">
      <c r="A3504">
        <v>3645</v>
      </c>
      <c r="B3504" s="3" t="s">
        <v>3643</v>
      </c>
      <c r="C3504" s="3" t="s">
        <v>7755</v>
      </c>
      <c r="D3504">
        <v>1000</v>
      </c>
      <c r="E3504">
        <v>1</v>
      </c>
      <c r="F3504" t="s">
        <v>8221</v>
      </c>
      <c r="G3504" t="s">
        <v>8229</v>
      </c>
      <c r="H3504" t="s">
        <v>8251</v>
      </c>
      <c r="I3504">
        <v>1479773838</v>
      </c>
      <c r="J3504">
        <v>1477178238</v>
      </c>
      <c r="K3504" t="b">
        <v>0</v>
      </c>
      <c r="L3504">
        <v>1</v>
      </c>
      <c r="M3504" t="b">
        <v>0</v>
      </c>
      <c r="N3504" t="s">
        <v>8305</v>
      </c>
      <c r="O3504" s="5">
        <f t="shared" si="216"/>
        <v>1E-3</v>
      </c>
      <c r="P3504" s="6">
        <f t="shared" si="217"/>
        <v>1</v>
      </c>
      <c r="Q3504" t="s">
        <v>8316</v>
      </c>
      <c r="R3504" t="s">
        <v>8337</v>
      </c>
      <c r="S3504" s="11">
        <f t="shared" si="218"/>
        <v>42665.970347222217</v>
      </c>
      <c r="T3504" s="11">
        <f t="shared" si="219"/>
        <v>42696.012013888889</v>
      </c>
    </row>
    <row r="3505" spans="1:20" ht="43.2" x14ac:dyDescent="0.3">
      <c r="A3505">
        <v>2946</v>
      </c>
      <c r="B3505" s="3" t="s">
        <v>2946</v>
      </c>
      <c r="C3505" s="3" t="s">
        <v>7056</v>
      </c>
      <c r="D3505">
        <v>2000</v>
      </c>
      <c r="E3505">
        <v>2</v>
      </c>
      <c r="F3505" t="s">
        <v>8221</v>
      </c>
      <c r="G3505" t="s">
        <v>8225</v>
      </c>
      <c r="H3505" t="s">
        <v>8247</v>
      </c>
      <c r="I3505">
        <v>1471265092</v>
      </c>
      <c r="J3505">
        <v>1468673092</v>
      </c>
      <c r="K3505" t="b">
        <v>0</v>
      </c>
      <c r="L3505">
        <v>2</v>
      </c>
      <c r="M3505" t="b">
        <v>0</v>
      </c>
      <c r="N3505" t="s">
        <v>8303</v>
      </c>
      <c r="O3505" s="5">
        <f t="shared" si="216"/>
        <v>1E-3</v>
      </c>
      <c r="P3505" s="6">
        <f t="shared" si="217"/>
        <v>1</v>
      </c>
      <c r="Q3505" t="s">
        <v>8316</v>
      </c>
      <c r="R3505" t="s">
        <v>8329</v>
      </c>
      <c r="S3505" s="11">
        <f t="shared" si="218"/>
        <v>42567.531157407408</v>
      </c>
      <c r="T3505" s="11">
        <f t="shared" si="219"/>
        <v>42597.531157407408</v>
      </c>
    </row>
    <row r="3506" spans="1:20" ht="43.2" x14ac:dyDescent="0.3">
      <c r="A3506">
        <v>2344</v>
      </c>
      <c r="B3506" s="3" t="s">
        <v>2345</v>
      </c>
      <c r="C3506" s="3" t="s">
        <v>6454</v>
      </c>
      <c r="D3506">
        <v>1000</v>
      </c>
      <c r="E3506">
        <v>1</v>
      </c>
      <c r="F3506" t="s">
        <v>8220</v>
      </c>
      <c r="G3506" t="s">
        <v>8229</v>
      </c>
      <c r="H3506" t="s">
        <v>8251</v>
      </c>
      <c r="I3506">
        <v>1466789269</v>
      </c>
      <c r="J3506">
        <v>1464197269</v>
      </c>
      <c r="K3506" t="b">
        <v>0</v>
      </c>
      <c r="L3506">
        <v>1</v>
      </c>
      <c r="M3506" t="b">
        <v>0</v>
      </c>
      <c r="N3506" t="s">
        <v>8272</v>
      </c>
      <c r="O3506" s="5">
        <f t="shared" si="216"/>
        <v>1E-3</v>
      </c>
      <c r="P3506" s="6">
        <f t="shared" si="217"/>
        <v>1</v>
      </c>
      <c r="Q3506" t="s">
        <v>8309</v>
      </c>
      <c r="R3506" t="s">
        <v>8356</v>
      </c>
      <c r="S3506" s="11">
        <f t="shared" si="218"/>
        <v>42515.727650462963</v>
      </c>
      <c r="T3506" s="11">
        <f t="shared" si="219"/>
        <v>42545.727650462963</v>
      </c>
    </row>
    <row r="3507" spans="1:20" ht="43.2" x14ac:dyDescent="0.3">
      <c r="A3507">
        <v>3117</v>
      </c>
      <c r="B3507" s="3" t="s">
        <v>3117</v>
      </c>
      <c r="C3507" s="3" t="s">
        <v>7227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1464354720</v>
      </c>
      <c r="J3507">
        <v>1463648360</v>
      </c>
      <c r="K3507" t="b">
        <v>0</v>
      </c>
      <c r="L3507">
        <v>1</v>
      </c>
      <c r="M3507" t="b">
        <v>0</v>
      </c>
      <c r="N3507" t="s">
        <v>8303</v>
      </c>
      <c r="O3507" s="5">
        <f t="shared" si="216"/>
        <v>1E-3</v>
      </c>
      <c r="P3507" s="6">
        <f t="shared" si="217"/>
        <v>1</v>
      </c>
      <c r="Q3507" t="s">
        <v>8316</v>
      </c>
      <c r="R3507" t="s">
        <v>8329</v>
      </c>
      <c r="S3507" s="11">
        <f t="shared" si="218"/>
        <v>42509.374537037031</v>
      </c>
      <c r="T3507" s="11">
        <f t="shared" si="219"/>
        <v>42517.55</v>
      </c>
    </row>
    <row r="3508" spans="1:20" ht="43.2" x14ac:dyDescent="0.3">
      <c r="A3508">
        <v>1739</v>
      </c>
      <c r="B3508" s="3" t="s">
        <v>1740</v>
      </c>
      <c r="C3508" s="3" t="s">
        <v>5849</v>
      </c>
      <c r="D3508">
        <v>1000</v>
      </c>
      <c r="E3508">
        <v>1</v>
      </c>
      <c r="F3508" t="s">
        <v>8221</v>
      </c>
      <c r="G3508" t="s">
        <v>8224</v>
      </c>
      <c r="H3508" t="s">
        <v>8246</v>
      </c>
      <c r="I3508">
        <v>1462391932</v>
      </c>
      <c r="J3508">
        <v>1457297932</v>
      </c>
      <c r="K3508" t="b">
        <v>0</v>
      </c>
      <c r="L3508">
        <v>1</v>
      </c>
      <c r="M3508" t="b">
        <v>0</v>
      </c>
      <c r="N3508" t="s">
        <v>8293</v>
      </c>
      <c r="O3508" s="5">
        <f t="shared" si="216"/>
        <v>1E-3</v>
      </c>
      <c r="P3508" s="6">
        <f t="shared" si="217"/>
        <v>1</v>
      </c>
      <c r="Q3508" t="s">
        <v>8313</v>
      </c>
      <c r="R3508" t="s">
        <v>8338</v>
      </c>
      <c r="S3508" s="11">
        <f t="shared" si="218"/>
        <v>42435.874212962968</v>
      </c>
      <c r="T3508" s="11">
        <f t="shared" si="219"/>
        <v>42494.832546296297</v>
      </c>
    </row>
    <row r="3509" spans="1:20" ht="43.2" x14ac:dyDescent="0.3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5">
        <f t="shared" si="216"/>
        <v>1E-3</v>
      </c>
      <c r="P3509" s="6">
        <f t="shared" si="217"/>
        <v>10</v>
      </c>
      <c r="Q3509" t="s">
        <v>8319</v>
      </c>
      <c r="R3509" t="s">
        <v>8346</v>
      </c>
      <c r="S3509" s="11">
        <f t="shared" si="218"/>
        <v>42447.896875000006</v>
      </c>
      <c r="T3509" s="11">
        <f t="shared" si="219"/>
        <v>42474.606944444444</v>
      </c>
    </row>
    <row r="3510" spans="1:20" ht="43.2" x14ac:dyDescent="0.3">
      <c r="A3510">
        <v>440</v>
      </c>
      <c r="B3510" s="3" t="s">
        <v>441</v>
      </c>
      <c r="C3510" s="3" t="s">
        <v>4550</v>
      </c>
      <c r="D3510">
        <v>5000</v>
      </c>
      <c r="E3510">
        <v>5</v>
      </c>
      <c r="F3510" t="s">
        <v>8221</v>
      </c>
      <c r="G3510" t="s">
        <v>8224</v>
      </c>
      <c r="H3510" t="s">
        <v>8246</v>
      </c>
      <c r="I3510">
        <v>1458859153</v>
      </c>
      <c r="J3510">
        <v>1456270753</v>
      </c>
      <c r="K3510" t="b">
        <v>0</v>
      </c>
      <c r="L3510">
        <v>1</v>
      </c>
      <c r="M3510" t="b">
        <v>0</v>
      </c>
      <c r="N3510" t="s">
        <v>8270</v>
      </c>
      <c r="O3510" s="5">
        <f t="shared" si="216"/>
        <v>1E-3</v>
      </c>
      <c r="P3510" s="6">
        <f t="shared" si="217"/>
        <v>5</v>
      </c>
      <c r="Q3510" t="s">
        <v>8319</v>
      </c>
      <c r="R3510" t="s">
        <v>8346</v>
      </c>
      <c r="S3510" s="11">
        <f t="shared" si="218"/>
        <v>42423.985567129625</v>
      </c>
      <c r="T3510" s="11">
        <f t="shared" si="219"/>
        <v>42453.943900462968</v>
      </c>
    </row>
    <row r="3511" spans="1:20" ht="43.2" x14ac:dyDescent="0.3">
      <c r="A3511">
        <v>1904</v>
      </c>
      <c r="B3511" s="3" t="s">
        <v>1905</v>
      </c>
      <c r="C3511" s="3" t="s">
        <v>6014</v>
      </c>
      <c r="D3511">
        <v>50000</v>
      </c>
      <c r="E3511">
        <v>50</v>
      </c>
      <c r="F3511" t="s">
        <v>8221</v>
      </c>
      <c r="G3511" t="s">
        <v>8224</v>
      </c>
      <c r="H3511" t="s">
        <v>8246</v>
      </c>
      <c r="I3511">
        <v>1451752021</v>
      </c>
      <c r="J3511">
        <v>1447864021</v>
      </c>
      <c r="K3511" t="b">
        <v>0</v>
      </c>
      <c r="L3511">
        <v>2</v>
      </c>
      <c r="M3511" t="b">
        <v>0</v>
      </c>
      <c r="N3511" t="s">
        <v>8294</v>
      </c>
      <c r="O3511" s="5">
        <f t="shared" si="216"/>
        <v>1E-3</v>
      </c>
      <c r="P3511" s="6">
        <f t="shared" si="217"/>
        <v>25</v>
      </c>
      <c r="Q3511" t="s">
        <v>8309</v>
      </c>
      <c r="R3511" t="s">
        <v>8349</v>
      </c>
      <c r="S3511" s="11">
        <f t="shared" si="218"/>
        <v>42326.685428240744</v>
      </c>
      <c r="T3511" s="11">
        <f t="shared" si="219"/>
        <v>42371.685428240744</v>
      </c>
    </row>
    <row r="3512" spans="1:20" ht="43.2" x14ac:dyDescent="0.3">
      <c r="A3512">
        <v>1435</v>
      </c>
      <c r="B3512" s="3" t="s">
        <v>1436</v>
      </c>
      <c r="C3512" s="3" t="s">
        <v>5545</v>
      </c>
      <c r="D3512">
        <v>15000</v>
      </c>
      <c r="E3512">
        <v>15</v>
      </c>
      <c r="F3512" t="s">
        <v>8221</v>
      </c>
      <c r="G3512" t="s">
        <v>8237</v>
      </c>
      <c r="H3512" t="s">
        <v>8249</v>
      </c>
      <c r="I3512">
        <v>1444589020</v>
      </c>
      <c r="J3512">
        <v>1441997020</v>
      </c>
      <c r="K3512" t="b">
        <v>0</v>
      </c>
      <c r="L3512">
        <v>2</v>
      </c>
      <c r="M3512" t="b">
        <v>0</v>
      </c>
      <c r="N3512" t="s">
        <v>8287</v>
      </c>
      <c r="O3512" s="5">
        <f t="shared" si="216"/>
        <v>1E-3</v>
      </c>
      <c r="P3512" s="6">
        <f t="shared" si="217"/>
        <v>7.5</v>
      </c>
      <c r="Q3512" t="s">
        <v>8322</v>
      </c>
      <c r="R3512" t="s">
        <v>8357</v>
      </c>
      <c r="S3512" s="11">
        <f t="shared" si="218"/>
        <v>42258.780324074076</v>
      </c>
      <c r="T3512" s="11">
        <f t="shared" si="219"/>
        <v>42288.780324074076</v>
      </c>
    </row>
    <row r="3513" spans="1:20" ht="43.2" x14ac:dyDescent="0.3">
      <c r="A3513">
        <v>1564</v>
      </c>
      <c r="B3513" s="3" t="s">
        <v>1565</v>
      </c>
      <c r="C3513" s="3" t="s">
        <v>5674</v>
      </c>
      <c r="D3513">
        <v>10000</v>
      </c>
      <c r="E3513">
        <v>10</v>
      </c>
      <c r="F3513" t="s">
        <v>8220</v>
      </c>
      <c r="G3513" t="s">
        <v>8224</v>
      </c>
      <c r="H3513" t="s">
        <v>8246</v>
      </c>
      <c r="I3513">
        <v>1432843500</v>
      </c>
      <c r="J3513">
        <v>1430124509</v>
      </c>
      <c r="K3513" t="b">
        <v>0</v>
      </c>
      <c r="L3513">
        <v>1</v>
      </c>
      <c r="M3513" t="b">
        <v>0</v>
      </c>
      <c r="N3513" t="s">
        <v>8290</v>
      </c>
      <c r="O3513" s="5">
        <f t="shared" si="216"/>
        <v>1E-3</v>
      </c>
      <c r="P3513" s="6">
        <f t="shared" si="217"/>
        <v>10</v>
      </c>
      <c r="Q3513" t="s">
        <v>8322</v>
      </c>
      <c r="R3513" t="s">
        <v>8354</v>
      </c>
      <c r="S3513" s="11">
        <f t="shared" si="218"/>
        <v>42121.367002314815</v>
      </c>
      <c r="T3513" s="11">
        <f t="shared" si="219"/>
        <v>42152.836805555555</v>
      </c>
    </row>
    <row r="3514" spans="1:20" ht="57.6" x14ac:dyDescent="0.3">
      <c r="A3514">
        <v>1421</v>
      </c>
      <c r="B3514" s="3" t="s">
        <v>1422</v>
      </c>
      <c r="C3514" s="3" t="s">
        <v>5531</v>
      </c>
      <c r="D3514">
        <v>200000</v>
      </c>
      <c r="E3514">
        <v>200</v>
      </c>
      <c r="F3514" t="s">
        <v>8221</v>
      </c>
      <c r="G3514" t="s">
        <v>8235</v>
      </c>
      <c r="H3514" t="s">
        <v>8255</v>
      </c>
      <c r="I3514">
        <v>1423432709</v>
      </c>
      <c r="J3514">
        <v>1420840709</v>
      </c>
      <c r="K3514" t="b">
        <v>0</v>
      </c>
      <c r="L3514">
        <v>2</v>
      </c>
      <c r="M3514" t="b">
        <v>0</v>
      </c>
      <c r="N3514" t="s">
        <v>8287</v>
      </c>
      <c r="O3514" s="5">
        <f t="shared" si="216"/>
        <v>1E-3</v>
      </c>
      <c r="P3514" s="6">
        <f t="shared" si="217"/>
        <v>100</v>
      </c>
      <c r="Q3514" t="s">
        <v>8322</v>
      </c>
      <c r="R3514" t="s">
        <v>8357</v>
      </c>
      <c r="S3514" s="11">
        <f t="shared" si="218"/>
        <v>42013.915613425925</v>
      </c>
      <c r="T3514" s="11">
        <f t="shared" si="219"/>
        <v>42043.915613425925</v>
      </c>
    </row>
    <row r="3515" spans="1:20" ht="43.2" x14ac:dyDescent="0.3">
      <c r="A3515">
        <v>1171</v>
      </c>
      <c r="B3515" s="3" t="s">
        <v>1172</v>
      </c>
      <c r="C3515" s="3" t="s">
        <v>5281</v>
      </c>
      <c r="D3515">
        <v>25000</v>
      </c>
      <c r="E3515">
        <v>25</v>
      </c>
      <c r="F3515" t="s">
        <v>8221</v>
      </c>
      <c r="G3515" t="s">
        <v>8224</v>
      </c>
      <c r="H3515" t="s">
        <v>8246</v>
      </c>
      <c r="I3515">
        <v>1415909927</v>
      </c>
      <c r="J3515">
        <v>1414351127</v>
      </c>
      <c r="K3515" t="b">
        <v>0</v>
      </c>
      <c r="L3515">
        <v>1</v>
      </c>
      <c r="M3515" t="b">
        <v>0</v>
      </c>
      <c r="N3515" t="s">
        <v>8284</v>
      </c>
      <c r="O3515" s="5">
        <f t="shared" si="216"/>
        <v>1E-3</v>
      </c>
      <c r="P3515" s="6">
        <f t="shared" si="217"/>
        <v>25</v>
      </c>
      <c r="Q3515" t="s">
        <v>8327</v>
      </c>
      <c r="R3515" t="s">
        <v>8355</v>
      </c>
      <c r="S3515" s="11">
        <f t="shared" si="218"/>
        <v>41938.804710648146</v>
      </c>
      <c r="T3515" s="11">
        <f t="shared" si="219"/>
        <v>41956.846377314811</v>
      </c>
    </row>
    <row r="3516" spans="1:20" ht="43.2" x14ac:dyDescent="0.3">
      <c r="A3516">
        <v>3939</v>
      </c>
      <c r="B3516" s="3" t="s">
        <v>3936</v>
      </c>
      <c r="C3516" s="3" t="s">
        <v>8047</v>
      </c>
      <c r="D3516">
        <v>5000</v>
      </c>
      <c r="E3516">
        <v>5</v>
      </c>
      <c r="F3516" t="s">
        <v>8221</v>
      </c>
      <c r="G3516" t="s">
        <v>8226</v>
      </c>
      <c r="H3516" t="s">
        <v>8248</v>
      </c>
      <c r="I3516">
        <v>1412656200</v>
      </c>
      <c r="J3516">
        <v>1412328979</v>
      </c>
      <c r="K3516" t="b">
        <v>0</v>
      </c>
      <c r="L3516">
        <v>1</v>
      </c>
      <c r="M3516" t="b">
        <v>0</v>
      </c>
      <c r="N3516" t="s">
        <v>8271</v>
      </c>
      <c r="O3516" s="5">
        <f t="shared" si="216"/>
        <v>1E-3</v>
      </c>
      <c r="P3516" s="6">
        <f t="shared" si="217"/>
        <v>5</v>
      </c>
      <c r="Q3516" t="s">
        <v>8316</v>
      </c>
      <c r="R3516" t="s">
        <v>8317</v>
      </c>
      <c r="S3516" s="11">
        <f t="shared" si="218"/>
        <v>41915.400219907409</v>
      </c>
      <c r="T3516" s="11">
        <f t="shared" si="219"/>
        <v>41919.1875</v>
      </c>
    </row>
    <row r="3517" spans="1:20" x14ac:dyDescent="0.3">
      <c r="A3517">
        <v>1128</v>
      </c>
      <c r="B3517" s="3" t="s">
        <v>1129</v>
      </c>
      <c r="C3517" s="3" t="s">
        <v>5238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1407425717</v>
      </c>
      <c r="J3517">
        <v>1404833717</v>
      </c>
      <c r="K3517" t="b">
        <v>0</v>
      </c>
      <c r="L3517">
        <v>1</v>
      </c>
      <c r="M3517" t="b">
        <v>0</v>
      </c>
      <c r="N3517" t="s">
        <v>8283</v>
      </c>
      <c r="O3517" s="5">
        <f t="shared" si="216"/>
        <v>1E-3</v>
      </c>
      <c r="P3517" s="6">
        <f t="shared" si="217"/>
        <v>1</v>
      </c>
      <c r="Q3517" t="s">
        <v>8311</v>
      </c>
      <c r="R3517" t="s">
        <v>8343</v>
      </c>
      <c r="S3517" s="11">
        <f t="shared" si="218"/>
        <v>41828.649502314816</v>
      </c>
      <c r="T3517" s="11">
        <f t="shared" si="219"/>
        <v>41858.649502314816</v>
      </c>
    </row>
    <row r="3518" spans="1:20" ht="43.2" x14ac:dyDescent="0.3">
      <c r="A3518">
        <v>443</v>
      </c>
      <c r="B3518" s="3" t="s">
        <v>444</v>
      </c>
      <c r="C3518" s="3" t="s">
        <v>4553</v>
      </c>
      <c r="D3518">
        <v>10000</v>
      </c>
      <c r="E3518">
        <v>10</v>
      </c>
      <c r="F3518" t="s">
        <v>8221</v>
      </c>
      <c r="G3518" t="s">
        <v>8229</v>
      </c>
      <c r="H3518" t="s">
        <v>8251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8270</v>
      </c>
      <c r="O3518" s="5">
        <f t="shared" si="216"/>
        <v>1E-3</v>
      </c>
      <c r="P3518" s="6">
        <f t="shared" si="217"/>
        <v>5</v>
      </c>
      <c r="Q3518" t="s">
        <v>8319</v>
      </c>
      <c r="R3518" t="s">
        <v>8346</v>
      </c>
      <c r="S3518" s="11">
        <f t="shared" si="218"/>
        <v>41650.015057870369</v>
      </c>
      <c r="T3518" s="11">
        <f t="shared" si="219"/>
        <v>41680.015057870369</v>
      </c>
    </row>
    <row r="3519" spans="1:20" ht="43.2" x14ac:dyDescent="0.3">
      <c r="A3519">
        <v>1482</v>
      </c>
      <c r="B3519" s="3" t="s">
        <v>1483</v>
      </c>
      <c r="C3519" s="3" t="s">
        <v>5592</v>
      </c>
      <c r="D3519">
        <v>5000</v>
      </c>
      <c r="E3519">
        <v>5</v>
      </c>
      <c r="F3519" t="s">
        <v>8221</v>
      </c>
      <c r="G3519" t="s">
        <v>8224</v>
      </c>
      <c r="H3519" t="s">
        <v>8246</v>
      </c>
      <c r="I3519">
        <v>1347004260</v>
      </c>
      <c r="J3519">
        <v>1345062936</v>
      </c>
      <c r="K3519" t="b">
        <v>0</v>
      </c>
      <c r="L3519">
        <v>1</v>
      </c>
      <c r="M3519" t="b">
        <v>0</v>
      </c>
      <c r="N3519" t="s">
        <v>8275</v>
      </c>
      <c r="O3519" s="5">
        <f t="shared" si="216"/>
        <v>1E-3</v>
      </c>
      <c r="P3519" s="6">
        <f t="shared" si="217"/>
        <v>5</v>
      </c>
      <c r="Q3519" t="s">
        <v>8322</v>
      </c>
      <c r="R3519" t="s">
        <v>8344</v>
      </c>
      <c r="S3519" s="11">
        <f t="shared" si="218"/>
        <v>41136.85805555556</v>
      </c>
      <c r="T3519" s="11">
        <f t="shared" si="219"/>
        <v>41159.32708333333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216"/>
        <v>9.9200000000000004E-4</v>
      </c>
      <c r="P3520" s="6">
        <f t="shared" si="217"/>
        <v>41.333333333333336</v>
      </c>
      <c r="Q3520" t="s">
        <v>8309</v>
      </c>
      <c r="R3520" t="s">
        <v>8318</v>
      </c>
      <c r="S3520" s="11">
        <f t="shared" si="218"/>
        <v>42341.99700231482</v>
      </c>
      <c r="T3520" s="11">
        <f t="shared" si="219"/>
        <v>42401.99700231482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216"/>
        <v>9.9009900990099011E-4</v>
      </c>
      <c r="P3521" s="6">
        <f t="shared" si="217"/>
        <v>1</v>
      </c>
      <c r="Q3521" t="s">
        <v>8319</v>
      </c>
      <c r="R3521" t="s">
        <v>8346</v>
      </c>
      <c r="S3521" s="11">
        <f t="shared" si="218"/>
        <v>42488.848784722228</v>
      </c>
      <c r="T3521" s="11">
        <f t="shared" si="219"/>
        <v>42508.848784722228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220">IFERROR(E3522/D3522,0)</f>
        <v>9.6153846153846159E-4</v>
      </c>
      <c r="P3522" s="6">
        <f t="shared" ref="P3522:P3585" si="221">IFERROR(E3522/L3522,0)</f>
        <v>25</v>
      </c>
      <c r="Q3522" t="s">
        <v>8316</v>
      </c>
      <c r="R3522" t="s">
        <v>8317</v>
      </c>
      <c r="S3522" s="11">
        <f t="shared" ref="S3522:S3585" si="222">(((J3522/60)/60)/24)+DATE(1970,1,1)</f>
        <v>42243.790393518517</v>
      </c>
      <c r="T3522" s="11">
        <f t="shared" ref="T3522:T3585" si="223">(((I3522/60)/60)/24)+DATE(1970,1,1)</f>
        <v>42303.790393518517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220"/>
        <v>9.5E-4</v>
      </c>
      <c r="P3523" s="6">
        <f t="shared" si="221"/>
        <v>3.8</v>
      </c>
      <c r="Q3523" t="s">
        <v>8309</v>
      </c>
      <c r="R3523" t="s">
        <v>8318</v>
      </c>
      <c r="S3523" s="11">
        <f t="shared" si="222"/>
        <v>42272.713171296295</v>
      </c>
      <c r="T3523" s="11">
        <f t="shared" si="223"/>
        <v>42332.754837962959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220"/>
        <v>9.2857142857142856E-4</v>
      </c>
      <c r="P3524" s="6">
        <f t="shared" si="221"/>
        <v>22.75</v>
      </c>
      <c r="Q3524" t="s">
        <v>8309</v>
      </c>
      <c r="R3524" t="s">
        <v>8318</v>
      </c>
      <c r="S3524" s="11">
        <f t="shared" si="222"/>
        <v>42551.884189814817</v>
      </c>
      <c r="T3524" s="11">
        <f t="shared" si="223"/>
        <v>42581.884189814817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220"/>
        <v>9.0666666666666662E-4</v>
      </c>
      <c r="P3525" s="6">
        <f t="shared" si="221"/>
        <v>34</v>
      </c>
      <c r="Q3525" t="s">
        <v>8309</v>
      </c>
      <c r="R3525" t="s">
        <v>8356</v>
      </c>
      <c r="S3525" s="11">
        <f t="shared" si="222"/>
        <v>42022.069988425923</v>
      </c>
      <c r="T3525" s="11">
        <f t="shared" si="223"/>
        <v>42052.069988425923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220"/>
        <v>8.9999999999999998E-4</v>
      </c>
      <c r="P3526" s="6">
        <f t="shared" si="221"/>
        <v>9</v>
      </c>
      <c r="Q3526" t="s">
        <v>8309</v>
      </c>
      <c r="R3526" t="s">
        <v>8356</v>
      </c>
      <c r="S3526" s="11">
        <f t="shared" si="222"/>
        <v>42276.903333333335</v>
      </c>
      <c r="T3526" s="11">
        <f t="shared" si="223"/>
        <v>42306.903333333335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220"/>
        <v>8.8000000000000003E-4</v>
      </c>
      <c r="P3527" s="6">
        <f t="shared" si="221"/>
        <v>7.333333333333333</v>
      </c>
      <c r="Q3527" t="s">
        <v>8316</v>
      </c>
      <c r="R3527" t="s">
        <v>8329</v>
      </c>
      <c r="S3527" s="11">
        <f t="shared" si="222"/>
        <v>42409.571284722217</v>
      </c>
      <c r="T3527" s="11">
        <f t="shared" si="223"/>
        <v>42439.571284722217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220"/>
        <v>8.6666666666666663E-4</v>
      </c>
      <c r="P3528" s="6">
        <f t="shared" si="221"/>
        <v>26</v>
      </c>
      <c r="Q3528" t="s">
        <v>8309</v>
      </c>
      <c r="R3528" t="s">
        <v>8356</v>
      </c>
      <c r="S3528" s="11">
        <f t="shared" si="222"/>
        <v>42249.667997685188</v>
      </c>
      <c r="T3528" s="11">
        <f t="shared" si="223"/>
        <v>42294.667997685188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220"/>
        <v>8.571428571428571E-4</v>
      </c>
      <c r="P3529" s="6">
        <f t="shared" si="221"/>
        <v>3</v>
      </c>
      <c r="Q3529" t="s">
        <v>8340</v>
      </c>
      <c r="R3529" t="s">
        <v>8341</v>
      </c>
      <c r="S3529" s="11">
        <f t="shared" si="222"/>
        <v>42011.925937499997</v>
      </c>
      <c r="T3529" s="11">
        <f t="shared" si="223"/>
        <v>42068.852083333331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220"/>
        <v>8.3340278356529708E-4</v>
      </c>
      <c r="P3530" s="6">
        <f t="shared" si="221"/>
        <v>10</v>
      </c>
      <c r="Q3530" t="s">
        <v>8309</v>
      </c>
      <c r="R3530" t="s">
        <v>8356</v>
      </c>
      <c r="S3530" s="11">
        <f t="shared" si="222"/>
        <v>42223.619456018518</v>
      </c>
      <c r="T3530" s="11">
        <f t="shared" si="223"/>
        <v>42253.215277777781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220"/>
        <v>8.3333333333333339E-4</v>
      </c>
      <c r="P3531" s="6">
        <f t="shared" si="221"/>
        <v>7.5</v>
      </c>
      <c r="Q3531" t="s">
        <v>8311</v>
      </c>
      <c r="R3531" t="s">
        <v>8347</v>
      </c>
      <c r="S3531" s="11">
        <f t="shared" si="222"/>
        <v>41845.866793981484</v>
      </c>
      <c r="T3531" s="11">
        <f t="shared" si="223"/>
        <v>41875.866793981484</v>
      </c>
    </row>
    <row r="3532" spans="1:20" ht="43.2" x14ac:dyDescent="0.3">
      <c r="A3532">
        <v>2907</v>
      </c>
      <c r="B3532" s="3" t="s">
        <v>2907</v>
      </c>
      <c r="C3532" s="3" t="s">
        <v>7017</v>
      </c>
      <c r="D3532">
        <v>2500</v>
      </c>
      <c r="E3532">
        <v>2</v>
      </c>
      <c r="F3532" t="s">
        <v>8221</v>
      </c>
      <c r="G3532" t="s">
        <v>8224</v>
      </c>
      <c r="H3532" t="s">
        <v>8246</v>
      </c>
      <c r="I3532">
        <v>1463259837</v>
      </c>
      <c r="J3532">
        <v>1458075837</v>
      </c>
      <c r="K3532" t="b">
        <v>0</v>
      </c>
      <c r="L3532">
        <v>2</v>
      </c>
      <c r="M3532" t="b">
        <v>0</v>
      </c>
      <c r="N3532" t="s">
        <v>8271</v>
      </c>
      <c r="O3532" s="5">
        <f t="shared" si="220"/>
        <v>8.0000000000000004E-4</v>
      </c>
      <c r="P3532" s="6">
        <f t="shared" si="221"/>
        <v>1</v>
      </c>
      <c r="Q3532" t="s">
        <v>8316</v>
      </c>
      <c r="R3532" t="s">
        <v>8317</v>
      </c>
      <c r="S3532" s="11">
        <f t="shared" si="222"/>
        <v>42444.877743055549</v>
      </c>
      <c r="T3532" s="11">
        <f t="shared" si="223"/>
        <v>42504.877743055549</v>
      </c>
    </row>
    <row r="3533" spans="1:20" ht="43.2" x14ac:dyDescent="0.3">
      <c r="A3533">
        <v>148</v>
      </c>
      <c r="B3533" s="3" t="s">
        <v>150</v>
      </c>
      <c r="C3533" s="3" t="s">
        <v>4258</v>
      </c>
      <c r="D3533">
        <v>50000</v>
      </c>
      <c r="E3533">
        <v>40</v>
      </c>
      <c r="F3533" t="s">
        <v>8220</v>
      </c>
      <c r="G3533" t="s">
        <v>8224</v>
      </c>
      <c r="H3533" t="s">
        <v>8246</v>
      </c>
      <c r="I3533">
        <v>1456555536</v>
      </c>
      <c r="J3533">
        <v>1453963536</v>
      </c>
      <c r="K3533" t="b">
        <v>0</v>
      </c>
      <c r="L3533">
        <v>2</v>
      </c>
      <c r="M3533" t="b">
        <v>0</v>
      </c>
      <c r="N3533" t="s">
        <v>8267</v>
      </c>
      <c r="O3533" s="5">
        <f t="shared" si="220"/>
        <v>8.0000000000000004E-4</v>
      </c>
      <c r="P3533" s="6">
        <f t="shared" si="221"/>
        <v>20</v>
      </c>
      <c r="Q3533" t="s">
        <v>8319</v>
      </c>
      <c r="R3533" t="s">
        <v>8339</v>
      </c>
      <c r="S3533" s="11">
        <f t="shared" si="222"/>
        <v>42397.281666666662</v>
      </c>
      <c r="T3533" s="11">
        <f t="shared" si="223"/>
        <v>42427.281666666662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8.0000000000000004E-4</v>
      </c>
      <c r="P3534" s="6">
        <f t="shared" si="221"/>
        <v>16</v>
      </c>
      <c r="Q3534" t="s">
        <v>8316</v>
      </c>
      <c r="R3534" t="s">
        <v>8317</v>
      </c>
      <c r="S3534" s="11">
        <f t="shared" si="222"/>
        <v>42169.958506944444</v>
      </c>
      <c r="T3534" s="11">
        <f t="shared" si="223"/>
        <v>42199.958506944444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220"/>
        <v>7.8181818181818181E-4</v>
      </c>
      <c r="P3535" s="6">
        <f t="shared" si="221"/>
        <v>17.2</v>
      </c>
      <c r="Q3535" t="s">
        <v>8327</v>
      </c>
      <c r="R3535" t="s">
        <v>8358</v>
      </c>
      <c r="S3535" s="11">
        <f t="shared" si="222"/>
        <v>41858.825439814813</v>
      </c>
      <c r="T3535" s="11">
        <f t="shared" si="223"/>
        <v>41903.825439814813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220"/>
        <v>7.5000000000000002E-4</v>
      </c>
      <c r="P3536" s="6">
        <f t="shared" si="221"/>
        <v>15</v>
      </c>
      <c r="Q3536" t="s">
        <v>8324</v>
      </c>
      <c r="R3536" t="s">
        <v>8342</v>
      </c>
      <c r="S3536" s="11">
        <f t="shared" si="222"/>
        <v>41877.904988425929</v>
      </c>
      <c r="T3536" s="11">
        <f t="shared" si="223"/>
        <v>41907.904988425929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220"/>
        <v>7.407407407407407E-4</v>
      </c>
      <c r="P3537" s="6">
        <f t="shared" si="221"/>
        <v>1.5384615384615385</v>
      </c>
      <c r="Q3537" t="s">
        <v>8324</v>
      </c>
      <c r="R3537" t="s">
        <v>8325</v>
      </c>
      <c r="S3537" s="11">
        <f t="shared" si="222"/>
        <v>41876.433680555558</v>
      </c>
      <c r="T3537" s="11">
        <f t="shared" si="223"/>
        <v>41936.166666666664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220"/>
        <v>7.3333333333333334E-4</v>
      </c>
      <c r="P3538" s="6">
        <f t="shared" si="221"/>
        <v>5.5</v>
      </c>
      <c r="Q3538" t="s">
        <v>8316</v>
      </c>
      <c r="R3538" t="s">
        <v>8317</v>
      </c>
      <c r="S3538" s="11">
        <f t="shared" si="222"/>
        <v>42447.863553240735</v>
      </c>
      <c r="T3538" s="11">
        <f t="shared" si="223"/>
        <v>42477.863553240735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220"/>
        <v>7.1428571428571429E-4</v>
      </c>
      <c r="P3539" s="6">
        <f t="shared" si="221"/>
        <v>25</v>
      </c>
      <c r="Q3539" t="s">
        <v>8309</v>
      </c>
      <c r="R3539" t="s">
        <v>8356</v>
      </c>
      <c r="S3539" s="11">
        <f t="shared" si="222"/>
        <v>41954.722916666666</v>
      </c>
      <c r="T3539" s="11">
        <f t="shared" si="223"/>
        <v>42014.722916666666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220"/>
        <v>6.9999999999999999E-4</v>
      </c>
      <c r="P3540" s="6">
        <f t="shared" si="221"/>
        <v>87.5</v>
      </c>
      <c r="Q3540" t="s">
        <v>8316</v>
      </c>
      <c r="R3540" t="s">
        <v>8329</v>
      </c>
      <c r="S3540" s="11">
        <f t="shared" si="222"/>
        <v>42263.691574074073</v>
      </c>
      <c r="T3540" s="11">
        <f t="shared" si="223"/>
        <v>42293.691574074073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220"/>
        <v>6.9230769230769226E-4</v>
      </c>
      <c r="P3541" s="6">
        <f t="shared" si="221"/>
        <v>22.5</v>
      </c>
      <c r="Q3541" t="s">
        <v>8319</v>
      </c>
      <c r="R3541" t="s">
        <v>8346</v>
      </c>
      <c r="S3541" s="11">
        <f t="shared" si="222"/>
        <v>40971.002569444441</v>
      </c>
      <c r="T3541" s="11">
        <f t="shared" si="223"/>
        <v>41016.021527777775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220"/>
        <v>6.8999999999999997E-4</v>
      </c>
      <c r="P3542" s="6">
        <f t="shared" si="221"/>
        <v>69</v>
      </c>
      <c r="Q3542" t="s">
        <v>8319</v>
      </c>
      <c r="R3542" t="s">
        <v>8348</v>
      </c>
      <c r="S3542" s="11">
        <f t="shared" si="222"/>
        <v>42556.690706018519</v>
      </c>
      <c r="T3542" s="11">
        <f t="shared" si="223"/>
        <v>42616.690706018519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220"/>
        <v>6.8000000000000005E-4</v>
      </c>
      <c r="P3543" s="6">
        <f t="shared" si="221"/>
        <v>12.75</v>
      </c>
      <c r="Q3543" t="s">
        <v>8311</v>
      </c>
      <c r="R3543" t="s">
        <v>8347</v>
      </c>
      <c r="S3543" s="11">
        <f t="shared" si="222"/>
        <v>41645.832141203704</v>
      </c>
      <c r="T3543" s="11">
        <f t="shared" si="223"/>
        <v>41675.832141203704</v>
      </c>
    </row>
    <row r="3544" spans="1:20" ht="43.2" x14ac:dyDescent="0.3">
      <c r="A3544">
        <v>4050</v>
      </c>
      <c r="B3544" s="3" t="s">
        <v>4046</v>
      </c>
      <c r="C3544" s="3" t="s">
        <v>8154</v>
      </c>
      <c r="D3544">
        <v>1500</v>
      </c>
      <c r="E3544">
        <v>1</v>
      </c>
      <c r="F3544" t="s">
        <v>8221</v>
      </c>
      <c r="G3544" t="s">
        <v>8224</v>
      </c>
      <c r="H3544" t="s">
        <v>8246</v>
      </c>
      <c r="I3544">
        <v>1414077391</v>
      </c>
      <c r="J3544">
        <v>1411485391</v>
      </c>
      <c r="K3544" t="b">
        <v>0</v>
      </c>
      <c r="L3544">
        <v>1</v>
      </c>
      <c r="M3544" t="b">
        <v>0</v>
      </c>
      <c r="N3544" t="s">
        <v>8271</v>
      </c>
      <c r="O3544" s="5">
        <f t="shared" si="220"/>
        <v>6.6666666666666664E-4</v>
      </c>
      <c r="P3544" s="6">
        <f t="shared" si="221"/>
        <v>1</v>
      </c>
      <c r="Q3544" t="s">
        <v>8316</v>
      </c>
      <c r="R3544" t="s">
        <v>8317</v>
      </c>
      <c r="S3544" s="11">
        <f t="shared" si="222"/>
        <v>41905.636469907404</v>
      </c>
      <c r="T3544" s="11">
        <f t="shared" si="223"/>
        <v>41935.636469907404</v>
      </c>
    </row>
    <row r="3545" spans="1:20" ht="57.6" x14ac:dyDescent="0.3">
      <c r="A3545">
        <v>3806</v>
      </c>
      <c r="B3545" s="3" t="s">
        <v>3803</v>
      </c>
      <c r="C3545" s="3" t="s">
        <v>7916</v>
      </c>
      <c r="D3545">
        <v>7500</v>
      </c>
      <c r="E3545">
        <v>5</v>
      </c>
      <c r="F3545" t="s">
        <v>8221</v>
      </c>
      <c r="G3545" t="s">
        <v>8226</v>
      </c>
      <c r="H3545" t="s">
        <v>8248</v>
      </c>
      <c r="I3545">
        <v>1404022381</v>
      </c>
      <c r="J3545">
        <v>1402294381</v>
      </c>
      <c r="K3545" t="b">
        <v>0</v>
      </c>
      <c r="L3545">
        <v>1</v>
      </c>
      <c r="M3545" t="b">
        <v>0</v>
      </c>
      <c r="N3545" t="s">
        <v>8305</v>
      </c>
      <c r="O3545" s="5">
        <f t="shared" si="220"/>
        <v>6.6666666666666664E-4</v>
      </c>
      <c r="P3545" s="6">
        <f t="shared" si="221"/>
        <v>5</v>
      </c>
      <c r="Q3545" t="s">
        <v>8316</v>
      </c>
      <c r="R3545" t="s">
        <v>8337</v>
      </c>
      <c r="S3545" s="11">
        <f t="shared" si="222"/>
        <v>41799.259039351848</v>
      </c>
      <c r="T3545" s="11">
        <f t="shared" si="223"/>
        <v>41819.259039351848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220"/>
        <v>6.4999999999999997E-4</v>
      </c>
      <c r="P3546" s="6">
        <f t="shared" si="221"/>
        <v>13</v>
      </c>
      <c r="Q3546" t="s">
        <v>8309</v>
      </c>
      <c r="R3546" t="s">
        <v>8356</v>
      </c>
      <c r="S3546" s="11">
        <f t="shared" si="222"/>
        <v>42615.79896990741</v>
      </c>
      <c r="T3546" s="11">
        <f t="shared" si="223"/>
        <v>42660.79896990741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220"/>
        <v>6.4102564102564103E-4</v>
      </c>
      <c r="P3547" s="6">
        <f t="shared" si="221"/>
        <v>25</v>
      </c>
      <c r="Q3547" t="s">
        <v>8319</v>
      </c>
      <c r="R3547" t="s">
        <v>8346</v>
      </c>
      <c r="S3547" s="11">
        <f t="shared" si="222"/>
        <v>40800.6403587963</v>
      </c>
      <c r="T3547" s="11">
        <f t="shared" si="223"/>
        <v>40860.682025462964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220"/>
        <v>6.2500000000000001E-4</v>
      </c>
      <c r="P3548" s="6">
        <f t="shared" si="221"/>
        <v>5</v>
      </c>
      <c r="Q3548" t="s">
        <v>8311</v>
      </c>
      <c r="R3548" t="s">
        <v>8343</v>
      </c>
      <c r="S3548" s="11">
        <f t="shared" si="222"/>
        <v>41975.347523148142</v>
      </c>
      <c r="T3548" s="11">
        <f t="shared" si="223"/>
        <v>42005.347523148142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220"/>
        <v>6.2E-4</v>
      </c>
      <c r="P3549" s="6">
        <f t="shared" si="221"/>
        <v>15.5</v>
      </c>
      <c r="Q3549" t="s">
        <v>8309</v>
      </c>
      <c r="R3549" t="s">
        <v>8356</v>
      </c>
      <c r="S3549" s="11">
        <f t="shared" si="222"/>
        <v>42047.812523148154</v>
      </c>
      <c r="T3549" s="11">
        <f t="shared" si="223"/>
        <v>42071.636111111111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220"/>
        <v>6.0999999999999997E-4</v>
      </c>
      <c r="P3550" s="6">
        <f t="shared" si="221"/>
        <v>30.5</v>
      </c>
      <c r="Q3550" t="s">
        <v>8309</v>
      </c>
      <c r="R3550" t="s">
        <v>8356</v>
      </c>
      <c r="S3550" s="11">
        <f t="shared" si="222"/>
        <v>42177.543171296296</v>
      </c>
      <c r="T3550" s="11">
        <f t="shared" si="223"/>
        <v>42207.543171296296</v>
      </c>
    </row>
    <row r="3551" spans="1:20" ht="43.2" x14ac:dyDescent="0.3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8305</v>
      </c>
      <c r="O3551" s="5">
        <f t="shared" si="220"/>
        <v>5.9999999999999995E-4</v>
      </c>
      <c r="P3551" s="6">
        <f t="shared" si="221"/>
        <v>300</v>
      </c>
      <c r="Q3551" t="s">
        <v>8316</v>
      </c>
      <c r="R3551" t="s">
        <v>8337</v>
      </c>
      <c r="S3551" s="11">
        <f t="shared" si="222"/>
        <v>42157.598090277781</v>
      </c>
      <c r="T3551" s="11">
        <f t="shared" si="223"/>
        <v>42217.583333333328</v>
      </c>
    </row>
    <row r="3552" spans="1:20" ht="43.2" x14ac:dyDescent="0.3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8272</v>
      </c>
      <c r="O3552" s="5">
        <f t="shared" si="220"/>
        <v>5.9999999999999995E-4</v>
      </c>
      <c r="P3552" s="6">
        <f t="shared" si="221"/>
        <v>1.5</v>
      </c>
      <c r="Q3552" t="s">
        <v>8309</v>
      </c>
      <c r="R3552" t="s">
        <v>8356</v>
      </c>
      <c r="S3552" s="11">
        <f t="shared" si="222"/>
        <v>42031.362187499995</v>
      </c>
      <c r="T3552" s="11">
        <f t="shared" si="223"/>
        <v>42061.362187499995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220"/>
        <v>5.9612499999999998E-4</v>
      </c>
      <c r="P3553" s="6">
        <f t="shared" si="221"/>
        <v>11.922499999999999</v>
      </c>
      <c r="Q3553" t="s">
        <v>8311</v>
      </c>
      <c r="R3553" t="s">
        <v>8347</v>
      </c>
      <c r="S3553" s="11">
        <f t="shared" si="222"/>
        <v>41536.509097222224</v>
      </c>
      <c r="T3553" s="11">
        <f t="shared" si="223"/>
        <v>41566.509097222224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220"/>
        <v>5.8333333333333338E-4</v>
      </c>
      <c r="P3554" s="6">
        <f t="shared" si="221"/>
        <v>17.5</v>
      </c>
      <c r="Q3554" t="s">
        <v>8327</v>
      </c>
      <c r="R3554" t="s">
        <v>8355</v>
      </c>
      <c r="S3554" s="11">
        <f t="shared" si="222"/>
        <v>41876.683611111112</v>
      </c>
      <c r="T3554" s="11">
        <f t="shared" si="223"/>
        <v>41907.683611111112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220"/>
        <v>5.5999999999999995E-4</v>
      </c>
      <c r="P3555" s="6">
        <f t="shared" si="221"/>
        <v>28</v>
      </c>
      <c r="Q3555" t="s">
        <v>8319</v>
      </c>
      <c r="R3555" t="s">
        <v>8339</v>
      </c>
      <c r="S3555" s="11">
        <f t="shared" si="222"/>
        <v>42113.550821759258</v>
      </c>
      <c r="T3555" s="11">
        <f t="shared" si="223"/>
        <v>42173.550821759258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220"/>
        <v>5.5555555555555556E-4</v>
      </c>
      <c r="P3556" s="6">
        <f t="shared" si="221"/>
        <v>10</v>
      </c>
      <c r="Q3556" t="s">
        <v>8316</v>
      </c>
      <c r="R3556" t="s">
        <v>8337</v>
      </c>
      <c r="S3556" s="11">
        <f t="shared" si="222"/>
        <v>42154.818819444445</v>
      </c>
      <c r="T3556" s="11">
        <f t="shared" si="223"/>
        <v>42185.165972222225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220"/>
        <v>5.3846153846153844E-4</v>
      </c>
      <c r="P3557" s="6">
        <f t="shared" si="221"/>
        <v>17.5</v>
      </c>
      <c r="Q3557" t="s">
        <v>8327</v>
      </c>
      <c r="R3557" t="s">
        <v>8355</v>
      </c>
      <c r="S3557" s="11">
        <f t="shared" si="222"/>
        <v>42089.724039351851</v>
      </c>
      <c r="T3557" s="11">
        <f t="shared" si="223"/>
        <v>42134.724039351851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220"/>
        <v>5.1999999999999995E-4</v>
      </c>
      <c r="P3558" s="6">
        <f t="shared" si="221"/>
        <v>13</v>
      </c>
      <c r="Q3558" t="s">
        <v>8316</v>
      </c>
      <c r="R3558" t="s">
        <v>8329</v>
      </c>
      <c r="S3558" s="11">
        <f t="shared" si="222"/>
        <v>42062.680486111116</v>
      </c>
      <c r="T3558" s="11">
        <f t="shared" si="223"/>
        <v>42122.638819444444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20"/>
        <v>5.1000000000000004E-4</v>
      </c>
      <c r="P3559" s="6">
        <f t="shared" si="221"/>
        <v>8.5</v>
      </c>
      <c r="Q3559" t="s">
        <v>8309</v>
      </c>
      <c r="R3559" t="s">
        <v>8318</v>
      </c>
      <c r="S3559" s="11">
        <f t="shared" si="222"/>
        <v>42055.600995370376</v>
      </c>
      <c r="T3559" s="11">
        <f t="shared" si="223"/>
        <v>42115.559328703705</v>
      </c>
    </row>
    <row r="3560" spans="1:20" ht="43.2" x14ac:dyDescent="0.3">
      <c r="A3560">
        <v>1694</v>
      </c>
      <c r="B3560" s="3" t="s">
        <v>1695</v>
      </c>
      <c r="C3560" s="3" t="s">
        <v>5804</v>
      </c>
      <c r="D3560">
        <v>10000</v>
      </c>
      <c r="E3560">
        <v>5</v>
      </c>
      <c r="F3560" t="s">
        <v>8222</v>
      </c>
      <c r="G3560" t="s">
        <v>8224</v>
      </c>
      <c r="H3560" t="s">
        <v>8246</v>
      </c>
      <c r="I3560">
        <v>1490589360</v>
      </c>
      <c r="J3560">
        <v>1488038674</v>
      </c>
      <c r="K3560" t="b">
        <v>0</v>
      </c>
      <c r="L3560">
        <v>1</v>
      </c>
      <c r="M3560" t="b">
        <v>0</v>
      </c>
      <c r="N3560" t="s">
        <v>8293</v>
      </c>
      <c r="O3560" s="5">
        <f t="shared" si="220"/>
        <v>5.0000000000000001E-4</v>
      </c>
      <c r="P3560" s="6">
        <f t="shared" si="221"/>
        <v>5</v>
      </c>
      <c r="Q3560" t="s">
        <v>8313</v>
      </c>
      <c r="R3560" t="s">
        <v>8338</v>
      </c>
      <c r="S3560" s="11">
        <f t="shared" si="222"/>
        <v>42791.669837962967</v>
      </c>
      <c r="T3560" s="11">
        <f t="shared" si="223"/>
        <v>42821.191666666666</v>
      </c>
    </row>
    <row r="3561" spans="1:20" ht="43.2" x14ac:dyDescent="0.3">
      <c r="A3561">
        <v>1867</v>
      </c>
      <c r="B3561" s="3" t="s">
        <v>1868</v>
      </c>
      <c r="C3561" s="3" t="s">
        <v>5977</v>
      </c>
      <c r="D3561">
        <v>20000</v>
      </c>
      <c r="E3561">
        <v>10</v>
      </c>
      <c r="F3561" t="s">
        <v>8221</v>
      </c>
      <c r="G3561" t="s">
        <v>8224</v>
      </c>
      <c r="H3561" t="s">
        <v>8246</v>
      </c>
      <c r="I3561">
        <v>1478383912</v>
      </c>
      <c r="J3561">
        <v>1475791912</v>
      </c>
      <c r="K3561" t="b">
        <v>0</v>
      </c>
      <c r="L3561">
        <v>1</v>
      </c>
      <c r="M3561" t="b">
        <v>0</v>
      </c>
      <c r="N3561" t="s">
        <v>8283</v>
      </c>
      <c r="O3561" s="5">
        <f t="shared" si="220"/>
        <v>5.0000000000000001E-4</v>
      </c>
      <c r="P3561" s="6">
        <f t="shared" si="221"/>
        <v>10</v>
      </c>
      <c r="Q3561" t="s">
        <v>8311</v>
      </c>
      <c r="R3561" t="s">
        <v>8343</v>
      </c>
      <c r="S3561" s="11">
        <f t="shared" si="222"/>
        <v>42649.924907407403</v>
      </c>
      <c r="T3561" s="11">
        <f t="shared" si="223"/>
        <v>42679.924907407403</v>
      </c>
    </row>
    <row r="3562" spans="1:20" ht="43.2" x14ac:dyDescent="0.3">
      <c r="A3562">
        <v>1986</v>
      </c>
      <c r="B3562" s="3" t="s">
        <v>1987</v>
      </c>
      <c r="C3562" s="3" t="s">
        <v>6096</v>
      </c>
      <c r="D3562">
        <v>2000</v>
      </c>
      <c r="E3562">
        <v>1</v>
      </c>
      <c r="F3562" t="s">
        <v>8221</v>
      </c>
      <c r="G3562" t="s">
        <v>8225</v>
      </c>
      <c r="H3562" t="s">
        <v>8247</v>
      </c>
      <c r="I3562">
        <v>1457947483</v>
      </c>
      <c r="J3562">
        <v>1455359083</v>
      </c>
      <c r="K3562" t="b">
        <v>0</v>
      </c>
      <c r="L3562">
        <v>1</v>
      </c>
      <c r="M3562" t="b">
        <v>0</v>
      </c>
      <c r="N3562" t="s">
        <v>8296</v>
      </c>
      <c r="O3562" s="5">
        <f t="shared" si="220"/>
        <v>5.0000000000000001E-4</v>
      </c>
      <c r="P3562" s="6">
        <f t="shared" si="221"/>
        <v>1</v>
      </c>
      <c r="Q3562" t="s">
        <v>8324</v>
      </c>
      <c r="R3562" t="s">
        <v>8353</v>
      </c>
      <c r="S3562" s="11">
        <f t="shared" si="222"/>
        <v>42413.433831018512</v>
      </c>
      <c r="T3562" s="11">
        <f t="shared" si="223"/>
        <v>42443.392164351855</v>
      </c>
    </row>
    <row r="3563" spans="1:20" ht="43.2" x14ac:dyDescent="0.3">
      <c r="A3563">
        <v>2393</v>
      </c>
      <c r="B3563" s="3" t="s">
        <v>2394</v>
      </c>
      <c r="C3563" s="3" t="s">
        <v>6503</v>
      </c>
      <c r="D3563">
        <v>100000</v>
      </c>
      <c r="E3563">
        <v>50</v>
      </c>
      <c r="F3563" t="s">
        <v>8220</v>
      </c>
      <c r="G3563" t="s">
        <v>8224</v>
      </c>
      <c r="H3563" t="s">
        <v>8246</v>
      </c>
      <c r="I3563">
        <v>1439048017</v>
      </c>
      <c r="J3563">
        <v>1436456017</v>
      </c>
      <c r="K3563" t="b">
        <v>0</v>
      </c>
      <c r="L3563">
        <v>1</v>
      </c>
      <c r="M3563" t="b">
        <v>0</v>
      </c>
      <c r="N3563" t="s">
        <v>8272</v>
      </c>
      <c r="O3563" s="5">
        <f t="shared" si="220"/>
        <v>5.0000000000000001E-4</v>
      </c>
      <c r="P3563" s="6">
        <f t="shared" si="221"/>
        <v>50</v>
      </c>
      <c r="Q3563" t="s">
        <v>8309</v>
      </c>
      <c r="R3563" t="s">
        <v>8356</v>
      </c>
      <c r="S3563" s="11">
        <f t="shared" si="222"/>
        <v>42194.648344907408</v>
      </c>
      <c r="T3563" s="11">
        <f t="shared" si="223"/>
        <v>42224.648344907408</v>
      </c>
    </row>
    <row r="3564" spans="1:20" ht="57.6" x14ac:dyDescent="0.3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t="b">
        <v>0</v>
      </c>
      <c r="L3564">
        <v>1</v>
      </c>
      <c r="M3564" t="b">
        <v>0</v>
      </c>
      <c r="N3564" t="s">
        <v>8303</v>
      </c>
      <c r="O3564" s="5">
        <f t="shared" si="220"/>
        <v>5.0000000000000001E-4</v>
      </c>
      <c r="P3564" s="6">
        <f t="shared" si="221"/>
        <v>5</v>
      </c>
      <c r="Q3564" t="s">
        <v>8316</v>
      </c>
      <c r="R3564" t="s">
        <v>8329</v>
      </c>
      <c r="S3564" s="11">
        <f t="shared" si="222"/>
        <v>42060.04550925926</v>
      </c>
      <c r="T3564" s="11">
        <f t="shared" si="223"/>
        <v>42090.003842592589</v>
      </c>
    </row>
    <row r="3565" spans="1:20" ht="43.2" x14ac:dyDescent="0.3">
      <c r="A3565">
        <v>2126</v>
      </c>
      <c r="B3565" s="3" t="s">
        <v>2127</v>
      </c>
      <c r="C3565" s="3" t="s">
        <v>6236</v>
      </c>
      <c r="D3565">
        <v>20000</v>
      </c>
      <c r="E3565">
        <v>10</v>
      </c>
      <c r="F3565" t="s">
        <v>8221</v>
      </c>
      <c r="G3565" t="s">
        <v>8224</v>
      </c>
      <c r="H3565" t="s">
        <v>8246</v>
      </c>
      <c r="I3565">
        <v>1418080887</v>
      </c>
      <c r="J3565">
        <v>1415488887</v>
      </c>
      <c r="K3565" t="b">
        <v>0</v>
      </c>
      <c r="L3565">
        <v>2</v>
      </c>
      <c r="M3565" t="b">
        <v>0</v>
      </c>
      <c r="N3565" t="s">
        <v>8282</v>
      </c>
      <c r="O3565" s="5">
        <f t="shared" si="220"/>
        <v>5.0000000000000001E-4</v>
      </c>
      <c r="P3565" s="6">
        <f t="shared" si="221"/>
        <v>5</v>
      </c>
      <c r="Q3565" t="s">
        <v>8311</v>
      </c>
      <c r="R3565" t="s">
        <v>8347</v>
      </c>
      <c r="S3565" s="11">
        <f t="shared" si="222"/>
        <v>41951.973229166666</v>
      </c>
      <c r="T3565" s="11">
        <f t="shared" si="223"/>
        <v>41981.973229166666</v>
      </c>
    </row>
    <row r="3566" spans="1:20" ht="43.2" x14ac:dyDescent="0.3">
      <c r="A3566">
        <v>1047</v>
      </c>
      <c r="B3566" s="3" t="s">
        <v>1048</v>
      </c>
      <c r="C3566" s="3" t="s">
        <v>5157</v>
      </c>
      <c r="D3566">
        <v>2000</v>
      </c>
      <c r="E3566">
        <v>1</v>
      </c>
      <c r="F3566" t="s">
        <v>8220</v>
      </c>
      <c r="G3566" t="s">
        <v>8224</v>
      </c>
      <c r="H3566" t="s">
        <v>8246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8281</v>
      </c>
      <c r="O3566" s="5">
        <f t="shared" si="220"/>
        <v>5.0000000000000001E-4</v>
      </c>
      <c r="P3566" s="6">
        <f t="shared" si="221"/>
        <v>1</v>
      </c>
      <c r="Q3566" t="s">
        <v>8340</v>
      </c>
      <c r="R3566" t="s">
        <v>8341</v>
      </c>
      <c r="S3566" s="11">
        <f t="shared" si="222"/>
        <v>41918.818460648145</v>
      </c>
      <c r="T3566" s="11">
        <f t="shared" si="223"/>
        <v>41948.860127314816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220"/>
        <v>4.6999999999999999E-4</v>
      </c>
      <c r="P3567" s="6">
        <f t="shared" si="221"/>
        <v>6.7142857142857144</v>
      </c>
      <c r="Q3567" t="s">
        <v>8311</v>
      </c>
      <c r="R3567" t="s">
        <v>8347</v>
      </c>
      <c r="S3567" s="11">
        <f t="shared" si="222"/>
        <v>41660.792557870373</v>
      </c>
      <c r="T3567" s="11">
        <f t="shared" si="223"/>
        <v>41700.792557870373</v>
      </c>
    </row>
    <row r="3568" spans="1:20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220"/>
        <v>4.5454545454545455E-4</v>
      </c>
      <c r="P3568" s="6">
        <f t="shared" si="221"/>
        <v>10</v>
      </c>
      <c r="Q3568" t="s">
        <v>8309</v>
      </c>
      <c r="R3568" t="s">
        <v>8356</v>
      </c>
      <c r="S3568" s="11">
        <f t="shared" si="222"/>
        <v>42017.843287037031</v>
      </c>
      <c r="T3568" s="11">
        <f t="shared" si="223"/>
        <v>42047.843287037031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220"/>
        <v>4.3333333333333331E-4</v>
      </c>
      <c r="P3569" s="6">
        <f t="shared" si="221"/>
        <v>16.25</v>
      </c>
      <c r="Q3569" t="s">
        <v>8327</v>
      </c>
      <c r="R3569" t="s">
        <v>8358</v>
      </c>
      <c r="S3569" s="11">
        <f t="shared" si="222"/>
        <v>41809.155138888891</v>
      </c>
      <c r="T3569" s="11">
        <f t="shared" si="223"/>
        <v>41839.155138888891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220"/>
        <v>4.0999999999999999E-4</v>
      </c>
      <c r="P3570" s="6">
        <f t="shared" si="221"/>
        <v>6.833333333333333</v>
      </c>
      <c r="Q3570" t="s">
        <v>8311</v>
      </c>
      <c r="R3570" t="s">
        <v>8347</v>
      </c>
      <c r="S3570" s="11">
        <f t="shared" si="222"/>
        <v>42538.77243055556</v>
      </c>
      <c r="T3570" s="11">
        <f t="shared" si="223"/>
        <v>42565.758333333331</v>
      </c>
    </row>
    <row r="3571" spans="1:20" ht="43.2" x14ac:dyDescent="0.3">
      <c r="A3571">
        <v>3110</v>
      </c>
      <c r="B3571" s="3" t="s">
        <v>3110</v>
      </c>
      <c r="C3571" s="3" t="s">
        <v>7220</v>
      </c>
      <c r="D3571">
        <v>25000</v>
      </c>
      <c r="E3571">
        <v>10</v>
      </c>
      <c r="F3571" t="s">
        <v>8221</v>
      </c>
      <c r="G3571" t="s">
        <v>8224</v>
      </c>
      <c r="H3571" t="s">
        <v>8246</v>
      </c>
      <c r="I3571">
        <v>1487465119</v>
      </c>
      <c r="J3571">
        <v>1484009119</v>
      </c>
      <c r="K3571" t="b">
        <v>0</v>
      </c>
      <c r="L3571">
        <v>1</v>
      </c>
      <c r="M3571" t="b">
        <v>0</v>
      </c>
      <c r="N3571" t="s">
        <v>8303</v>
      </c>
      <c r="O3571" s="5">
        <f t="shared" si="220"/>
        <v>4.0000000000000002E-4</v>
      </c>
      <c r="P3571" s="6">
        <f t="shared" si="221"/>
        <v>10</v>
      </c>
      <c r="Q3571" t="s">
        <v>8316</v>
      </c>
      <c r="R3571" t="s">
        <v>8329</v>
      </c>
      <c r="S3571" s="11">
        <f t="shared" si="222"/>
        <v>42745.031469907408</v>
      </c>
      <c r="T3571" s="11">
        <f t="shared" si="223"/>
        <v>42785.031469907408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220"/>
        <v>4.0000000000000002E-4</v>
      </c>
      <c r="P3572" s="6">
        <f t="shared" si="221"/>
        <v>1</v>
      </c>
      <c r="Q3572" t="s">
        <v>8309</v>
      </c>
      <c r="R3572" t="s">
        <v>8315</v>
      </c>
      <c r="S3572" s="11">
        <f t="shared" si="222"/>
        <v>42639.805601851855</v>
      </c>
      <c r="T3572" s="11">
        <f t="shared" si="223"/>
        <v>42669.805601851855</v>
      </c>
    </row>
    <row r="3573" spans="1:20" ht="43.2" x14ac:dyDescent="0.3">
      <c r="A3573">
        <v>4112</v>
      </c>
      <c r="B3573" s="3" t="s">
        <v>4108</v>
      </c>
      <c r="C3573" s="3" t="s">
        <v>6961</v>
      </c>
      <c r="D3573">
        <v>2500</v>
      </c>
      <c r="E3573">
        <v>1</v>
      </c>
      <c r="F3573" t="s">
        <v>8221</v>
      </c>
      <c r="G3573" t="s">
        <v>8241</v>
      </c>
      <c r="H3573" t="s">
        <v>8249</v>
      </c>
      <c r="I3573">
        <v>1456617600</v>
      </c>
      <c r="J3573">
        <v>1454280186</v>
      </c>
      <c r="K3573" t="b">
        <v>0</v>
      </c>
      <c r="L3573">
        <v>1</v>
      </c>
      <c r="M3573" t="b">
        <v>0</v>
      </c>
      <c r="N3573" t="s">
        <v>8271</v>
      </c>
      <c r="O3573" s="5">
        <f t="shared" si="220"/>
        <v>4.0000000000000002E-4</v>
      </c>
      <c r="P3573" s="6">
        <f t="shared" si="221"/>
        <v>1</v>
      </c>
      <c r="Q3573" t="s">
        <v>8316</v>
      </c>
      <c r="R3573" t="s">
        <v>8317</v>
      </c>
      <c r="S3573" s="11">
        <f t="shared" si="222"/>
        <v>42400.946597222224</v>
      </c>
      <c r="T3573" s="11">
        <f t="shared" si="223"/>
        <v>42428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220"/>
        <v>4.0000000000000002E-4</v>
      </c>
      <c r="P3574" s="6">
        <f t="shared" si="221"/>
        <v>2</v>
      </c>
      <c r="Q3574" t="s">
        <v>8309</v>
      </c>
      <c r="R3574" t="s">
        <v>8356</v>
      </c>
      <c r="S3574" s="11">
        <f t="shared" si="222"/>
        <v>42377.70694444445</v>
      </c>
      <c r="T3574" s="11">
        <f t="shared" si="223"/>
        <v>42407.70694444445</v>
      </c>
    </row>
    <row r="3575" spans="1:20" ht="43.2" x14ac:dyDescent="0.3">
      <c r="A3575">
        <v>1111</v>
      </c>
      <c r="B3575" s="3" t="s">
        <v>1112</v>
      </c>
      <c r="C3575" s="3" t="s">
        <v>5221</v>
      </c>
      <c r="D3575">
        <v>2500</v>
      </c>
      <c r="E3575">
        <v>1</v>
      </c>
      <c r="F3575" t="s">
        <v>8221</v>
      </c>
      <c r="G3575" t="s">
        <v>8224</v>
      </c>
      <c r="H3575" t="s">
        <v>8246</v>
      </c>
      <c r="I3575">
        <v>1452228790</v>
      </c>
      <c r="J3575">
        <v>1449636790</v>
      </c>
      <c r="K3575" t="b">
        <v>0</v>
      </c>
      <c r="L3575">
        <v>1</v>
      </c>
      <c r="M3575" t="b">
        <v>0</v>
      </c>
      <c r="N3575" t="s">
        <v>8282</v>
      </c>
      <c r="O3575" s="5">
        <f t="shared" si="220"/>
        <v>4.0000000000000002E-4</v>
      </c>
      <c r="P3575" s="6">
        <f t="shared" si="221"/>
        <v>1</v>
      </c>
      <c r="Q3575" t="s">
        <v>8311</v>
      </c>
      <c r="R3575" t="s">
        <v>8347</v>
      </c>
      <c r="S3575" s="11">
        <f t="shared" si="222"/>
        <v>42347.203587962969</v>
      </c>
      <c r="T3575" s="11">
        <f t="shared" si="223"/>
        <v>42377.203587962969</v>
      </c>
    </row>
    <row r="3576" spans="1:20" ht="43.2" x14ac:dyDescent="0.3">
      <c r="A3576">
        <v>213</v>
      </c>
      <c r="B3576" s="3" t="s">
        <v>215</v>
      </c>
      <c r="C3576" s="3" t="s">
        <v>4323</v>
      </c>
      <c r="D3576">
        <v>50000</v>
      </c>
      <c r="E3576">
        <v>20</v>
      </c>
      <c r="F3576" t="s">
        <v>8221</v>
      </c>
      <c r="G3576" t="s">
        <v>8224</v>
      </c>
      <c r="H3576" t="s">
        <v>8246</v>
      </c>
      <c r="I3576">
        <v>1439734001</v>
      </c>
      <c r="J3576">
        <v>1437142547</v>
      </c>
      <c r="K3576" t="b">
        <v>0</v>
      </c>
      <c r="L3576">
        <v>1</v>
      </c>
      <c r="M3576" t="b">
        <v>0</v>
      </c>
      <c r="N3576" t="s">
        <v>8268</v>
      </c>
      <c r="O3576" s="5">
        <f t="shared" si="220"/>
        <v>4.0000000000000002E-4</v>
      </c>
      <c r="P3576" s="6">
        <f t="shared" si="221"/>
        <v>20</v>
      </c>
      <c r="Q3576" t="s">
        <v>8319</v>
      </c>
      <c r="R3576" t="s">
        <v>8348</v>
      </c>
      <c r="S3576" s="11">
        <f t="shared" si="222"/>
        <v>42202.594293981485</v>
      </c>
      <c r="T3576" s="11">
        <f t="shared" si="223"/>
        <v>42232.587974537033</v>
      </c>
    </row>
    <row r="3577" spans="1:20" ht="43.2" x14ac:dyDescent="0.3">
      <c r="A3577">
        <v>2863</v>
      </c>
      <c r="B3577" s="3" t="s">
        <v>2863</v>
      </c>
      <c r="C3577" s="3" t="s">
        <v>6973</v>
      </c>
      <c r="D3577">
        <v>50000</v>
      </c>
      <c r="E3577">
        <v>20</v>
      </c>
      <c r="F3577" t="s">
        <v>8221</v>
      </c>
      <c r="G3577" t="s">
        <v>8224</v>
      </c>
      <c r="H3577" t="s">
        <v>8246</v>
      </c>
      <c r="I3577">
        <v>1410279123</v>
      </c>
      <c r="J3577">
        <v>1405095123</v>
      </c>
      <c r="K3577" t="b">
        <v>0</v>
      </c>
      <c r="L3577">
        <v>1</v>
      </c>
      <c r="M3577" t="b">
        <v>0</v>
      </c>
      <c r="N3577" t="s">
        <v>8271</v>
      </c>
      <c r="O3577" s="5">
        <f t="shared" si="220"/>
        <v>4.0000000000000002E-4</v>
      </c>
      <c r="P3577" s="6">
        <f t="shared" si="221"/>
        <v>20</v>
      </c>
      <c r="Q3577" t="s">
        <v>8316</v>
      </c>
      <c r="R3577" t="s">
        <v>8317</v>
      </c>
      <c r="S3577" s="11">
        <f t="shared" si="222"/>
        <v>41831.675034722226</v>
      </c>
      <c r="T3577" s="11">
        <f t="shared" si="223"/>
        <v>41891.675034722226</v>
      </c>
    </row>
    <row r="3578" spans="1:20" ht="43.2" x14ac:dyDescent="0.3">
      <c r="A3578">
        <v>3065</v>
      </c>
      <c r="B3578" s="3" t="s">
        <v>3065</v>
      </c>
      <c r="C3578" s="3" t="s">
        <v>7175</v>
      </c>
      <c r="D3578">
        <v>25000</v>
      </c>
      <c r="E3578">
        <v>10</v>
      </c>
      <c r="F3578" t="s">
        <v>8221</v>
      </c>
      <c r="G3578" t="s">
        <v>8224</v>
      </c>
      <c r="H3578" t="s">
        <v>8246</v>
      </c>
      <c r="I3578">
        <v>1406683172</v>
      </c>
      <c r="J3578">
        <v>1404523172</v>
      </c>
      <c r="K3578" t="b">
        <v>0</v>
      </c>
      <c r="L3578">
        <v>2</v>
      </c>
      <c r="M3578" t="b">
        <v>0</v>
      </c>
      <c r="N3578" t="s">
        <v>8303</v>
      </c>
      <c r="O3578" s="5">
        <f t="shared" si="220"/>
        <v>4.0000000000000002E-4</v>
      </c>
      <c r="P3578" s="6">
        <f t="shared" si="221"/>
        <v>5</v>
      </c>
      <c r="Q3578" t="s">
        <v>8316</v>
      </c>
      <c r="R3578" t="s">
        <v>8329</v>
      </c>
      <c r="S3578" s="11">
        <f t="shared" si="222"/>
        <v>41825.055231481485</v>
      </c>
      <c r="T3578" s="11">
        <f t="shared" si="223"/>
        <v>41850.055231481485</v>
      </c>
    </row>
    <row r="3579" spans="1:20" ht="43.2" x14ac:dyDescent="0.3">
      <c r="A3579">
        <v>3859</v>
      </c>
      <c r="B3579" s="3" t="s">
        <v>3856</v>
      </c>
      <c r="C3579" s="3" t="s">
        <v>7968</v>
      </c>
      <c r="D3579">
        <v>2500</v>
      </c>
      <c r="E3579">
        <v>1</v>
      </c>
      <c r="F3579" t="s">
        <v>8221</v>
      </c>
      <c r="G3579" t="s">
        <v>8224</v>
      </c>
      <c r="H3579" t="s">
        <v>8246</v>
      </c>
      <c r="I3579">
        <v>1403730000</v>
      </c>
      <c r="J3579">
        <v>1401485207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0"/>
        <v>4.0000000000000002E-4</v>
      </c>
      <c r="P3579" s="6">
        <f t="shared" si="221"/>
        <v>1</v>
      </c>
      <c r="Q3579" t="s">
        <v>8316</v>
      </c>
      <c r="R3579" t="s">
        <v>8317</v>
      </c>
      <c r="S3579" s="11">
        <f t="shared" si="222"/>
        <v>41789.893599537041</v>
      </c>
      <c r="T3579" s="11">
        <f t="shared" si="223"/>
        <v>41815.875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220"/>
        <v>3.8464497269020693E-4</v>
      </c>
      <c r="P3580" s="6">
        <f t="shared" si="221"/>
        <v>5</v>
      </c>
      <c r="Q3580" t="s">
        <v>8311</v>
      </c>
      <c r="R3580" t="s">
        <v>8347</v>
      </c>
      <c r="S3580" s="11">
        <f t="shared" si="222"/>
        <v>42123.185798611114</v>
      </c>
      <c r="T3580" s="11">
        <f t="shared" si="223"/>
        <v>42153.185798611114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220"/>
        <v>3.8461538461538462E-4</v>
      </c>
      <c r="P3581" s="6">
        <f t="shared" si="221"/>
        <v>22.5</v>
      </c>
      <c r="Q3581" t="s">
        <v>8327</v>
      </c>
      <c r="R3581" t="s">
        <v>8355</v>
      </c>
      <c r="S3581" s="11">
        <f t="shared" si="222"/>
        <v>42338.615393518514</v>
      </c>
      <c r="T3581" s="11">
        <f t="shared" si="223"/>
        <v>42398.615393518514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220"/>
        <v>3.5704000000000004E-4</v>
      </c>
      <c r="P3582" s="6">
        <f t="shared" si="221"/>
        <v>17.852</v>
      </c>
      <c r="Q3582" t="s">
        <v>8311</v>
      </c>
      <c r="R3582" t="s">
        <v>8347</v>
      </c>
      <c r="S3582" s="11">
        <f t="shared" si="222"/>
        <v>41009.847314814811</v>
      </c>
      <c r="T3582" s="11">
        <f t="shared" si="223"/>
        <v>41069.847314814811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220"/>
        <v>3.5E-4</v>
      </c>
      <c r="P3583" s="6">
        <f t="shared" si="221"/>
        <v>2.3333333333333335</v>
      </c>
      <c r="Q3583" t="s">
        <v>8316</v>
      </c>
      <c r="R3583" t="s">
        <v>8317</v>
      </c>
      <c r="S3583" s="11">
        <f t="shared" si="222"/>
        <v>42465.128391203703</v>
      </c>
      <c r="T3583" s="11">
        <f t="shared" si="223"/>
        <v>42495.128391203703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220"/>
        <v>3.4722222222222224E-4</v>
      </c>
      <c r="P3584" s="6">
        <f t="shared" si="221"/>
        <v>1</v>
      </c>
      <c r="Q3584" t="s">
        <v>8313</v>
      </c>
      <c r="R3584" t="s">
        <v>8338</v>
      </c>
      <c r="S3584" s="11">
        <f t="shared" si="222"/>
        <v>42425.960983796293</v>
      </c>
      <c r="T3584" s="11">
        <f t="shared" si="223"/>
        <v>42463.006944444445</v>
      </c>
    </row>
    <row r="3585" spans="1:20" ht="28.8" x14ac:dyDescent="0.3">
      <c r="A3585">
        <v>3132</v>
      </c>
      <c r="B3585" s="3" t="s">
        <v>3132</v>
      </c>
      <c r="C3585" s="3" t="s">
        <v>7242</v>
      </c>
      <c r="D3585">
        <v>30000</v>
      </c>
      <c r="E3585">
        <v>10</v>
      </c>
      <c r="F3585" t="s">
        <v>8222</v>
      </c>
      <c r="G3585" t="s">
        <v>8224</v>
      </c>
      <c r="H3585" t="s">
        <v>8246</v>
      </c>
      <c r="I3585">
        <v>1492759460</v>
      </c>
      <c r="J3585">
        <v>1487579060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220"/>
        <v>3.3333333333333332E-4</v>
      </c>
      <c r="P3585" s="6">
        <f t="shared" si="221"/>
        <v>10</v>
      </c>
      <c r="Q3585" t="s">
        <v>8316</v>
      </c>
      <c r="R3585" t="s">
        <v>8317</v>
      </c>
      <c r="S3585" s="11">
        <f t="shared" si="222"/>
        <v>42786.350231481483</v>
      </c>
      <c r="T3585" s="11">
        <f t="shared" si="223"/>
        <v>42846.308564814812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224">IFERROR(E3586/D3586,0)</f>
        <v>3.3333333333333332E-4</v>
      </c>
      <c r="P3586" s="6">
        <f t="shared" ref="P3586:P3649" si="225">IFERROR(E3586/L3586,0)</f>
        <v>1</v>
      </c>
      <c r="Q3586" t="s">
        <v>8309</v>
      </c>
      <c r="R3586" t="s">
        <v>8356</v>
      </c>
      <c r="S3586" s="11">
        <f t="shared" ref="S3586:S3649" si="226">(((J3586/60)/60)/24)+DATE(1970,1,1)</f>
        <v>42605.908182870371</v>
      </c>
      <c r="T3586" s="11">
        <f t="shared" ref="T3586:T3649" si="227">(((I3586/60)/60)/24)+DATE(1970,1,1)</f>
        <v>42635.908182870371</v>
      </c>
    </row>
    <row r="3587" spans="1:20" ht="57.6" x14ac:dyDescent="0.3">
      <c r="A3587">
        <v>121</v>
      </c>
      <c r="B3587" s="3" t="s">
        <v>123</v>
      </c>
      <c r="C3587" s="3" t="s">
        <v>4232</v>
      </c>
      <c r="D3587">
        <v>3000</v>
      </c>
      <c r="E3587">
        <v>1</v>
      </c>
      <c r="F3587" t="s">
        <v>8220</v>
      </c>
      <c r="G3587" t="s">
        <v>8224</v>
      </c>
      <c r="H3587" t="s">
        <v>8246</v>
      </c>
      <c r="I3587">
        <v>1429352160</v>
      </c>
      <c r="J3587">
        <v>1427993710</v>
      </c>
      <c r="K3587" t="b">
        <v>0</v>
      </c>
      <c r="L3587">
        <v>1</v>
      </c>
      <c r="M3587" t="b">
        <v>0</v>
      </c>
      <c r="N3587" t="s">
        <v>8267</v>
      </c>
      <c r="O3587" s="5">
        <f t="shared" si="224"/>
        <v>3.3333333333333332E-4</v>
      </c>
      <c r="P3587" s="6">
        <f t="shared" si="225"/>
        <v>1</v>
      </c>
      <c r="Q3587" t="s">
        <v>8319</v>
      </c>
      <c r="R3587" t="s">
        <v>8339</v>
      </c>
      <c r="S3587" s="11">
        <f t="shared" si="226"/>
        <v>42096.704976851848</v>
      </c>
      <c r="T3587" s="11">
        <f t="shared" si="227"/>
        <v>42112.427777777775</v>
      </c>
    </row>
    <row r="3588" spans="1:20" ht="43.2" x14ac:dyDescent="0.3">
      <c r="A3588">
        <v>1727</v>
      </c>
      <c r="B3588" s="3" t="s">
        <v>1728</v>
      </c>
      <c r="C3588" s="3" t="s">
        <v>5837</v>
      </c>
      <c r="D3588">
        <v>3000</v>
      </c>
      <c r="E3588">
        <v>1</v>
      </c>
      <c r="F3588" t="s">
        <v>8221</v>
      </c>
      <c r="G3588" t="s">
        <v>8225</v>
      </c>
      <c r="H3588" t="s">
        <v>8247</v>
      </c>
      <c r="I3588">
        <v>1428231600</v>
      </c>
      <c r="J3588">
        <v>1423520177</v>
      </c>
      <c r="K3588" t="b">
        <v>0</v>
      </c>
      <c r="L3588">
        <v>1</v>
      </c>
      <c r="M3588" t="b">
        <v>0</v>
      </c>
      <c r="N3588" t="s">
        <v>8293</v>
      </c>
      <c r="O3588" s="5">
        <f t="shared" si="224"/>
        <v>3.3333333333333332E-4</v>
      </c>
      <c r="P3588" s="6">
        <f t="shared" si="225"/>
        <v>1</v>
      </c>
      <c r="Q3588" t="s">
        <v>8313</v>
      </c>
      <c r="R3588" t="s">
        <v>8338</v>
      </c>
      <c r="S3588" s="11">
        <f t="shared" si="226"/>
        <v>42044.927974537044</v>
      </c>
      <c r="T3588" s="11">
        <f t="shared" si="227"/>
        <v>42099.458333333328</v>
      </c>
    </row>
    <row r="3589" spans="1:20" ht="43.2" x14ac:dyDescent="0.3">
      <c r="A3589">
        <v>1545</v>
      </c>
      <c r="B3589" s="3" t="s">
        <v>1546</v>
      </c>
      <c r="C3589" s="3" t="s">
        <v>5655</v>
      </c>
      <c r="D3589">
        <v>3000</v>
      </c>
      <c r="E3589">
        <v>1</v>
      </c>
      <c r="F3589" t="s">
        <v>8221</v>
      </c>
      <c r="G3589" t="s">
        <v>8224</v>
      </c>
      <c r="H3589" t="s">
        <v>8246</v>
      </c>
      <c r="I3589">
        <v>1425330960</v>
      </c>
      <c r="J3589">
        <v>1422393234</v>
      </c>
      <c r="K3589" t="b">
        <v>0</v>
      </c>
      <c r="L3589">
        <v>1</v>
      </c>
      <c r="M3589" t="b">
        <v>0</v>
      </c>
      <c r="N3589" t="s">
        <v>8289</v>
      </c>
      <c r="O3589" s="5">
        <f t="shared" si="224"/>
        <v>3.3333333333333332E-4</v>
      </c>
      <c r="P3589" s="6">
        <f t="shared" si="225"/>
        <v>1</v>
      </c>
      <c r="Q3589" t="s">
        <v>8324</v>
      </c>
      <c r="R3589" t="s">
        <v>8352</v>
      </c>
      <c r="S3589" s="11">
        <f t="shared" si="226"/>
        <v>42031.884652777779</v>
      </c>
      <c r="T3589" s="11">
        <f t="shared" si="227"/>
        <v>42065.886111111111</v>
      </c>
    </row>
    <row r="3590" spans="1:20" ht="43.2" x14ac:dyDescent="0.3">
      <c r="A3590">
        <v>1541</v>
      </c>
      <c r="B3590" s="3" t="s">
        <v>1542</v>
      </c>
      <c r="C3590" s="3" t="s">
        <v>5651</v>
      </c>
      <c r="D3590">
        <v>18000</v>
      </c>
      <c r="E3590">
        <v>6</v>
      </c>
      <c r="F3590" t="s">
        <v>8221</v>
      </c>
      <c r="G3590" t="s">
        <v>8224</v>
      </c>
      <c r="H3590" t="s">
        <v>8246</v>
      </c>
      <c r="I3590">
        <v>1420045538</v>
      </c>
      <c r="J3590">
        <v>1417453538</v>
      </c>
      <c r="K3590" t="b">
        <v>0</v>
      </c>
      <c r="L3590">
        <v>2</v>
      </c>
      <c r="M3590" t="b">
        <v>0</v>
      </c>
      <c r="N3590" t="s">
        <v>8289</v>
      </c>
      <c r="O3590" s="5">
        <f t="shared" si="224"/>
        <v>3.3333333333333332E-4</v>
      </c>
      <c r="P3590" s="6">
        <f t="shared" si="225"/>
        <v>3</v>
      </c>
      <c r="Q3590" t="s">
        <v>8324</v>
      </c>
      <c r="R3590" t="s">
        <v>8352</v>
      </c>
      <c r="S3590" s="11">
        <f t="shared" si="226"/>
        <v>41974.712245370371</v>
      </c>
      <c r="T3590" s="11">
        <f t="shared" si="227"/>
        <v>42004.712245370371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224"/>
        <v>3.3333333333333332E-4</v>
      </c>
      <c r="P3591" s="6">
        <f t="shared" si="225"/>
        <v>1</v>
      </c>
      <c r="Q3591" t="s">
        <v>8316</v>
      </c>
      <c r="R3591" t="s">
        <v>8337</v>
      </c>
      <c r="S3591" s="11">
        <f t="shared" si="226"/>
        <v>41942.84710648148</v>
      </c>
      <c r="T3591" s="11">
        <f t="shared" si="227"/>
        <v>41972.888773148152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224"/>
        <v>3.0303030303030303E-4</v>
      </c>
      <c r="P3592" s="6">
        <f t="shared" si="225"/>
        <v>1</v>
      </c>
      <c r="Q3592" t="s">
        <v>8319</v>
      </c>
      <c r="R3592" t="s">
        <v>8346</v>
      </c>
      <c r="S3592" s="11">
        <f t="shared" si="226"/>
        <v>42753.329039351855</v>
      </c>
      <c r="T3592" s="11">
        <f t="shared" si="227"/>
        <v>42783.329039351855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224"/>
        <v>2.9999999999999997E-4</v>
      </c>
      <c r="P3593" s="6">
        <f t="shared" si="225"/>
        <v>3</v>
      </c>
      <c r="Q3593" t="s">
        <v>8309</v>
      </c>
      <c r="R3593" t="s">
        <v>8356</v>
      </c>
      <c r="S3593" s="11">
        <f t="shared" si="226"/>
        <v>42646.896898148145</v>
      </c>
      <c r="T3593" s="11">
        <f t="shared" si="227"/>
        <v>42676.896898148145</v>
      </c>
    </row>
    <row r="3594" spans="1:20" ht="28.8" x14ac:dyDescent="0.3">
      <c r="A3594">
        <v>3904</v>
      </c>
      <c r="B3594" s="3" t="s">
        <v>3901</v>
      </c>
      <c r="C3594" s="3" t="s">
        <v>8012</v>
      </c>
      <c r="D3594">
        <v>10000</v>
      </c>
      <c r="E3594">
        <v>3</v>
      </c>
      <c r="F3594" t="s">
        <v>8221</v>
      </c>
      <c r="G3594" t="s">
        <v>8224</v>
      </c>
      <c r="H3594" t="s">
        <v>8246</v>
      </c>
      <c r="I3594">
        <v>1429074240</v>
      </c>
      <c r="J3594">
        <v>1427866200</v>
      </c>
      <c r="K3594" t="b">
        <v>0</v>
      </c>
      <c r="L3594">
        <v>2</v>
      </c>
      <c r="M3594" t="b">
        <v>0</v>
      </c>
      <c r="N3594" t="s">
        <v>8271</v>
      </c>
      <c r="O3594" s="5">
        <f t="shared" si="224"/>
        <v>2.9999999999999997E-4</v>
      </c>
      <c r="P3594" s="6">
        <f t="shared" si="225"/>
        <v>1.5</v>
      </c>
      <c r="Q3594" t="s">
        <v>8316</v>
      </c>
      <c r="R3594" t="s">
        <v>8317</v>
      </c>
      <c r="S3594" s="11">
        <f t="shared" si="226"/>
        <v>42095.229166666672</v>
      </c>
      <c r="T3594" s="11">
        <f t="shared" si="227"/>
        <v>42109.211111111115</v>
      </c>
    </row>
    <row r="3595" spans="1:20" ht="28.8" x14ac:dyDescent="0.3">
      <c r="A3595">
        <v>674</v>
      </c>
      <c r="B3595" s="3" t="s">
        <v>675</v>
      </c>
      <c r="C3595" s="3" t="s">
        <v>4784</v>
      </c>
      <c r="D3595">
        <v>50000</v>
      </c>
      <c r="E3595">
        <v>15</v>
      </c>
      <c r="F3595" t="s">
        <v>8221</v>
      </c>
      <c r="G3595" t="s">
        <v>8224</v>
      </c>
      <c r="H3595" t="s">
        <v>8246</v>
      </c>
      <c r="I3595">
        <v>1407811627</v>
      </c>
      <c r="J3595">
        <v>1402627627</v>
      </c>
      <c r="K3595" t="b">
        <v>0</v>
      </c>
      <c r="L3595">
        <v>2</v>
      </c>
      <c r="M3595" t="b">
        <v>0</v>
      </c>
      <c r="N3595" t="s">
        <v>8273</v>
      </c>
      <c r="O3595" s="5">
        <f t="shared" si="224"/>
        <v>2.9999999999999997E-4</v>
      </c>
      <c r="P3595" s="6">
        <f t="shared" si="225"/>
        <v>7.5</v>
      </c>
      <c r="Q3595" t="s">
        <v>8309</v>
      </c>
      <c r="R3595" t="s">
        <v>8315</v>
      </c>
      <c r="S3595" s="11">
        <f t="shared" si="226"/>
        <v>41803.116053240738</v>
      </c>
      <c r="T3595" s="11">
        <f t="shared" si="227"/>
        <v>41863.116053240738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224"/>
        <v>2.8571428571428574E-4</v>
      </c>
      <c r="P3596" s="6">
        <f t="shared" si="225"/>
        <v>1</v>
      </c>
      <c r="Q3596" t="s">
        <v>8327</v>
      </c>
      <c r="R3596" t="s">
        <v>8355</v>
      </c>
      <c r="S3596" s="11">
        <f t="shared" si="226"/>
        <v>42502.913761574076</v>
      </c>
      <c r="T3596" s="11">
        <f t="shared" si="227"/>
        <v>42517.919444444444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224"/>
        <v>2.740447957839262E-4</v>
      </c>
      <c r="P3597" s="6">
        <f t="shared" si="225"/>
        <v>13</v>
      </c>
      <c r="Q3597" t="s">
        <v>8319</v>
      </c>
      <c r="R3597" t="s">
        <v>8346</v>
      </c>
      <c r="S3597" s="11">
        <f t="shared" si="226"/>
        <v>42038.824988425928</v>
      </c>
      <c r="T3597" s="11">
        <f t="shared" si="227"/>
        <v>42054.824988425928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224"/>
        <v>2.631578947368421E-4</v>
      </c>
      <c r="P3598" s="6">
        <f t="shared" si="225"/>
        <v>10</v>
      </c>
      <c r="Q3598" t="s">
        <v>8322</v>
      </c>
      <c r="R3598" t="s">
        <v>8344</v>
      </c>
      <c r="S3598" s="11">
        <f t="shared" si="226"/>
        <v>42349.824097222227</v>
      </c>
      <c r="T3598" s="11">
        <f t="shared" si="227"/>
        <v>42399.824097222227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224"/>
        <v>2.5999999999999998E-4</v>
      </c>
      <c r="P3599" s="6">
        <f t="shared" si="225"/>
        <v>13</v>
      </c>
      <c r="Q3599" t="s">
        <v>8316</v>
      </c>
      <c r="R3599" t="s">
        <v>8317</v>
      </c>
      <c r="S3599" s="11">
        <f t="shared" si="226"/>
        <v>41848.84002314815</v>
      </c>
      <c r="T3599" s="11">
        <f t="shared" si="227"/>
        <v>41883.84002314815</v>
      </c>
    </row>
    <row r="3600" spans="1:20" ht="43.2" x14ac:dyDescent="0.3">
      <c r="A3600">
        <v>3957</v>
      </c>
      <c r="B3600" s="3" t="s">
        <v>3954</v>
      </c>
      <c r="C3600" s="3" t="s">
        <v>8064</v>
      </c>
      <c r="D3600">
        <v>28000</v>
      </c>
      <c r="E3600">
        <v>7</v>
      </c>
      <c r="F3600" t="s">
        <v>8221</v>
      </c>
      <c r="G3600" t="s">
        <v>8224</v>
      </c>
      <c r="H3600" t="s">
        <v>8246</v>
      </c>
      <c r="I3600">
        <v>1468020354</v>
      </c>
      <c r="J3600">
        <v>1464045954</v>
      </c>
      <c r="K3600" t="b">
        <v>0</v>
      </c>
      <c r="L3600">
        <v>1</v>
      </c>
      <c r="M3600" t="b">
        <v>0</v>
      </c>
      <c r="N3600" t="s">
        <v>8271</v>
      </c>
      <c r="O3600" s="5">
        <f t="shared" si="224"/>
        <v>2.5000000000000001E-4</v>
      </c>
      <c r="P3600" s="6">
        <f t="shared" si="225"/>
        <v>7</v>
      </c>
      <c r="Q3600" t="s">
        <v>8316</v>
      </c>
      <c r="R3600" t="s">
        <v>8317</v>
      </c>
      <c r="S3600" s="11">
        <f t="shared" si="226"/>
        <v>42513.976319444439</v>
      </c>
      <c r="T3600" s="11">
        <f t="shared" si="227"/>
        <v>42559.976319444439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224"/>
        <v>2.5000000000000001E-4</v>
      </c>
      <c r="P3601" s="6">
        <f t="shared" si="225"/>
        <v>25</v>
      </c>
      <c r="Q3601" t="s">
        <v>8316</v>
      </c>
      <c r="R3601" t="s">
        <v>8329</v>
      </c>
      <c r="S3601" s="11">
        <f t="shared" si="226"/>
        <v>42207.795787037037</v>
      </c>
      <c r="T3601" s="11">
        <f t="shared" si="227"/>
        <v>42267.795787037037</v>
      </c>
    </row>
    <row r="3602" spans="1:20" ht="43.2" x14ac:dyDescent="0.3">
      <c r="A3602">
        <v>2416</v>
      </c>
      <c r="B3602" s="3" t="s">
        <v>2417</v>
      </c>
      <c r="C3602" s="3" t="s">
        <v>6526</v>
      </c>
      <c r="D3602">
        <v>20000</v>
      </c>
      <c r="E3602">
        <v>5</v>
      </c>
      <c r="F3602" t="s">
        <v>8221</v>
      </c>
      <c r="G3602" t="s">
        <v>8224</v>
      </c>
      <c r="H3602" t="s">
        <v>8246</v>
      </c>
      <c r="I3602">
        <v>1426345200</v>
      </c>
      <c r="J3602">
        <v>1421343743</v>
      </c>
      <c r="K3602" t="b">
        <v>0</v>
      </c>
      <c r="L3602">
        <v>1</v>
      </c>
      <c r="M3602" t="b">
        <v>0</v>
      </c>
      <c r="N3602" t="s">
        <v>8284</v>
      </c>
      <c r="O3602" s="5">
        <f t="shared" si="224"/>
        <v>2.5000000000000001E-4</v>
      </c>
      <c r="P3602" s="6">
        <f t="shared" si="225"/>
        <v>5</v>
      </c>
      <c r="Q3602" t="s">
        <v>8327</v>
      </c>
      <c r="R3602" t="s">
        <v>8355</v>
      </c>
      <c r="S3602" s="11">
        <f t="shared" si="226"/>
        <v>42019.737766203703</v>
      </c>
      <c r="T3602" s="11">
        <f t="shared" si="227"/>
        <v>42077.625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224"/>
        <v>2.4000000000000001E-4</v>
      </c>
      <c r="P3603" s="6">
        <f t="shared" si="225"/>
        <v>30</v>
      </c>
      <c r="Q3603" t="s">
        <v>8327</v>
      </c>
      <c r="R3603" t="s">
        <v>8355</v>
      </c>
      <c r="S3603" s="11">
        <f t="shared" si="226"/>
        <v>42184.185844907406</v>
      </c>
      <c r="T3603" s="11">
        <f t="shared" si="227"/>
        <v>42219.185844907406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224"/>
        <v>2.3529411764705883E-4</v>
      </c>
      <c r="P3604" s="6">
        <f t="shared" si="225"/>
        <v>10</v>
      </c>
      <c r="Q3604" t="s">
        <v>8309</v>
      </c>
      <c r="R3604" t="s">
        <v>8349</v>
      </c>
      <c r="S3604" s="11">
        <f t="shared" si="226"/>
        <v>41830.033958333333</v>
      </c>
      <c r="T3604" s="11">
        <f t="shared" si="227"/>
        <v>41860.033958333333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224"/>
        <v>2.3035714285714285E-4</v>
      </c>
      <c r="P3605" s="6">
        <f t="shared" si="225"/>
        <v>92.142857142857139</v>
      </c>
      <c r="Q3605" t="s">
        <v>8316</v>
      </c>
      <c r="R3605" t="s">
        <v>8329</v>
      </c>
      <c r="S3605" s="11">
        <f t="shared" si="226"/>
        <v>42111.684027777781</v>
      </c>
      <c r="T3605" s="11">
        <f t="shared" si="227"/>
        <v>42169.804861111115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224"/>
        <v>2.2222222222222223E-4</v>
      </c>
      <c r="P3606" s="6">
        <f t="shared" si="225"/>
        <v>1</v>
      </c>
      <c r="Q3606" t="s">
        <v>8313</v>
      </c>
      <c r="R3606" t="s">
        <v>8338</v>
      </c>
      <c r="S3606" s="11">
        <f t="shared" si="226"/>
        <v>42102.036527777775</v>
      </c>
      <c r="T3606" s="11">
        <f t="shared" si="227"/>
        <v>42132.036527777775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224"/>
        <v>2.0833333333333335E-4</v>
      </c>
      <c r="P3607" s="6">
        <f t="shared" si="225"/>
        <v>50</v>
      </c>
      <c r="Q3607" t="s">
        <v>8309</v>
      </c>
      <c r="R3607" t="s">
        <v>8356</v>
      </c>
      <c r="S3607" s="11">
        <f t="shared" si="226"/>
        <v>42321.283101851848</v>
      </c>
      <c r="T3607" s="11">
        <f t="shared" si="227"/>
        <v>42351.283101851848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224"/>
        <v>2.0000000000000001E-4</v>
      </c>
      <c r="P3608" s="6">
        <f t="shared" si="225"/>
        <v>1</v>
      </c>
      <c r="Q3608" t="s">
        <v>8309</v>
      </c>
      <c r="R3608" t="s">
        <v>8356</v>
      </c>
      <c r="S3608" s="11">
        <f t="shared" si="226"/>
        <v>42535.68440972222</v>
      </c>
      <c r="T3608" s="11">
        <f t="shared" si="227"/>
        <v>42565.68440972222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224"/>
        <v>2.0000000000000001E-4</v>
      </c>
      <c r="P3609" s="6">
        <f t="shared" si="225"/>
        <v>90</v>
      </c>
      <c r="Q3609" t="s">
        <v>8309</v>
      </c>
      <c r="R3609" t="s">
        <v>8356</v>
      </c>
      <c r="S3609" s="11">
        <f t="shared" si="226"/>
        <v>42384.306840277779</v>
      </c>
      <c r="T3609" s="11">
        <f t="shared" si="227"/>
        <v>42443.958333333328</v>
      </c>
    </row>
    <row r="3610" spans="1:20" ht="43.2" x14ac:dyDescent="0.3">
      <c r="A3610">
        <v>2146</v>
      </c>
      <c r="B3610" s="3" t="s">
        <v>2147</v>
      </c>
      <c r="C3610" s="3" t="s">
        <v>6256</v>
      </c>
      <c r="D3610">
        <v>5000</v>
      </c>
      <c r="E3610">
        <v>1</v>
      </c>
      <c r="F3610" t="s">
        <v>8221</v>
      </c>
      <c r="G3610" t="s">
        <v>8224</v>
      </c>
      <c r="H3610" t="s">
        <v>8246</v>
      </c>
      <c r="I3610">
        <v>1455207510</v>
      </c>
      <c r="J3610">
        <v>1453997910</v>
      </c>
      <c r="K3610" t="b">
        <v>0</v>
      </c>
      <c r="L3610">
        <v>1</v>
      </c>
      <c r="M3610" t="b">
        <v>0</v>
      </c>
      <c r="N3610" t="s">
        <v>8282</v>
      </c>
      <c r="O3610" s="5">
        <f t="shared" si="224"/>
        <v>2.0000000000000001E-4</v>
      </c>
      <c r="P3610" s="6">
        <f t="shared" si="225"/>
        <v>1</v>
      </c>
      <c r="Q3610" t="s">
        <v>8311</v>
      </c>
      <c r="R3610" t="s">
        <v>8347</v>
      </c>
      <c r="S3610" s="11">
        <f t="shared" si="226"/>
        <v>42397.679513888885</v>
      </c>
      <c r="T3610" s="11">
        <f t="shared" si="227"/>
        <v>42411.679513888885</v>
      </c>
    </row>
    <row r="3611" spans="1:20" ht="43.2" x14ac:dyDescent="0.3">
      <c r="A3611">
        <v>2685</v>
      </c>
      <c r="B3611" s="3" t="s">
        <v>2685</v>
      </c>
      <c r="C3611" s="3" t="s">
        <v>6795</v>
      </c>
      <c r="D3611">
        <v>50000</v>
      </c>
      <c r="E3611">
        <v>10</v>
      </c>
      <c r="F3611" t="s">
        <v>8221</v>
      </c>
      <c r="G3611" t="s">
        <v>8224</v>
      </c>
      <c r="H3611" t="s">
        <v>8246</v>
      </c>
      <c r="I3611">
        <v>1430149330</v>
      </c>
      <c r="J3611">
        <v>1424968930</v>
      </c>
      <c r="K3611" t="b">
        <v>0</v>
      </c>
      <c r="L3611">
        <v>1</v>
      </c>
      <c r="M3611" t="b">
        <v>0</v>
      </c>
      <c r="N3611" t="s">
        <v>8284</v>
      </c>
      <c r="O3611" s="5">
        <f t="shared" si="224"/>
        <v>2.0000000000000001E-4</v>
      </c>
      <c r="P3611" s="6">
        <f t="shared" si="225"/>
        <v>10</v>
      </c>
      <c r="Q3611" t="s">
        <v>8327</v>
      </c>
      <c r="R3611" t="s">
        <v>8355</v>
      </c>
      <c r="S3611" s="11">
        <f t="shared" si="226"/>
        <v>42061.69594907407</v>
      </c>
      <c r="T3611" s="11">
        <f t="shared" si="227"/>
        <v>42121.654282407413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224"/>
        <v>2.0000000000000001E-4</v>
      </c>
      <c r="P3612" s="6">
        <f t="shared" si="225"/>
        <v>1</v>
      </c>
      <c r="Q3612" t="s">
        <v>8327</v>
      </c>
      <c r="R3612" t="s">
        <v>8355</v>
      </c>
      <c r="S3612" s="11">
        <f t="shared" si="226"/>
        <v>42027.856990740736</v>
      </c>
      <c r="T3612" s="11">
        <f t="shared" si="227"/>
        <v>42087.815324074079</v>
      </c>
    </row>
    <row r="3613" spans="1:20" ht="57.6" x14ac:dyDescent="0.3">
      <c r="A3613">
        <v>3856</v>
      </c>
      <c r="B3613" s="3" t="s">
        <v>3853</v>
      </c>
      <c r="C3613" s="3" t="s">
        <v>7965</v>
      </c>
      <c r="D3613">
        <v>5000</v>
      </c>
      <c r="E3613">
        <v>1</v>
      </c>
      <c r="F3613" t="s">
        <v>8221</v>
      </c>
      <c r="G3613" t="s">
        <v>8224</v>
      </c>
      <c r="H3613" t="s">
        <v>8246</v>
      </c>
      <c r="I3613">
        <v>1425833403</v>
      </c>
      <c r="J3613">
        <v>1423245003</v>
      </c>
      <c r="K3613" t="b">
        <v>0</v>
      </c>
      <c r="L3613">
        <v>1</v>
      </c>
      <c r="M3613" t="b">
        <v>0</v>
      </c>
      <c r="N3613" t="s">
        <v>8271</v>
      </c>
      <c r="O3613" s="5">
        <f t="shared" si="224"/>
        <v>2.0000000000000001E-4</v>
      </c>
      <c r="P3613" s="6">
        <f t="shared" si="225"/>
        <v>1</v>
      </c>
      <c r="Q3613" t="s">
        <v>8316</v>
      </c>
      <c r="R3613" t="s">
        <v>8317</v>
      </c>
      <c r="S3613" s="11">
        <f t="shared" si="226"/>
        <v>42041.743090277778</v>
      </c>
      <c r="T3613" s="11">
        <f t="shared" si="227"/>
        <v>42071.701423611114</v>
      </c>
    </row>
    <row r="3614" spans="1:20" ht="28.8" x14ac:dyDescent="0.3">
      <c r="A3614">
        <v>634</v>
      </c>
      <c r="B3614" s="3" t="s">
        <v>635</v>
      </c>
      <c r="C3614" s="3" t="s">
        <v>4744</v>
      </c>
      <c r="D3614">
        <v>5000</v>
      </c>
      <c r="E3614">
        <v>1</v>
      </c>
      <c r="F3614" t="s">
        <v>8220</v>
      </c>
      <c r="G3614" t="s">
        <v>8224</v>
      </c>
      <c r="H3614" t="s">
        <v>8246</v>
      </c>
      <c r="I3614">
        <v>1424989029</v>
      </c>
      <c r="J3614">
        <v>1422397029</v>
      </c>
      <c r="K3614" t="b">
        <v>0</v>
      </c>
      <c r="L3614">
        <v>1</v>
      </c>
      <c r="M3614" t="b">
        <v>0</v>
      </c>
      <c r="N3614" t="s">
        <v>8272</v>
      </c>
      <c r="O3614" s="5">
        <f t="shared" si="224"/>
        <v>2.0000000000000001E-4</v>
      </c>
      <c r="P3614" s="6">
        <f t="shared" si="225"/>
        <v>1</v>
      </c>
      <c r="Q3614" t="s">
        <v>8309</v>
      </c>
      <c r="R3614" t="s">
        <v>8356</v>
      </c>
      <c r="S3614" s="11">
        <f t="shared" si="226"/>
        <v>42031.928576388891</v>
      </c>
      <c r="T3614" s="11">
        <f t="shared" si="227"/>
        <v>42061.928576388891</v>
      </c>
    </row>
    <row r="3615" spans="1:20" ht="43.2" x14ac:dyDescent="0.3">
      <c r="A3615">
        <v>2913</v>
      </c>
      <c r="B3615" s="3" t="s">
        <v>2913</v>
      </c>
      <c r="C3615" s="3" t="s">
        <v>7023</v>
      </c>
      <c r="D3615">
        <v>10000</v>
      </c>
      <c r="E3615">
        <v>2</v>
      </c>
      <c r="F3615" t="s">
        <v>8221</v>
      </c>
      <c r="G3615" t="s">
        <v>8224</v>
      </c>
      <c r="H3615" t="s">
        <v>8246</v>
      </c>
      <c r="I3615">
        <v>1410041339</v>
      </c>
      <c r="J3615">
        <v>1404857339</v>
      </c>
      <c r="K3615" t="b">
        <v>0</v>
      </c>
      <c r="L3615">
        <v>2</v>
      </c>
      <c r="M3615" t="b">
        <v>0</v>
      </c>
      <c r="N3615" t="s">
        <v>8271</v>
      </c>
      <c r="O3615" s="5">
        <f t="shared" si="224"/>
        <v>2.0000000000000001E-4</v>
      </c>
      <c r="P3615" s="6">
        <f t="shared" si="225"/>
        <v>1</v>
      </c>
      <c r="Q3615" t="s">
        <v>8316</v>
      </c>
      <c r="R3615" t="s">
        <v>8317</v>
      </c>
      <c r="S3615" s="11">
        <f t="shared" si="226"/>
        <v>41828.922905092593</v>
      </c>
      <c r="T3615" s="11">
        <f t="shared" si="227"/>
        <v>41888.922905092593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224"/>
        <v>2.0000000000000001E-4</v>
      </c>
      <c r="P3616" s="6">
        <f t="shared" si="225"/>
        <v>1</v>
      </c>
      <c r="Q3616" t="s">
        <v>8316</v>
      </c>
      <c r="R3616" t="s">
        <v>8317</v>
      </c>
      <c r="S3616" s="11">
        <f t="shared" si="226"/>
        <v>41842.201261574075</v>
      </c>
      <c r="T3616" s="11">
        <f t="shared" si="227"/>
        <v>41872.201261574075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224"/>
        <v>1.8799999999999999E-4</v>
      </c>
      <c r="P3617" s="6">
        <f t="shared" si="225"/>
        <v>53.714285714285715</v>
      </c>
      <c r="Q3617" t="s">
        <v>8316</v>
      </c>
      <c r="R3617" t="s">
        <v>8329</v>
      </c>
      <c r="S3617" s="11">
        <f t="shared" si="226"/>
        <v>41940.028287037036</v>
      </c>
      <c r="T3617" s="11">
        <f t="shared" si="227"/>
        <v>42000.0699537037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224"/>
        <v>1.8181818181818181E-4</v>
      </c>
      <c r="P3618" s="6">
        <f t="shared" si="225"/>
        <v>20</v>
      </c>
      <c r="Q3618" t="s">
        <v>8316</v>
      </c>
      <c r="R3618" t="s">
        <v>8317</v>
      </c>
      <c r="S3618" s="11">
        <f t="shared" si="226"/>
        <v>42039.194988425923</v>
      </c>
      <c r="T3618" s="11">
        <f t="shared" si="227"/>
        <v>42099.153321759266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224"/>
        <v>1.7647058823529413E-4</v>
      </c>
      <c r="P3619" s="6">
        <f t="shared" si="225"/>
        <v>3</v>
      </c>
      <c r="Q3619" t="s">
        <v>8311</v>
      </c>
      <c r="R3619" t="s">
        <v>8347</v>
      </c>
      <c r="S3619" s="11">
        <f t="shared" si="226"/>
        <v>42002.926990740743</v>
      </c>
      <c r="T3619" s="11">
        <f t="shared" si="227"/>
        <v>42032.926990740743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224"/>
        <v>1.7142857142857143E-4</v>
      </c>
      <c r="P3620" s="6">
        <f t="shared" si="225"/>
        <v>1</v>
      </c>
      <c r="Q3620" t="s">
        <v>8309</v>
      </c>
      <c r="R3620" t="s">
        <v>8315</v>
      </c>
      <c r="S3620" s="11">
        <f t="shared" si="226"/>
        <v>42615.753310185188</v>
      </c>
      <c r="T3620" s="11">
        <f t="shared" si="227"/>
        <v>42645.753310185188</v>
      </c>
    </row>
    <row r="3621" spans="1:20" ht="43.2" x14ac:dyDescent="0.3">
      <c r="A3621">
        <v>3072</v>
      </c>
      <c r="B3621" s="3" t="s">
        <v>3072</v>
      </c>
      <c r="C3621" s="3" t="s">
        <v>7182</v>
      </c>
      <c r="D3621">
        <v>12000</v>
      </c>
      <c r="E3621">
        <v>2</v>
      </c>
      <c r="F3621" t="s">
        <v>8221</v>
      </c>
      <c r="G3621" t="s">
        <v>8224</v>
      </c>
      <c r="H3621" t="s">
        <v>8246</v>
      </c>
      <c r="I3621">
        <v>1477791960</v>
      </c>
      <c r="J3621">
        <v>1476549262</v>
      </c>
      <c r="K3621" t="b">
        <v>0</v>
      </c>
      <c r="L3621">
        <v>2</v>
      </c>
      <c r="M3621" t="b">
        <v>0</v>
      </c>
      <c r="N3621" t="s">
        <v>8303</v>
      </c>
      <c r="O3621" s="5">
        <f t="shared" si="224"/>
        <v>1.6666666666666666E-4</v>
      </c>
      <c r="P3621" s="6">
        <f t="shared" si="225"/>
        <v>1</v>
      </c>
      <c r="Q3621" t="s">
        <v>8316</v>
      </c>
      <c r="R3621" t="s">
        <v>8329</v>
      </c>
      <c r="S3621" s="11">
        <f t="shared" si="226"/>
        <v>42658.690532407403</v>
      </c>
      <c r="T3621" s="11">
        <f t="shared" si="227"/>
        <v>42673.073611111111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224"/>
        <v>1.6666666666666666E-4</v>
      </c>
      <c r="P3622" s="6">
        <f t="shared" si="225"/>
        <v>1</v>
      </c>
      <c r="Q3622" t="s">
        <v>8322</v>
      </c>
      <c r="R3622" t="s">
        <v>8357</v>
      </c>
      <c r="S3622" s="11">
        <f t="shared" si="226"/>
        <v>42479.318518518514</v>
      </c>
      <c r="T3622" s="11">
        <f t="shared" si="227"/>
        <v>42524.318518518514</v>
      </c>
    </row>
    <row r="3623" spans="1:20" ht="57.6" x14ac:dyDescent="0.3">
      <c r="A3623">
        <v>3058</v>
      </c>
      <c r="B3623" s="3" t="s">
        <v>3058</v>
      </c>
      <c r="C3623" s="3" t="s">
        <v>7168</v>
      </c>
      <c r="D3623">
        <v>18000</v>
      </c>
      <c r="E3623">
        <v>3</v>
      </c>
      <c r="F3623" t="s">
        <v>8221</v>
      </c>
      <c r="G3623" t="s">
        <v>8237</v>
      </c>
      <c r="H3623" t="s">
        <v>8249</v>
      </c>
      <c r="I3623">
        <v>1463734740</v>
      </c>
      <c r="J3623">
        <v>1459414740</v>
      </c>
      <c r="K3623" t="b">
        <v>0</v>
      </c>
      <c r="L3623">
        <v>3</v>
      </c>
      <c r="M3623" t="b">
        <v>0</v>
      </c>
      <c r="N3623" t="s">
        <v>8303</v>
      </c>
      <c r="O3623" s="5">
        <f t="shared" si="224"/>
        <v>1.6666666666666666E-4</v>
      </c>
      <c r="P3623" s="6">
        <f t="shared" si="225"/>
        <v>1</v>
      </c>
      <c r="Q3623" t="s">
        <v>8316</v>
      </c>
      <c r="R3623" t="s">
        <v>8329</v>
      </c>
      <c r="S3623" s="11">
        <f t="shared" si="226"/>
        <v>42460.374305555553</v>
      </c>
      <c r="T3623" s="11">
        <f t="shared" si="227"/>
        <v>42510.374305555553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224"/>
        <v>1.6666666666666666E-4</v>
      </c>
      <c r="P3624" s="6">
        <f t="shared" si="225"/>
        <v>25</v>
      </c>
      <c r="Q3624" t="s">
        <v>8316</v>
      </c>
      <c r="R3624" t="s">
        <v>8317</v>
      </c>
      <c r="S3624" s="11">
        <f t="shared" si="226"/>
        <v>42210.439768518518</v>
      </c>
      <c r="T3624" s="11">
        <f t="shared" si="227"/>
        <v>42240.439768518518</v>
      </c>
    </row>
    <row r="3625" spans="1:20" ht="28.8" x14ac:dyDescent="0.3">
      <c r="A3625">
        <v>2421</v>
      </c>
      <c r="B3625" s="3" t="s">
        <v>2422</v>
      </c>
      <c r="C3625" s="3" t="s">
        <v>6531</v>
      </c>
      <c r="D3625">
        <v>6000</v>
      </c>
      <c r="E3625">
        <v>1</v>
      </c>
      <c r="F3625" t="s">
        <v>8221</v>
      </c>
      <c r="G3625" t="s">
        <v>8224</v>
      </c>
      <c r="H3625" t="s">
        <v>8246</v>
      </c>
      <c r="I3625">
        <v>1424536196</v>
      </c>
      <c r="J3625">
        <v>1421944196</v>
      </c>
      <c r="K3625" t="b">
        <v>0</v>
      </c>
      <c r="L3625">
        <v>1</v>
      </c>
      <c r="M3625" t="b">
        <v>0</v>
      </c>
      <c r="N3625" t="s">
        <v>8284</v>
      </c>
      <c r="O3625" s="5">
        <f t="shared" si="224"/>
        <v>1.6666666666666666E-4</v>
      </c>
      <c r="P3625" s="6">
        <f t="shared" si="225"/>
        <v>1</v>
      </c>
      <c r="Q3625" t="s">
        <v>8327</v>
      </c>
      <c r="R3625" t="s">
        <v>8355</v>
      </c>
      <c r="S3625" s="11">
        <f t="shared" si="226"/>
        <v>42026.687453703707</v>
      </c>
      <c r="T3625" s="11">
        <f t="shared" si="227"/>
        <v>42056.687453703707</v>
      </c>
    </row>
    <row r="3626" spans="1:20" ht="43.2" x14ac:dyDescent="0.3">
      <c r="A3626">
        <v>447</v>
      </c>
      <c r="B3626" s="3" t="s">
        <v>448</v>
      </c>
      <c r="C3626" s="3" t="s">
        <v>4557</v>
      </c>
      <c r="D3626">
        <v>30000</v>
      </c>
      <c r="E3626">
        <v>5</v>
      </c>
      <c r="F3626" t="s">
        <v>8221</v>
      </c>
      <c r="G3626" t="s">
        <v>8225</v>
      </c>
      <c r="H3626" t="s">
        <v>8247</v>
      </c>
      <c r="I3626">
        <v>1364041163</v>
      </c>
      <c r="J3626">
        <v>1361884763</v>
      </c>
      <c r="K3626" t="b">
        <v>0</v>
      </c>
      <c r="L3626">
        <v>1</v>
      </c>
      <c r="M3626" t="b">
        <v>0</v>
      </c>
      <c r="N3626" t="s">
        <v>8270</v>
      </c>
      <c r="O3626" s="5">
        <f t="shared" si="224"/>
        <v>1.6666666666666666E-4</v>
      </c>
      <c r="P3626" s="6">
        <f t="shared" si="225"/>
        <v>5</v>
      </c>
      <c r="Q3626" t="s">
        <v>8319</v>
      </c>
      <c r="R3626" t="s">
        <v>8346</v>
      </c>
      <c r="S3626" s="11">
        <f t="shared" si="226"/>
        <v>41331.555127314816</v>
      </c>
      <c r="T3626" s="11">
        <f t="shared" si="227"/>
        <v>41356.513460648144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224"/>
        <v>1.6249999999999999E-4</v>
      </c>
      <c r="P3627" s="6">
        <f t="shared" si="225"/>
        <v>13</v>
      </c>
      <c r="Q3627" t="s">
        <v>8311</v>
      </c>
      <c r="R3627" t="s">
        <v>8343</v>
      </c>
      <c r="S3627" s="11">
        <f t="shared" si="226"/>
        <v>42529.969131944439</v>
      </c>
      <c r="T3627" s="11">
        <f t="shared" si="227"/>
        <v>42549.969131944439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224"/>
        <v>1.5873015873015873E-4</v>
      </c>
      <c r="P3628" s="6">
        <f t="shared" si="225"/>
        <v>1</v>
      </c>
      <c r="Q3628" t="s">
        <v>8319</v>
      </c>
      <c r="R3628" t="s">
        <v>8348</v>
      </c>
      <c r="S3628" s="11">
        <f t="shared" si="226"/>
        <v>42416.881018518514</v>
      </c>
      <c r="T3628" s="11">
        <f t="shared" si="227"/>
        <v>42476.839351851857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224"/>
        <v>1.4999999999999999E-4</v>
      </c>
      <c r="P3629" s="6">
        <f t="shared" si="225"/>
        <v>25</v>
      </c>
      <c r="Q3629" t="s">
        <v>8322</v>
      </c>
      <c r="R3629" t="s">
        <v>8357</v>
      </c>
      <c r="S3629" s="11">
        <f t="shared" si="226"/>
        <v>42529.730717592596</v>
      </c>
      <c r="T3629" s="11">
        <f t="shared" si="227"/>
        <v>42559.730717592596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224"/>
        <v>1.4285714285714287E-4</v>
      </c>
      <c r="P3630" s="6">
        <f t="shared" si="225"/>
        <v>10</v>
      </c>
      <c r="Q3630" t="s">
        <v>8319</v>
      </c>
      <c r="R3630" t="s">
        <v>8339</v>
      </c>
      <c r="S3630" s="11">
        <f t="shared" si="226"/>
        <v>42616.049849537041</v>
      </c>
      <c r="T3630" s="11">
        <f t="shared" si="227"/>
        <v>42646.049849537041</v>
      </c>
    </row>
    <row r="3631" spans="1:20" ht="43.2" x14ac:dyDescent="0.3">
      <c r="A3631">
        <v>4015</v>
      </c>
      <c r="B3631" s="3" t="s">
        <v>4011</v>
      </c>
      <c r="C3631" s="3" t="s">
        <v>8120</v>
      </c>
      <c r="D3631">
        <v>7000</v>
      </c>
      <c r="E3631">
        <v>1</v>
      </c>
      <c r="F3631" t="s">
        <v>8221</v>
      </c>
      <c r="G3631" t="s">
        <v>8224</v>
      </c>
      <c r="H3631" t="s">
        <v>8246</v>
      </c>
      <c r="I3631">
        <v>1437331463</v>
      </c>
      <c r="J3631">
        <v>1434739463</v>
      </c>
      <c r="K3631" t="b">
        <v>0</v>
      </c>
      <c r="L3631">
        <v>1</v>
      </c>
      <c r="M3631" t="b">
        <v>0</v>
      </c>
      <c r="N3631" t="s">
        <v>8271</v>
      </c>
      <c r="O3631" s="5">
        <f t="shared" si="224"/>
        <v>1.4285714285714287E-4</v>
      </c>
      <c r="P3631" s="6">
        <f t="shared" si="225"/>
        <v>1</v>
      </c>
      <c r="Q3631" t="s">
        <v>8316</v>
      </c>
      <c r="R3631" t="s">
        <v>8317</v>
      </c>
      <c r="S3631" s="11">
        <f t="shared" si="226"/>
        <v>42174.780821759254</v>
      </c>
      <c r="T3631" s="11">
        <f t="shared" si="227"/>
        <v>42204.780821759254</v>
      </c>
    </row>
    <row r="3632" spans="1:20" ht="43.2" x14ac:dyDescent="0.3">
      <c r="A3632">
        <v>2432</v>
      </c>
      <c r="B3632" s="3" t="s">
        <v>2433</v>
      </c>
      <c r="C3632" s="3" t="s">
        <v>6542</v>
      </c>
      <c r="D3632">
        <v>14000</v>
      </c>
      <c r="E3632">
        <v>2</v>
      </c>
      <c r="F3632" t="s">
        <v>8221</v>
      </c>
      <c r="G3632" t="s">
        <v>8224</v>
      </c>
      <c r="H3632" t="s">
        <v>8246</v>
      </c>
      <c r="I3632">
        <v>1425791697</v>
      </c>
      <c r="J3632">
        <v>1423199697</v>
      </c>
      <c r="K3632" t="b">
        <v>0</v>
      </c>
      <c r="L3632">
        <v>2</v>
      </c>
      <c r="M3632" t="b">
        <v>0</v>
      </c>
      <c r="N3632" t="s">
        <v>8284</v>
      </c>
      <c r="O3632" s="5">
        <f t="shared" si="224"/>
        <v>1.4285714285714287E-4</v>
      </c>
      <c r="P3632" s="6">
        <f t="shared" si="225"/>
        <v>1</v>
      </c>
      <c r="Q3632" t="s">
        <v>8327</v>
      </c>
      <c r="R3632" t="s">
        <v>8355</v>
      </c>
      <c r="S3632" s="11">
        <f t="shared" si="226"/>
        <v>42041.218715277777</v>
      </c>
      <c r="T3632" s="11">
        <f t="shared" si="227"/>
        <v>42071.218715277777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224"/>
        <v>1.3750000000000001E-4</v>
      </c>
      <c r="P3633" s="6">
        <f t="shared" si="225"/>
        <v>550</v>
      </c>
      <c r="Q3633" t="s">
        <v>8309</v>
      </c>
      <c r="R3633" t="s">
        <v>8336</v>
      </c>
      <c r="S3633" s="11">
        <f t="shared" si="226"/>
        <v>42241.798206018517</v>
      </c>
      <c r="T3633" s="11">
        <f t="shared" si="227"/>
        <v>42271.798206018517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224"/>
        <v>1.3636363636363637E-4</v>
      </c>
      <c r="P3634" s="6">
        <f t="shared" si="225"/>
        <v>1</v>
      </c>
      <c r="Q3634" t="s">
        <v>8324</v>
      </c>
      <c r="R3634" t="s">
        <v>8342</v>
      </c>
      <c r="S3634" s="11">
        <f t="shared" si="226"/>
        <v>42033.845543981486</v>
      </c>
      <c r="T3634" s="11">
        <f t="shared" si="227"/>
        <v>42063.845543981486</v>
      </c>
    </row>
    <row r="3635" spans="1:20" ht="28.8" x14ac:dyDescent="0.3">
      <c r="A3635">
        <v>3862</v>
      </c>
      <c r="B3635" s="3" t="s">
        <v>3859</v>
      </c>
      <c r="C3635" s="3" t="s">
        <v>7971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1473699540</v>
      </c>
      <c r="J3635">
        <v>1472451356</v>
      </c>
      <c r="K3635" t="b">
        <v>0</v>
      </c>
      <c r="L3635">
        <v>1</v>
      </c>
      <c r="M3635" t="b">
        <v>0</v>
      </c>
      <c r="N3635" t="s">
        <v>8271</v>
      </c>
      <c r="O3635" s="5">
        <f t="shared" si="224"/>
        <v>1.3333333333333334E-4</v>
      </c>
      <c r="P3635" s="6">
        <f t="shared" si="225"/>
        <v>1</v>
      </c>
      <c r="Q3635" t="s">
        <v>8316</v>
      </c>
      <c r="R3635" t="s">
        <v>8317</v>
      </c>
      <c r="S3635" s="11">
        <f t="shared" si="226"/>
        <v>42611.261064814811</v>
      </c>
      <c r="T3635" s="11">
        <f t="shared" si="227"/>
        <v>42625.707638888889</v>
      </c>
    </row>
    <row r="3636" spans="1:20" x14ac:dyDescent="0.3">
      <c r="A3636">
        <v>589</v>
      </c>
      <c r="B3636" s="3" t="s">
        <v>590</v>
      </c>
      <c r="C3636" s="3" t="s">
        <v>4699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1436366699</v>
      </c>
      <c r="J3636">
        <v>1435070699</v>
      </c>
      <c r="K3636" t="b">
        <v>0</v>
      </c>
      <c r="L3636">
        <v>1</v>
      </c>
      <c r="M3636" t="b">
        <v>0</v>
      </c>
      <c r="N3636" t="s">
        <v>8272</v>
      </c>
      <c r="O3636" s="5">
        <f t="shared" si="224"/>
        <v>1.3333333333333334E-4</v>
      </c>
      <c r="P3636" s="6">
        <f t="shared" si="225"/>
        <v>1</v>
      </c>
      <c r="Q3636" t="s">
        <v>8309</v>
      </c>
      <c r="R3636" t="s">
        <v>8356</v>
      </c>
      <c r="S3636" s="11">
        <f t="shared" si="226"/>
        <v>42178.614571759259</v>
      </c>
      <c r="T3636" s="11">
        <f t="shared" si="227"/>
        <v>42193.614571759259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224"/>
        <v>1.3333333333333334E-4</v>
      </c>
      <c r="P3637" s="6">
        <f t="shared" si="225"/>
        <v>8</v>
      </c>
      <c r="Q3637" t="s">
        <v>8327</v>
      </c>
      <c r="R3637" t="s">
        <v>8355</v>
      </c>
      <c r="S3637" s="11">
        <f t="shared" si="226"/>
        <v>41974.704745370371</v>
      </c>
      <c r="T3637" s="11">
        <f t="shared" si="227"/>
        <v>42004.704745370371</v>
      </c>
    </row>
    <row r="3638" spans="1:20" ht="57.6" x14ac:dyDescent="0.3">
      <c r="A3638">
        <v>1587</v>
      </c>
      <c r="B3638" s="3" t="s">
        <v>1588</v>
      </c>
      <c r="C3638" s="3" t="s">
        <v>5697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1418510965</v>
      </c>
      <c r="J3638">
        <v>1415918965</v>
      </c>
      <c r="K3638" t="b">
        <v>0</v>
      </c>
      <c r="L3638">
        <v>1</v>
      </c>
      <c r="M3638" t="b">
        <v>0</v>
      </c>
      <c r="N3638" t="s">
        <v>8291</v>
      </c>
      <c r="O3638" s="5">
        <f t="shared" si="224"/>
        <v>1.3333333333333334E-4</v>
      </c>
      <c r="P3638" s="6">
        <f t="shared" si="225"/>
        <v>1</v>
      </c>
      <c r="Q3638" t="s">
        <v>8324</v>
      </c>
      <c r="R3638" t="s">
        <v>8342</v>
      </c>
      <c r="S3638" s="11">
        <f t="shared" si="226"/>
        <v>41956.950983796298</v>
      </c>
      <c r="T3638" s="11">
        <f t="shared" si="227"/>
        <v>41986.950983796298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224"/>
        <v>1.2375123751237513E-4</v>
      </c>
      <c r="P3639" s="6">
        <f t="shared" si="225"/>
        <v>2.75</v>
      </c>
      <c r="Q3639" t="s">
        <v>8309</v>
      </c>
      <c r="R3639" t="s">
        <v>8315</v>
      </c>
      <c r="S3639" s="11">
        <f t="shared" si="226"/>
        <v>41830.947013888886</v>
      </c>
      <c r="T3639" s="11">
        <f t="shared" si="227"/>
        <v>41860.947013888886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224"/>
        <v>1.2E-4</v>
      </c>
      <c r="P3640" s="6">
        <f t="shared" si="225"/>
        <v>3</v>
      </c>
      <c r="Q3640" t="s">
        <v>8319</v>
      </c>
      <c r="R3640" t="s">
        <v>8346</v>
      </c>
      <c r="S3640" s="11">
        <f t="shared" si="226"/>
        <v>42275.861157407402</v>
      </c>
      <c r="T3640" s="11">
        <f t="shared" si="227"/>
        <v>42335.902824074074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224"/>
        <v>1.2E-4</v>
      </c>
      <c r="P3641" s="6">
        <f t="shared" si="225"/>
        <v>4</v>
      </c>
      <c r="Q3641" t="s">
        <v>8309</v>
      </c>
      <c r="R3641" t="s">
        <v>8356</v>
      </c>
      <c r="S3641" s="11">
        <f t="shared" si="226"/>
        <v>41960.771354166667</v>
      </c>
      <c r="T3641" s="11">
        <f t="shared" si="227"/>
        <v>41990.771354166667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224"/>
        <v>1.16E-4</v>
      </c>
      <c r="P3642" s="6">
        <f t="shared" si="225"/>
        <v>5.8</v>
      </c>
      <c r="Q3642" t="s">
        <v>8311</v>
      </c>
      <c r="R3642" t="s">
        <v>8347</v>
      </c>
      <c r="S3642" s="11">
        <f t="shared" si="226"/>
        <v>42412.934212962966</v>
      </c>
      <c r="T3642" s="11">
        <f t="shared" si="227"/>
        <v>42442.892546296294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224"/>
        <v>1.12E-4</v>
      </c>
      <c r="P3643" s="6">
        <f t="shared" si="225"/>
        <v>2</v>
      </c>
      <c r="Q3643" t="s">
        <v>8309</v>
      </c>
      <c r="R3643" t="s">
        <v>8356</v>
      </c>
      <c r="S3643" s="11">
        <f t="shared" si="226"/>
        <v>42230.578622685185</v>
      </c>
      <c r="T3643" s="11">
        <f t="shared" si="227"/>
        <v>42254.578622685185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224"/>
        <v>1.1111111111111112E-4</v>
      </c>
      <c r="P3644" s="6">
        <f t="shared" si="225"/>
        <v>1</v>
      </c>
      <c r="Q3644" t="s">
        <v>8309</v>
      </c>
      <c r="R3644" t="s">
        <v>8356</v>
      </c>
      <c r="S3644" s="11">
        <f t="shared" si="226"/>
        <v>42052.93850694444</v>
      </c>
      <c r="T3644" s="11">
        <f t="shared" si="227"/>
        <v>42082.896840277783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224"/>
        <v>1.1111111111111112E-4</v>
      </c>
      <c r="P3645" s="6">
        <f t="shared" si="225"/>
        <v>20</v>
      </c>
      <c r="Q3645" t="s">
        <v>8316</v>
      </c>
      <c r="R3645" t="s">
        <v>8317</v>
      </c>
      <c r="S3645" s="11">
        <f t="shared" si="226"/>
        <v>41929.266215277778</v>
      </c>
      <c r="T3645" s="11">
        <f t="shared" si="227"/>
        <v>41968.823611111111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224"/>
        <v>1.0554089709762533E-4</v>
      </c>
      <c r="P3646" s="6">
        <f t="shared" si="225"/>
        <v>1</v>
      </c>
      <c r="Q3646" t="s">
        <v>8322</v>
      </c>
      <c r="R3646" t="s">
        <v>8357</v>
      </c>
      <c r="S3646" s="11">
        <f t="shared" si="226"/>
        <v>41931.959016203706</v>
      </c>
      <c r="T3646" s="11">
        <f t="shared" si="227"/>
        <v>41962.00068287037</v>
      </c>
    </row>
    <row r="3647" spans="1:20" ht="43.2" x14ac:dyDescent="0.3">
      <c r="A3647">
        <v>2589</v>
      </c>
      <c r="B3647" s="3" t="s">
        <v>2589</v>
      </c>
      <c r="C3647" s="3" t="s">
        <v>6699</v>
      </c>
      <c r="D3647">
        <v>50000</v>
      </c>
      <c r="E3647">
        <v>5</v>
      </c>
      <c r="F3647" t="s">
        <v>8221</v>
      </c>
      <c r="G3647" t="s">
        <v>8232</v>
      </c>
      <c r="H3647" t="s">
        <v>8253</v>
      </c>
      <c r="I3647">
        <v>1458733927</v>
      </c>
      <c r="J3647">
        <v>1456145527</v>
      </c>
      <c r="K3647" t="b">
        <v>0</v>
      </c>
      <c r="L3647">
        <v>1</v>
      </c>
      <c r="M3647" t="b">
        <v>0</v>
      </c>
      <c r="N3647" t="s">
        <v>8284</v>
      </c>
      <c r="O3647" s="5">
        <f t="shared" si="224"/>
        <v>1E-4</v>
      </c>
      <c r="P3647" s="6">
        <f t="shared" si="225"/>
        <v>5</v>
      </c>
      <c r="Q3647" t="s">
        <v>8327</v>
      </c>
      <c r="R3647" t="s">
        <v>8355</v>
      </c>
      <c r="S3647" s="11">
        <f t="shared" si="226"/>
        <v>42422.536192129628</v>
      </c>
      <c r="T3647" s="11">
        <f t="shared" si="227"/>
        <v>42452.494525462964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224"/>
        <v>1E-4</v>
      </c>
      <c r="P3648" s="6">
        <f t="shared" si="225"/>
        <v>5.5</v>
      </c>
      <c r="Q3648" t="s">
        <v>8319</v>
      </c>
      <c r="R3648" t="s">
        <v>8348</v>
      </c>
      <c r="S3648" s="11">
        <f t="shared" si="226"/>
        <v>42160.927488425921</v>
      </c>
      <c r="T3648" s="11">
        <f t="shared" si="227"/>
        <v>42220.927488425921</v>
      </c>
    </row>
    <row r="3649" spans="1:20" ht="43.2" x14ac:dyDescent="0.3">
      <c r="A3649">
        <v>161</v>
      </c>
      <c r="B3649" s="3" t="s">
        <v>163</v>
      </c>
      <c r="C3649" s="3" t="s">
        <v>4271</v>
      </c>
      <c r="D3649">
        <v>50000</v>
      </c>
      <c r="E3649">
        <v>5</v>
      </c>
      <c r="F3649" t="s">
        <v>8221</v>
      </c>
      <c r="G3649" t="s">
        <v>8224</v>
      </c>
      <c r="H3649" t="s">
        <v>8246</v>
      </c>
      <c r="I3649">
        <v>1404318595</v>
      </c>
      <c r="J3649">
        <v>1401726595</v>
      </c>
      <c r="K3649" t="b">
        <v>0</v>
      </c>
      <c r="L3649">
        <v>1</v>
      </c>
      <c r="M3649" t="b">
        <v>0</v>
      </c>
      <c r="N3649" t="s">
        <v>8268</v>
      </c>
      <c r="O3649" s="5">
        <f t="shared" si="224"/>
        <v>1E-4</v>
      </c>
      <c r="P3649" s="6">
        <f t="shared" si="225"/>
        <v>5</v>
      </c>
      <c r="Q3649" t="s">
        <v>8319</v>
      </c>
      <c r="R3649" t="s">
        <v>8348</v>
      </c>
      <c r="S3649" s="11">
        <f t="shared" si="226"/>
        <v>41792.687442129631</v>
      </c>
      <c r="T3649" s="11">
        <f t="shared" si="227"/>
        <v>41822.687442129631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228">IFERROR(E3650/D3650,0)</f>
        <v>9.8461538461538464E-5</v>
      </c>
      <c r="P3650" s="6">
        <f t="shared" ref="P3650:P3713" si="229">IFERROR(E3650/L3650,0)</f>
        <v>12.8</v>
      </c>
      <c r="Q3650" t="s">
        <v>8316</v>
      </c>
      <c r="R3650" t="s">
        <v>8329</v>
      </c>
      <c r="S3650" s="11">
        <f t="shared" ref="S3650:S3713" si="230">(((J3650/60)/60)/24)+DATE(1970,1,1)</f>
        <v>42435.942083333335</v>
      </c>
      <c r="T3650" s="11">
        <f t="shared" ref="T3650:T3713" si="231">(((I3650/60)/60)/24)+DATE(1970,1,1)</f>
        <v>42495.900416666671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228"/>
        <v>9.1244548809124457E-5</v>
      </c>
      <c r="P3651" s="6">
        <f t="shared" si="229"/>
        <v>8.5</v>
      </c>
      <c r="Q3651" t="s">
        <v>8311</v>
      </c>
      <c r="R3651" t="s">
        <v>8347</v>
      </c>
      <c r="S3651" s="11">
        <f t="shared" si="230"/>
        <v>41974.911087962959</v>
      </c>
      <c r="T3651" s="11">
        <f t="shared" si="231"/>
        <v>42014.332638888889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228"/>
        <v>9.0909090909090904E-5</v>
      </c>
      <c r="P3652" s="6">
        <f t="shared" si="229"/>
        <v>50</v>
      </c>
      <c r="Q3652" t="s">
        <v>8319</v>
      </c>
      <c r="R3652" t="s">
        <v>8346</v>
      </c>
      <c r="S3652" s="11">
        <f t="shared" si="230"/>
        <v>41761.94258101852</v>
      </c>
      <c r="T3652" s="11">
        <f t="shared" si="231"/>
        <v>41791.94258101852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228"/>
        <v>9.0000000000000006E-5</v>
      </c>
      <c r="P3653" s="6">
        <f t="shared" si="229"/>
        <v>3</v>
      </c>
      <c r="Q3653" t="s">
        <v>8309</v>
      </c>
      <c r="R3653" t="s">
        <v>8356</v>
      </c>
      <c r="S3653" s="11">
        <f t="shared" si="230"/>
        <v>42759.593310185184</v>
      </c>
      <c r="T3653" s="11">
        <f t="shared" si="231"/>
        <v>42819.55164351852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28"/>
        <v>8.3333333333333331E-5</v>
      </c>
      <c r="P3654" s="6">
        <f t="shared" si="229"/>
        <v>1</v>
      </c>
      <c r="Q3654" t="s">
        <v>8316</v>
      </c>
      <c r="R3654" t="s">
        <v>8317</v>
      </c>
      <c r="S3654" s="11">
        <f t="shared" si="230"/>
        <v>42415.168564814812</v>
      </c>
      <c r="T3654" s="11">
        <f t="shared" si="231"/>
        <v>42445.126898148148</v>
      </c>
    </row>
    <row r="3655" spans="1:20" ht="28.8" x14ac:dyDescent="0.3">
      <c r="A3655">
        <v>635</v>
      </c>
      <c r="B3655" s="3" t="s">
        <v>636</v>
      </c>
      <c r="C3655" s="3" t="s">
        <v>4745</v>
      </c>
      <c r="D3655">
        <v>25000</v>
      </c>
      <c r="E3655">
        <v>2</v>
      </c>
      <c r="F3655" t="s">
        <v>8220</v>
      </c>
      <c r="G3655" t="s">
        <v>8224</v>
      </c>
      <c r="H3655" t="s">
        <v>8246</v>
      </c>
      <c r="I3655">
        <v>1428804762</v>
      </c>
      <c r="J3655">
        <v>1426212762</v>
      </c>
      <c r="K3655" t="b">
        <v>0</v>
      </c>
      <c r="L3655">
        <v>1</v>
      </c>
      <c r="M3655" t="b">
        <v>0</v>
      </c>
      <c r="N3655" t="s">
        <v>8272</v>
      </c>
      <c r="O3655" s="5">
        <f t="shared" si="228"/>
        <v>8.0000000000000007E-5</v>
      </c>
      <c r="P3655" s="6">
        <f t="shared" si="229"/>
        <v>2</v>
      </c>
      <c r="Q3655" t="s">
        <v>8309</v>
      </c>
      <c r="R3655" t="s">
        <v>8356</v>
      </c>
      <c r="S3655" s="11">
        <f t="shared" si="230"/>
        <v>42076.092152777783</v>
      </c>
      <c r="T3655" s="11">
        <f t="shared" si="231"/>
        <v>42106.092152777783</v>
      </c>
    </row>
    <row r="3656" spans="1:20" ht="43.2" x14ac:dyDescent="0.3">
      <c r="A3656">
        <v>214</v>
      </c>
      <c r="B3656" s="3" t="s">
        <v>216</v>
      </c>
      <c r="C3656" s="3" t="s">
        <v>4324</v>
      </c>
      <c r="D3656">
        <v>12500</v>
      </c>
      <c r="E3656">
        <v>1</v>
      </c>
      <c r="F3656" t="s">
        <v>8221</v>
      </c>
      <c r="G3656" t="s">
        <v>8224</v>
      </c>
      <c r="H3656" t="s">
        <v>8246</v>
      </c>
      <c r="I3656">
        <v>1425655349</v>
      </c>
      <c r="J3656">
        <v>1420471349</v>
      </c>
      <c r="K3656" t="b">
        <v>0</v>
      </c>
      <c r="L3656">
        <v>1</v>
      </c>
      <c r="M3656" t="b">
        <v>0</v>
      </c>
      <c r="N3656" t="s">
        <v>8268</v>
      </c>
      <c r="O3656" s="5">
        <f t="shared" si="228"/>
        <v>8.0000000000000007E-5</v>
      </c>
      <c r="P3656" s="6">
        <f t="shared" si="229"/>
        <v>1</v>
      </c>
      <c r="Q3656" t="s">
        <v>8319</v>
      </c>
      <c r="R3656" t="s">
        <v>8348</v>
      </c>
      <c r="S3656" s="11">
        <f t="shared" si="230"/>
        <v>42009.64061342593</v>
      </c>
      <c r="T3656" s="11">
        <f t="shared" si="231"/>
        <v>42069.64061342593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228"/>
        <v>8.0000000000000007E-5</v>
      </c>
      <c r="P3657" s="6">
        <f t="shared" si="229"/>
        <v>1.3333333333333333</v>
      </c>
      <c r="Q3657" t="s">
        <v>8327</v>
      </c>
      <c r="R3657" t="s">
        <v>8355</v>
      </c>
      <c r="S3657" s="11">
        <f t="shared" si="230"/>
        <v>42034.339363425926</v>
      </c>
      <c r="T3657" s="11">
        <f t="shared" si="231"/>
        <v>42064.339363425926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228"/>
        <v>7.8947368421052633E-5</v>
      </c>
      <c r="P3658" s="6">
        <f t="shared" si="229"/>
        <v>15</v>
      </c>
      <c r="Q3658" t="s">
        <v>8319</v>
      </c>
      <c r="R3658" t="s">
        <v>8339</v>
      </c>
      <c r="S3658" s="11">
        <f t="shared" si="230"/>
        <v>41875.077546296299</v>
      </c>
      <c r="T3658" s="11">
        <f t="shared" si="231"/>
        <v>41905.077546296299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228"/>
        <v>7.6923076923076926E-5</v>
      </c>
      <c r="P3659" s="6">
        <f t="shared" si="229"/>
        <v>1</v>
      </c>
      <c r="Q3659" t="s">
        <v>8322</v>
      </c>
      <c r="R3659" t="s">
        <v>8357</v>
      </c>
      <c r="S3659" s="11">
        <f t="shared" si="230"/>
        <v>42486.748414351852</v>
      </c>
      <c r="T3659" s="11">
        <f t="shared" si="231"/>
        <v>42516.748414351852</v>
      </c>
    </row>
    <row r="3660" spans="1:20" ht="43.2" x14ac:dyDescent="0.3">
      <c r="A3660">
        <v>4006</v>
      </c>
      <c r="B3660" s="3" t="s">
        <v>4002</v>
      </c>
      <c r="C3660" s="3" t="s">
        <v>8111</v>
      </c>
      <c r="D3660">
        <v>30000</v>
      </c>
      <c r="E3660">
        <v>2</v>
      </c>
      <c r="F3660" t="s">
        <v>8221</v>
      </c>
      <c r="G3660" t="s">
        <v>8224</v>
      </c>
      <c r="H3660" t="s">
        <v>8246</v>
      </c>
      <c r="I3660">
        <v>1455647587</v>
      </c>
      <c r="J3660">
        <v>1453487587</v>
      </c>
      <c r="K3660" t="b">
        <v>0</v>
      </c>
      <c r="L3660">
        <v>1</v>
      </c>
      <c r="M3660" t="b">
        <v>0</v>
      </c>
      <c r="N3660" t="s">
        <v>8271</v>
      </c>
      <c r="O3660" s="5">
        <f t="shared" si="228"/>
        <v>6.666666666666667E-5</v>
      </c>
      <c r="P3660" s="6">
        <f t="shared" si="229"/>
        <v>2</v>
      </c>
      <c r="Q3660" t="s">
        <v>8316</v>
      </c>
      <c r="R3660" t="s">
        <v>8317</v>
      </c>
      <c r="S3660" s="11">
        <f t="shared" si="230"/>
        <v>42391.772997685184</v>
      </c>
      <c r="T3660" s="11">
        <f t="shared" si="231"/>
        <v>42416.772997685184</v>
      </c>
    </row>
    <row r="3661" spans="1:20" ht="43.2" x14ac:dyDescent="0.3">
      <c r="A3661">
        <v>3912</v>
      </c>
      <c r="B3661" s="3" t="s">
        <v>3909</v>
      </c>
      <c r="C3661" s="3" t="s">
        <v>8020</v>
      </c>
      <c r="D3661">
        <v>15000</v>
      </c>
      <c r="E3661">
        <v>1</v>
      </c>
      <c r="F3661" t="s">
        <v>8221</v>
      </c>
      <c r="G3661" t="s">
        <v>8224</v>
      </c>
      <c r="H3661" t="s">
        <v>8246</v>
      </c>
      <c r="I3661">
        <v>1429936500</v>
      </c>
      <c r="J3661">
        <v>1424759330</v>
      </c>
      <c r="K3661" t="b">
        <v>0</v>
      </c>
      <c r="L3661">
        <v>1</v>
      </c>
      <c r="M3661" t="b">
        <v>0</v>
      </c>
      <c r="N3661" t="s">
        <v>8271</v>
      </c>
      <c r="O3661" s="5">
        <f t="shared" si="228"/>
        <v>6.666666666666667E-5</v>
      </c>
      <c r="P3661" s="6">
        <f t="shared" si="229"/>
        <v>1</v>
      </c>
      <c r="Q3661" t="s">
        <v>8316</v>
      </c>
      <c r="R3661" t="s">
        <v>8317</v>
      </c>
      <c r="S3661" s="11">
        <f t="shared" si="230"/>
        <v>42059.270023148143</v>
      </c>
      <c r="T3661" s="11">
        <f t="shared" si="231"/>
        <v>42119.190972222219</v>
      </c>
    </row>
    <row r="3662" spans="1:20" ht="57.6" x14ac:dyDescent="0.3">
      <c r="A3662">
        <v>540</v>
      </c>
      <c r="B3662" s="3" t="s">
        <v>541</v>
      </c>
      <c r="C3662" s="3" t="s">
        <v>4650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8272</v>
      </c>
      <c r="O3662" s="5">
        <f t="shared" si="228"/>
        <v>6.666666666666667E-5</v>
      </c>
      <c r="P3662" s="6">
        <f t="shared" si="229"/>
        <v>1</v>
      </c>
      <c r="Q3662" t="s">
        <v>8309</v>
      </c>
      <c r="R3662" t="s">
        <v>8356</v>
      </c>
      <c r="S3662" s="11">
        <f t="shared" si="230"/>
        <v>42009.817199074074</v>
      </c>
      <c r="T3662" s="11">
        <f t="shared" si="231"/>
        <v>42039.817199074074</v>
      </c>
    </row>
    <row r="3663" spans="1:20" ht="43.2" x14ac:dyDescent="0.3">
      <c r="A3663">
        <v>1178</v>
      </c>
      <c r="B3663" s="3" t="s">
        <v>1179</v>
      </c>
      <c r="C3663" s="3" t="s">
        <v>5288</v>
      </c>
      <c r="D3663">
        <v>75000</v>
      </c>
      <c r="E3663">
        <v>5</v>
      </c>
      <c r="F3663" t="s">
        <v>8221</v>
      </c>
      <c r="G3663" t="s">
        <v>8224</v>
      </c>
      <c r="H3663" t="s">
        <v>8246</v>
      </c>
      <c r="I3663">
        <v>1408225452</v>
      </c>
      <c r="J3663">
        <v>1405633452</v>
      </c>
      <c r="K3663" t="b">
        <v>0</v>
      </c>
      <c r="L3663">
        <v>1</v>
      </c>
      <c r="M3663" t="b">
        <v>0</v>
      </c>
      <c r="N3663" t="s">
        <v>8284</v>
      </c>
      <c r="O3663" s="5">
        <f t="shared" si="228"/>
        <v>6.666666666666667E-5</v>
      </c>
      <c r="P3663" s="6">
        <f t="shared" si="229"/>
        <v>5</v>
      </c>
      <c r="Q3663" t="s">
        <v>8327</v>
      </c>
      <c r="R3663" t="s">
        <v>8355</v>
      </c>
      <c r="S3663" s="11">
        <f t="shared" si="230"/>
        <v>41837.905694444446</v>
      </c>
      <c r="T3663" s="11">
        <f t="shared" si="231"/>
        <v>41867.905694444446</v>
      </c>
    </row>
    <row r="3664" spans="1:20" ht="43.2" x14ac:dyDescent="0.3">
      <c r="A3664">
        <v>1497</v>
      </c>
      <c r="B3664" s="3" t="s">
        <v>1498</v>
      </c>
      <c r="C3664" s="3" t="s">
        <v>5607</v>
      </c>
      <c r="D3664">
        <v>15000</v>
      </c>
      <c r="E3664">
        <v>1</v>
      </c>
      <c r="F3664" t="s">
        <v>8221</v>
      </c>
      <c r="G3664" t="s">
        <v>8224</v>
      </c>
      <c r="H3664" t="s">
        <v>8246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8275</v>
      </c>
      <c r="O3664" s="5">
        <f t="shared" si="228"/>
        <v>6.666666666666667E-5</v>
      </c>
      <c r="P3664" s="6">
        <f t="shared" si="229"/>
        <v>1</v>
      </c>
      <c r="Q3664" t="s">
        <v>8322</v>
      </c>
      <c r="R3664" t="s">
        <v>8344</v>
      </c>
      <c r="S3664" s="11">
        <f t="shared" si="230"/>
        <v>41444.64261574074</v>
      </c>
      <c r="T3664" s="11">
        <f t="shared" si="231"/>
        <v>41486.821527777778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228"/>
        <v>6.0606060606060605E-5</v>
      </c>
      <c r="P3665" s="6">
        <f t="shared" si="229"/>
        <v>1</v>
      </c>
      <c r="Q3665" t="s">
        <v>8313</v>
      </c>
      <c r="R3665" t="s">
        <v>8338</v>
      </c>
      <c r="S3665" s="11">
        <f t="shared" si="230"/>
        <v>42063.869791666672</v>
      </c>
      <c r="T3665" s="11">
        <f t="shared" si="231"/>
        <v>42093.828125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228"/>
        <v>6.0000000000000002E-5</v>
      </c>
      <c r="P3666" s="6">
        <f t="shared" si="229"/>
        <v>20.25</v>
      </c>
      <c r="Q3666" t="s">
        <v>8319</v>
      </c>
      <c r="R3666" t="s">
        <v>8339</v>
      </c>
      <c r="S3666" s="11">
        <f t="shared" si="230"/>
        <v>42168.559432870374</v>
      </c>
      <c r="T3666" s="11">
        <f t="shared" si="231"/>
        <v>42208.559432870374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228"/>
        <v>6.0000000000000002E-5</v>
      </c>
      <c r="P3667" s="6">
        <f t="shared" si="229"/>
        <v>3</v>
      </c>
      <c r="Q3667" t="s">
        <v>8316</v>
      </c>
      <c r="R3667" t="s">
        <v>8317</v>
      </c>
      <c r="S3667" s="11">
        <f t="shared" si="230"/>
        <v>42107.864722222221</v>
      </c>
      <c r="T3667" s="11">
        <f t="shared" si="231"/>
        <v>42137.864722222221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8"/>
        <v>5.8823529411764708E-5</v>
      </c>
      <c r="P3668" s="6">
        <f t="shared" si="229"/>
        <v>50</v>
      </c>
      <c r="Q3668" t="s">
        <v>8309</v>
      </c>
      <c r="R3668" t="s">
        <v>8356</v>
      </c>
      <c r="S3668" s="11">
        <f t="shared" si="230"/>
        <v>42215.662314814821</v>
      </c>
      <c r="T3668" s="11">
        <f t="shared" si="231"/>
        <v>42245.662314814821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228"/>
        <v>5.7142857142857142E-5</v>
      </c>
      <c r="P3669" s="6">
        <f t="shared" si="229"/>
        <v>10</v>
      </c>
      <c r="Q3669" t="s">
        <v>8327</v>
      </c>
      <c r="R3669" t="s">
        <v>8355</v>
      </c>
      <c r="S3669" s="11">
        <f t="shared" si="230"/>
        <v>42746.019652777773</v>
      </c>
      <c r="T3669" s="11">
        <f t="shared" si="231"/>
        <v>42800.541666666672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228"/>
        <v>5.5555555555555558E-5</v>
      </c>
      <c r="P3670" s="6">
        <f t="shared" si="229"/>
        <v>1</v>
      </c>
      <c r="Q3670" t="s">
        <v>8309</v>
      </c>
      <c r="R3670" t="s">
        <v>8356</v>
      </c>
      <c r="S3670" s="11">
        <f t="shared" si="230"/>
        <v>42411.942997685182</v>
      </c>
      <c r="T3670" s="11">
        <f t="shared" si="231"/>
        <v>42441.942997685182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228"/>
        <v>5.0000000000000002E-5</v>
      </c>
      <c r="P3671" s="6">
        <f t="shared" si="229"/>
        <v>1</v>
      </c>
      <c r="Q3671" t="s">
        <v>8316</v>
      </c>
      <c r="R3671" t="s">
        <v>8329</v>
      </c>
      <c r="S3671" s="11">
        <f t="shared" si="230"/>
        <v>41953.95821759259</v>
      </c>
      <c r="T3671" s="11">
        <f t="shared" si="231"/>
        <v>42013.95821759259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228"/>
        <v>4.8000000000000001E-5</v>
      </c>
      <c r="P3672" s="6">
        <f t="shared" si="229"/>
        <v>2.6666666666666665</v>
      </c>
      <c r="Q3672" t="s">
        <v>8316</v>
      </c>
      <c r="R3672" t="s">
        <v>8329</v>
      </c>
      <c r="S3672" s="11">
        <f t="shared" si="230"/>
        <v>42097.649224537032</v>
      </c>
      <c r="T3672" s="11">
        <f t="shared" si="231"/>
        <v>42157.649224537032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228"/>
        <v>4.4444444444444447E-5</v>
      </c>
      <c r="P3673" s="6">
        <f t="shared" si="229"/>
        <v>1</v>
      </c>
      <c r="Q3673" t="s">
        <v>8316</v>
      </c>
      <c r="R3673" t="s">
        <v>8337</v>
      </c>
      <c r="S3673" s="11">
        <f t="shared" si="230"/>
        <v>42689.029583333337</v>
      </c>
      <c r="T3673" s="11">
        <f t="shared" si="231"/>
        <v>42749.029583333337</v>
      </c>
    </row>
    <row r="3674" spans="1:20" ht="43.2" x14ac:dyDescent="0.3">
      <c r="A3674">
        <v>3639</v>
      </c>
      <c r="B3674" s="3" t="s">
        <v>3637</v>
      </c>
      <c r="C3674" s="3" t="s">
        <v>7749</v>
      </c>
      <c r="D3674">
        <v>25000</v>
      </c>
      <c r="E3674">
        <v>1</v>
      </c>
      <c r="F3674" t="s">
        <v>8221</v>
      </c>
      <c r="G3674" t="s">
        <v>8224</v>
      </c>
      <c r="H3674" t="s">
        <v>8246</v>
      </c>
      <c r="I3674">
        <v>1475853060</v>
      </c>
      <c r="J3674">
        <v>1470672906</v>
      </c>
      <c r="K3674" t="b">
        <v>0</v>
      </c>
      <c r="L3674">
        <v>1</v>
      </c>
      <c r="M3674" t="b">
        <v>0</v>
      </c>
      <c r="N3674" t="s">
        <v>8305</v>
      </c>
      <c r="O3674" s="5">
        <f t="shared" si="228"/>
        <v>4.0000000000000003E-5</v>
      </c>
      <c r="P3674" s="6">
        <f t="shared" si="229"/>
        <v>1</v>
      </c>
      <c r="Q3674" t="s">
        <v>8316</v>
      </c>
      <c r="R3674" t="s">
        <v>8337</v>
      </c>
      <c r="S3674" s="11">
        <f t="shared" si="230"/>
        <v>42590.677152777775</v>
      </c>
      <c r="T3674" s="11">
        <f t="shared" si="231"/>
        <v>42650.632638888885</v>
      </c>
    </row>
    <row r="3675" spans="1:20" ht="28.8" x14ac:dyDescent="0.3">
      <c r="A3675">
        <v>2914</v>
      </c>
      <c r="B3675" s="3" t="s">
        <v>2914</v>
      </c>
      <c r="C3675" s="3" t="s">
        <v>7024</v>
      </c>
      <c r="D3675">
        <v>25000</v>
      </c>
      <c r="E3675">
        <v>1</v>
      </c>
      <c r="F3675" t="s">
        <v>8221</v>
      </c>
      <c r="G3675" t="s">
        <v>8225</v>
      </c>
      <c r="H3675" t="s">
        <v>8247</v>
      </c>
      <c r="I3675">
        <v>1426365994</v>
      </c>
      <c r="J3675">
        <v>1421185594</v>
      </c>
      <c r="K3675" t="b">
        <v>0</v>
      </c>
      <c r="L3675">
        <v>1</v>
      </c>
      <c r="M3675" t="b">
        <v>0</v>
      </c>
      <c r="N3675" t="s">
        <v>8271</v>
      </c>
      <c r="O3675" s="5">
        <f t="shared" si="228"/>
        <v>4.0000000000000003E-5</v>
      </c>
      <c r="P3675" s="6">
        <f t="shared" si="229"/>
        <v>1</v>
      </c>
      <c r="Q3675" t="s">
        <v>8316</v>
      </c>
      <c r="R3675" t="s">
        <v>8317</v>
      </c>
      <c r="S3675" s="11">
        <f t="shared" si="230"/>
        <v>42017.907337962963</v>
      </c>
      <c r="T3675" s="11">
        <f t="shared" si="231"/>
        <v>42077.865671296298</v>
      </c>
    </row>
    <row r="3676" spans="1:20" ht="43.2" x14ac:dyDescent="0.3">
      <c r="A3676">
        <v>2941</v>
      </c>
      <c r="B3676" s="3" t="s">
        <v>2941</v>
      </c>
      <c r="C3676" s="3" t="s">
        <v>7051</v>
      </c>
      <c r="D3676">
        <v>25000</v>
      </c>
      <c r="E3676">
        <v>1</v>
      </c>
      <c r="F3676" t="s">
        <v>8221</v>
      </c>
      <c r="G3676" t="s">
        <v>8224</v>
      </c>
      <c r="H3676" t="s">
        <v>8246</v>
      </c>
      <c r="I3676">
        <v>1425250955</v>
      </c>
      <c r="J3676">
        <v>1422658955</v>
      </c>
      <c r="K3676" t="b">
        <v>0</v>
      </c>
      <c r="L3676">
        <v>1</v>
      </c>
      <c r="M3676" t="b">
        <v>0</v>
      </c>
      <c r="N3676" t="s">
        <v>8303</v>
      </c>
      <c r="O3676" s="5">
        <f t="shared" si="228"/>
        <v>4.0000000000000003E-5</v>
      </c>
      <c r="P3676" s="6">
        <f t="shared" si="229"/>
        <v>1</v>
      </c>
      <c r="Q3676" t="s">
        <v>8316</v>
      </c>
      <c r="R3676" t="s">
        <v>8329</v>
      </c>
      <c r="S3676" s="11">
        <f t="shared" si="230"/>
        <v>42034.960127314815</v>
      </c>
      <c r="T3676" s="11">
        <f t="shared" si="231"/>
        <v>42064.960127314815</v>
      </c>
    </row>
    <row r="3677" spans="1:20" ht="43.2" x14ac:dyDescent="0.3">
      <c r="A3677">
        <v>1134</v>
      </c>
      <c r="B3677" s="3" t="s">
        <v>1135</v>
      </c>
      <c r="C3677" s="3" t="s">
        <v>5244</v>
      </c>
      <c r="D3677">
        <v>25000</v>
      </c>
      <c r="E3677">
        <v>1</v>
      </c>
      <c r="F3677" t="s">
        <v>8221</v>
      </c>
      <c r="G3677" t="s">
        <v>8226</v>
      </c>
      <c r="H3677" t="s">
        <v>8248</v>
      </c>
      <c r="I3677">
        <v>1417235580</v>
      </c>
      <c r="J3677">
        <v>1416034228</v>
      </c>
      <c r="K3677" t="b">
        <v>0</v>
      </c>
      <c r="L3677">
        <v>1</v>
      </c>
      <c r="M3677" t="b">
        <v>0</v>
      </c>
      <c r="N3677" t="s">
        <v>8283</v>
      </c>
      <c r="O3677" s="5">
        <f t="shared" si="228"/>
        <v>4.0000000000000003E-5</v>
      </c>
      <c r="P3677" s="6">
        <f t="shared" si="229"/>
        <v>1</v>
      </c>
      <c r="Q3677" t="s">
        <v>8311</v>
      </c>
      <c r="R3677" t="s">
        <v>8343</v>
      </c>
      <c r="S3677" s="11">
        <f t="shared" si="230"/>
        <v>41958.285046296296</v>
      </c>
      <c r="T3677" s="11">
        <f t="shared" si="231"/>
        <v>41972.189583333333</v>
      </c>
    </row>
    <row r="3678" spans="1:20" ht="43.2" x14ac:dyDescent="0.3">
      <c r="A3678">
        <v>666</v>
      </c>
      <c r="B3678" s="3" t="s">
        <v>667</v>
      </c>
      <c r="C3678" s="3" t="s">
        <v>4776</v>
      </c>
      <c r="D3678">
        <v>200000</v>
      </c>
      <c r="E3678">
        <v>8</v>
      </c>
      <c r="F3678" t="s">
        <v>8221</v>
      </c>
      <c r="G3678" t="s">
        <v>8224</v>
      </c>
      <c r="H3678" t="s">
        <v>8246</v>
      </c>
      <c r="I3678">
        <v>1408305498</v>
      </c>
      <c r="J3678">
        <v>1405713498</v>
      </c>
      <c r="K3678" t="b">
        <v>0</v>
      </c>
      <c r="L3678">
        <v>4</v>
      </c>
      <c r="M3678" t="b">
        <v>0</v>
      </c>
      <c r="N3678" t="s">
        <v>8273</v>
      </c>
      <c r="O3678" s="5">
        <f t="shared" si="228"/>
        <v>4.0000000000000003E-5</v>
      </c>
      <c r="P3678" s="6">
        <f t="shared" si="229"/>
        <v>2</v>
      </c>
      <c r="Q3678" t="s">
        <v>8309</v>
      </c>
      <c r="R3678" t="s">
        <v>8315</v>
      </c>
      <c r="S3678" s="11">
        <f t="shared" si="230"/>
        <v>41838.832152777781</v>
      </c>
      <c r="T3678" s="11">
        <f t="shared" si="231"/>
        <v>41868.832152777781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228"/>
        <v>3.6363636363636364E-5</v>
      </c>
      <c r="P3679" s="6">
        <f t="shared" si="229"/>
        <v>2</v>
      </c>
      <c r="Q3679" t="s">
        <v>8311</v>
      </c>
      <c r="R3679" t="s">
        <v>8343</v>
      </c>
      <c r="S3679" s="11">
        <f t="shared" si="230"/>
        <v>42645.367442129631</v>
      </c>
      <c r="T3679" s="11">
        <f t="shared" si="231"/>
        <v>42680.409108796302</v>
      </c>
    </row>
    <row r="3680" spans="1:20" ht="43.2" x14ac:dyDescent="0.3">
      <c r="A3680">
        <v>2910</v>
      </c>
      <c r="B3680" s="3" t="s">
        <v>2910</v>
      </c>
      <c r="C3680" s="3" t="s">
        <v>7020</v>
      </c>
      <c r="D3680">
        <v>30000</v>
      </c>
      <c r="E3680">
        <v>1</v>
      </c>
      <c r="F3680" t="s">
        <v>8221</v>
      </c>
      <c r="G3680" t="s">
        <v>8225</v>
      </c>
      <c r="H3680" t="s">
        <v>8247</v>
      </c>
      <c r="I3680">
        <v>1434139887</v>
      </c>
      <c r="J3680">
        <v>1428955887</v>
      </c>
      <c r="K3680" t="b">
        <v>0</v>
      </c>
      <c r="L3680">
        <v>1</v>
      </c>
      <c r="M3680" t="b">
        <v>0</v>
      </c>
      <c r="N3680" t="s">
        <v>8271</v>
      </c>
      <c r="O3680" s="5">
        <f t="shared" si="228"/>
        <v>3.3333333333333335E-5</v>
      </c>
      <c r="P3680" s="6">
        <f t="shared" si="229"/>
        <v>1</v>
      </c>
      <c r="Q3680" t="s">
        <v>8316</v>
      </c>
      <c r="R3680" t="s">
        <v>8317</v>
      </c>
      <c r="S3680" s="11">
        <f t="shared" si="230"/>
        <v>42107.841284722221</v>
      </c>
      <c r="T3680" s="11">
        <f t="shared" si="231"/>
        <v>42167.841284722221</v>
      </c>
    </row>
    <row r="3681" spans="1:20" ht="43.2" x14ac:dyDescent="0.3">
      <c r="A3681">
        <v>445</v>
      </c>
      <c r="B3681" s="3" t="s">
        <v>446</v>
      </c>
      <c r="C3681" s="3" t="s">
        <v>4555</v>
      </c>
      <c r="D3681">
        <v>60000</v>
      </c>
      <c r="E3681">
        <v>2</v>
      </c>
      <c r="F3681" t="s">
        <v>8221</v>
      </c>
      <c r="G3681" t="s">
        <v>8224</v>
      </c>
      <c r="H3681" t="s">
        <v>8246</v>
      </c>
      <c r="I3681">
        <v>1432195375</v>
      </c>
      <c r="J3681">
        <v>1430899375</v>
      </c>
      <c r="K3681" t="b">
        <v>0</v>
      </c>
      <c r="L3681">
        <v>2</v>
      </c>
      <c r="M3681" t="b">
        <v>0</v>
      </c>
      <c r="N3681" t="s">
        <v>8270</v>
      </c>
      <c r="O3681" s="5">
        <f t="shared" si="228"/>
        <v>3.3333333333333335E-5</v>
      </c>
      <c r="P3681" s="6">
        <f t="shared" si="229"/>
        <v>1</v>
      </c>
      <c r="Q3681" t="s">
        <v>8319</v>
      </c>
      <c r="R3681" t="s">
        <v>8346</v>
      </c>
      <c r="S3681" s="11">
        <f t="shared" si="230"/>
        <v>42130.335358796292</v>
      </c>
      <c r="T3681" s="11">
        <f t="shared" si="231"/>
        <v>42145.335358796292</v>
      </c>
    </row>
    <row r="3682" spans="1:20" ht="57.6" x14ac:dyDescent="0.3">
      <c r="A3682">
        <v>2694</v>
      </c>
      <c r="B3682" s="3" t="s">
        <v>2694</v>
      </c>
      <c r="C3682" s="3" t="s">
        <v>6804</v>
      </c>
      <c r="D3682">
        <v>30000</v>
      </c>
      <c r="E3682">
        <v>1</v>
      </c>
      <c r="F3682" t="s">
        <v>8221</v>
      </c>
      <c r="G3682" t="s">
        <v>8224</v>
      </c>
      <c r="H3682" t="s">
        <v>8246</v>
      </c>
      <c r="I3682">
        <v>1411701739</v>
      </c>
      <c r="J3682">
        <v>1409109739</v>
      </c>
      <c r="K3682" t="b">
        <v>0</v>
      </c>
      <c r="L3682">
        <v>1</v>
      </c>
      <c r="M3682" t="b">
        <v>0</v>
      </c>
      <c r="N3682" t="s">
        <v>8284</v>
      </c>
      <c r="O3682" s="5">
        <f t="shared" si="228"/>
        <v>3.3333333333333335E-5</v>
      </c>
      <c r="P3682" s="6">
        <f t="shared" si="229"/>
        <v>1</v>
      </c>
      <c r="Q3682" t="s">
        <v>8327</v>
      </c>
      <c r="R3682" t="s">
        <v>8355</v>
      </c>
      <c r="S3682" s="11">
        <f t="shared" si="230"/>
        <v>41878.140497685185</v>
      </c>
      <c r="T3682" s="11">
        <f t="shared" si="231"/>
        <v>41908.140497685185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228"/>
        <v>3.2499999999999997E-5</v>
      </c>
      <c r="P3683" s="6">
        <f t="shared" si="229"/>
        <v>6.5</v>
      </c>
      <c r="Q3683" t="s">
        <v>8316</v>
      </c>
      <c r="R3683" t="s">
        <v>8329</v>
      </c>
      <c r="S3683" s="11">
        <f t="shared" si="230"/>
        <v>41977.780104166668</v>
      </c>
      <c r="T3683" s="11">
        <f t="shared" si="231"/>
        <v>42037.780104166668</v>
      </c>
    </row>
    <row r="3684" spans="1:20" ht="43.2" x14ac:dyDescent="0.3">
      <c r="A3684">
        <v>2689</v>
      </c>
      <c r="B3684" s="3" t="s">
        <v>2689</v>
      </c>
      <c r="C3684" s="3" t="s">
        <v>6799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1469919890</v>
      </c>
      <c r="J3684">
        <v>1467327890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228"/>
        <v>2.8571428571428571E-5</v>
      </c>
      <c r="P3684" s="6">
        <f t="shared" si="229"/>
        <v>1</v>
      </c>
      <c r="Q3684" t="s">
        <v>8327</v>
      </c>
      <c r="R3684" t="s">
        <v>8355</v>
      </c>
      <c r="S3684" s="11">
        <f t="shared" si="230"/>
        <v>42551.961689814809</v>
      </c>
      <c r="T3684" s="11">
        <f t="shared" si="231"/>
        <v>42581.961689814809</v>
      </c>
    </row>
    <row r="3685" spans="1:20" ht="28.8" x14ac:dyDescent="0.3">
      <c r="A3685">
        <v>2428</v>
      </c>
      <c r="B3685" s="3" t="s">
        <v>2429</v>
      </c>
      <c r="C3685" s="3" t="s">
        <v>6538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1426182551</v>
      </c>
      <c r="J3685">
        <v>1423594151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228"/>
        <v>2.8571428571428571E-5</v>
      </c>
      <c r="P3685" s="6">
        <f t="shared" si="229"/>
        <v>1</v>
      </c>
      <c r="Q3685" t="s">
        <v>8327</v>
      </c>
      <c r="R3685" t="s">
        <v>8355</v>
      </c>
      <c r="S3685" s="11">
        <f t="shared" si="230"/>
        <v>42045.784155092595</v>
      </c>
      <c r="T3685" s="11">
        <f t="shared" si="231"/>
        <v>42075.742488425924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28"/>
        <v>2.7272727272727273E-5</v>
      </c>
      <c r="P3686" s="6">
        <f t="shared" si="229"/>
        <v>1</v>
      </c>
      <c r="Q3686" t="s">
        <v>8319</v>
      </c>
      <c r="R3686" t="s">
        <v>8346</v>
      </c>
      <c r="S3686" s="11">
        <f t="shared" si="230"/>
        <v>41500.747453703705</v>
      </c>
      <c r="T3686" s="11">
        <f t="shared" si="231"/>
        <v>41530.747453703705</v>
      </c>
    </row>
    <row r="3687" spans="1:20" ht="43.2" x14ac:dyDescent="0.3">
      <c r="A3687">
        <v>171</v>
      </c>
      <c r="B3687" s="3" t="s">
        <v>173</v>
      </c>
      <c r="C3687" s="3" t="s">
        <v>4281</v>
      </c>
      <c r="D3687">
        <v>50000</v>
      </c>
      <c r="E3687">
        <v>1</v>
      </c>
      <c r="F3687" t="s">
        <v>8221</v>
      </c>
      <c r="G3687" t="s">
        <v>8224</v>
      </c>
      <c r="H3687" t="s">
        <v>8246</v>
      </c>
      <c r="I3687">
        <v>1470975614</v>
      </c>
      <c r="J3687">
        <v>1465791614</v>
      </c>
      <c r="K3687" t="b">
        <v>0</v>
      </c>
      <c r="L3687">
        <v>1</v>
      </c>
      <c r="M3687" t="b">
        <v>0</v>
      </c>
      <c r="N3687" t="s">
        <v>8268</v>
      </c>
      <c r="O3687" s="5">
        <f t="shared" si="228"/>
        <v>2.0000000000000002E-5</v>
      </c>
      <c r="P3687" s="6">
        <f t="shared" si="229"/>
        <v>1</v>
      </c>
      <c r="Q3687" t="s">
        <v>8319</v>
      </c>
      <c r="R3687" t="s">
        <v>8348</v>
      </c>
      <c r="S3687" s="11">
        <f t="shared" si="230"/>
        <v>42534.180717592593</v>
      </c>
      <c r="T3687" s="11">
        <f t="shared" si="231"/>
        <v>42594.180717592593</v>
      </c>
    </row>
    <row r="3688" spans="1:20" ht="43.2" x14ac:dyDescent="0.3">
      <c r="A3688">
        <v>159</v>
      </c>
      <c r="B3688" s="3" t="s">
        <v>161</v>
      </c>
      <c r="C3688" s="3" t="s">
        <v>4269</v>
      </c>
      <c r="D3688">
        <v>500000</v>
      </c>
      <c r="E3688">
        <v>10</v>
      </c>
      <c r="F3688" t="s">
        <v>8220</v>
      </c>
      <c r="G3688" t="s">
        <v>8224</v>
      </c>
      <c r="H3688" t="s">
        <v>8246</v>
      </c>
      <c r="I3688">
        <v>1467541545</v>
      </c>
      <c r="J3688">
        <v>1464085545</v>
      </c>
      <c r="K3688" t="b">
        <v>0</v>
      </c>
      <c r="L3688">
        <v>1</v>
      </c>
      <c r="M3688" t="b">
        <v>0</v>
      </c>
      <c r="N3688" t="s">
        <v>8267</v>
      </c>
      <c r="O3688" s="5">
        <f t="shared" si="228"/>
        <v>2.0000000000000002E-5</v>
      </c>
      <c r="P3688" s="6">
        <f t="shared" si="229"/>
        <v>10</v>
      </c>
      <c r="Q3688" t="s">
        <v>8319</v>
      </c>
      <c r="R3688" t="s">
        <v>8339</v>
      </c>
      <c r="S3688" s="11">
        <f t="shared" si="230"/>
        <v>42514.434548611112</v>
      </c>
      <c r="T3688" s="11">
        <f t="shared" si="231"/>
        <v>42554.434548611112</v>
      </c>
    </row>
    <row r="3689" spans="1:20" ht="28.8" x14ac:dyDescent="0.3">
      <c r="A3689">
        <v>2431</v>
      </c>
      <c r="B3689" s="3" t="s">
        <v>2432</v>
      </c>
      <c r="C3689" s="3" t="s">
        <v>6541</v>
      </c>
      <c r="D3689">
        <v>100000</v>
      </c>
      <c r="E3689">
        <v>2</v>
      </c>
      <c r="F3689" t="s">
        <v>8221</v>
      </c>
      <c r="G3689" t="s">
        <v>8224</v>
      </c>
      <c r="H3689" t="s">
        <v>8246</v>
      </c>
      <c r="I3689">
        <v>1467080613</v>
      </c>
      <c r="J3689">
        <v>1461896613</v>
      </c>
      <c r="K3689" t="b">
        <v>0</v>
      </c>
      <c r="L3689">
        <v>2</v>
      </c>
      <c r="M3689" t="b">
        <v>0</v>
      </c>
      <c r="N3689" t="s">
        <v>8284</v>
      </c>
      <c r="O3689" s="5">
        <f t="shared" si="228"/>
        <v>2.0000000000000002E-5</v>
      </c>
      <c r="P3689" s="6">
        <f t="shared" si="229"/>
        <v>1</v>
      </c>
      <c r="Q3689" t="s">
        <v>8327</v>
      </c>
      <c r="R3689" t="s">
        <v>8355</v>
      </c>
      <c r="S3689" s="11">
        <f t="shared" si="230"/>
        <v>42489.099687499998</v>
      </c>
      <c r="T3689" s="11">
        <f t="shared" si="231"/>
        <v>42549.099687499998</v>
      </c>
    </row>
    <row r="3690" spans="1:20" ht="57.6" x14ac:dyDescent="0.3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5">
        <f t="shared" si="228"/>
        <v>2.0000000000000002E-5</v>
      </c>
      <c r="P3690" s="6">
        <f t="shared" si="229"/>
        <v>1</v>
      </c>
      <c r="Q3690" t="s">
        <v>8316</v>
      </c>
      <c r="R3690" t="s">
        <v>8337</v>
      </c>
      <c r="S3690" s="11">
        <f t="shared" si="230"/>
        <v>42460.320613425924</v>
      </c>
      <c r="T3690" s="11">
        <f t="shared" si="231"/>
        <v>42490.231944444444</v>
      </c>
    </row>
    <row r="3691" spans="1:20" ht="28.8" x14ac:dyDescent="0.3">
      <c r="A3691">
        <v>2427</v>
      </c>
      <c r="B3691" s="3" t="s">
        <v>2428</v>
      </c>
      <c r="C3691" s="3" t="s">
        <v>6537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8284</v>
      </c>
      <c r="O3691" s="5">
        <f t="shared" si="228"/>
        <v>2.0000000000000002E-5</v>
      </c>
      <c r="P3691" s="6">
        <f t="shared" si="229"/>
        <v>1</v>
      </c>
      <c r="Q3691" t="s">
        <v>8327</v>
      </c>
      <c r="R3691" t="s">
        <v>8355</v>
      </c>
      <c r="S3691" s="11">
        <f t="shared" si="230"/>
        <v>42412.318668981476</v>
      </c>
      <c r="T3691" s="11">
        <f t="shared" si="231"/>
        <v>42452.277002314819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228"/>
        <v>2.0000000000000002E-5</v>
      </c>
      <c r="P3692" s="6">
        <f t="shared" si="229"/>
        <v>1.5</v>
      </c>
      <c r="Q3692" t="s">
        <v>8316</v>
      </c>
      <c r="R3692" t="s">
        <v>8337</v>
      </c>
      <c r="S3692" s="11">
        <f t="shared" si="230"/>
        <v>41849.887037037035</v>
      </c>
      <c r="T3692" s="11">
        <f t="shared" si="231"/>
        <v>41909.887037037035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228"/>
        <v>1.7E-5</v>
      </c>
      <c r="P3693" s="6">
        <f t="shared" si="229"/>
        <v>5.666666666666667</v>
      </c>
      <c r="Q3693" t="s">
        <v>8319</v>
      </c>
      <c r="R3693" t="s">
        <v>8348</v>
      </c>
      <c r="S3693" s="11">
        <f t="shared" si="230"/>
        <v>41899.792037037041</v>
      </c>
      <c r="T3693" s="11">
        <f t="shared" si="231"/>
        <v>41929.792037037041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228"/>
        <v>1.6666666666666667E-5</v>
      </c>
      <c r="P3694" s="6">
        <f t="shared" si="229"/>
        <v>1</v>
      </c>
      <c r="Q3694" t="s">
        <v>8319</v>
      </c>
      <c r="R3694" t="s">
        <v>8346</v>
      </c>
      <c r="S3694" s="11">
        <f t="shared" si="230"/>
        <v>41620.93141203704</v>
      </c>
      <c r="T3694" s="11">
        <f t="shared" si="231"/>
        <v>41680.93141203704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228"/>
        <v>1.3333333333333333E-5</v>
      </c>
      <c r="P3695" s="6">
        <f t="shared" si="229"/>
        <v>1</v>
      </c>
      <c r="Q3695" t="s">
        <v>8309</v>
      </c>
      <c r="R3695" t="s">
        <v>8315</v>
      </c>
      <c r="S3695" s="11">
        <f t="shared" si="230"/>
        <v>42393.961909722217</v>
      </c>
      <c r="T3695" s="11">
        <f t="shared" si="231"/>
        <v>42428.961909722217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228"/>
        <v>1.2500000000000001E-5</v>
      </c>
      <c r="P3696" s="6">
        <f t="shared" si="229"/>
        <v>1</v>
      </c>
      <c r="Q3696" t="s">
        <v>8309</v>
      </c>
      <c r="R3696" t="s">
        <v>8356</v>
      </c>
      <c r="S3696" s="11">
        <f t="shared" si="230"/>
        <v>42031.471666666665</v>
      </c>
      <c r="T3696" s="11">
        <f t="shared" si="231"/>
        <v>42091.43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228"/>
        <v>1.2500000000000001E-5</v>
      </c>
      <c r="P3697" s="6">
        <f t="shared" si="229"/>
        <v>1</v>
      </c>
      <c r="Q3697" t="s">
        <v>8327</v>
      </c>
      <c r="R3697" t="s">
        <v>8355</v>
      </c>
      <c r="S3697" s="11">
        <f t="shared" si="230"/>
        <v>41828.967916666668</v>
      </c>
      <c r="T3697" s="11">
        <f t="shared" si="231"/>
        <v>41858.967916666668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28"/>
        <v>1.1111111111111112E-5</v>
      </c>
      <c r="P3698" s="6">
        <f t="shared" si="229"/>
        <v>1</v>
      </c>
      <c r="Q3698" t="s">
        <v>8327</v>
      </c>
      <c r="R3698" t="s">
        <v>8355</v>
      </c>
      <c r="S3698" s="11">
        <f t="shared" si="230"/>
        <v>42642.988819444443</v>
      </c>
      <c r="T3698" s="11">
        <f t="shared" si="231"/>
        <v>42672.988819444443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228"/>
        <v>1.0000000000000001E-5</v>
      </c>
      <c r="P3699" s="6">
        <f t="shared" si="229"/>
        <v>1</v>
      </c>
      <c r="Q3699" t="s">
        <v>8322</v>
      </c>
      <c r="R3699" t="s">
        <v>8357</v>
      </c>
      <c r="S3699" s="11">
        <f t="shared" si="230"/>
        <v>42390.171261574069</v>
      </c>
      <c r="T3699" s="11">
        <f t="shared" si="231"/>
        <v>42420.171261574069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228"/>
        <v>5.7142857142857145E-6</v>
      </c>
      <c r="P3700" s="6">
        <f t="shared" si="229"/>
        <v>1</v>
      </c>
      <c r="Q3700" t="s">
        <v>8309</v>
      </c>
      <c r="R3700" t="s">
        <v>8315</v>
      </c>
      <c r="S3700" s="11">
        <f t="shared" si="230"/>
        <v>41815.927106481482</v>
      </c>
      <c r="T3700" s="11">
        <f t="shared" si="231"/>
        <v>41845.927106481482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28"/>
        <v>5.0000000000000004E-6</v>
      </c>
      <c r="P3701" s="6">
        <f t="shared" si="229"/>
        <v>1</v>
      </c>
      <c r="Q3701" t="s">
        <v>8316</v>
      </c>
      <c r="R3701" t="s">
        <v>8317</v>
      </c>
      <c r="S3701" s="11">
        <f t="shared" si="230"/>
        <v>42433.825717592597</v>
      </c>
      <c r="T3701" s="11">
        <f t="shared" si="231"/>
        <v>42493.784050925926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228"/>
        <v>3.9999999999999998E-6</v>
      </c>
      <c r="P3702" s="6">
        <f t="shared" si="229"/>
        <v>1</v>
      </c>
      <c r="Q3702" t="s">
        <v>8309</v>
      </c>
      <c r="R3702" t="s">
        <v>8356</v>
      </c>
      <c r="S3702" s="11">
        <f t="shared" si="230"/>
        <v>42433.737453703703</v>
      </c>
      <c r="T3702" s="11">
        <f t="shared" si="231"/>
        <v>42493.695787037039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228"/>
        <v>1.9999999999999999E-6</v>
      </c>
      <c r="P3703" s="6">
        <f t="shared" si="229"/>
        <v>1</v>
      </c>
      <c r="Q3703" t="s">
        <v>8316</v>
      </c>
      <c r="R3703" t="s">
        <v>8337</v>
      </c>
      <c r="S3703" s="11">
        <f t="shared" si="230"/>
        <v>42437.094490740739</v>
      </c>
      <c r="T3703" s="11">
        <f t="shared" si="231"/>
        <v>42495.708333333328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228"/>
        <v>9.9999999999999995E-7</v>
      </c>
      <c r="P3704" s="6">
        <f t="shared" si="229"/>
        <v>1</v>
      </c>
      <c r="Q3704" t="s">
        <v>8309</v>
      </c>
      <c r="R3704" t="s">
        <v>8356</v>
      </c>
      <c r="S3704" s="11">
        <f t="shared" si="230"/>
        <v>41865.583275462966</v>
      </c>
      <c r="T3704" s="11">
        <f t="shared" si="231"/>
        <v>41925.583275462966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228"/>
        <v>3.9999999999999998E-7</v>
      </c>
      <c r="P3705" s="6">
        <f t="shared" si="229"/>
        <v>1</v>
      </c>
      <c r="Q3705" t="s">
        <v>8309</v>
      </c>
      <c r="R3705" t="s">
        <v>8356</v>
      </c>
      <c r="S3705" s="11">
        <f t="shared" si="230"/>
        <v>41908.650347222225</v>
      </c>
      <c r="T3705" s="11">
        <f t="shared" si="231"/>
        <v>41968.692013888889</v>
      </c>
    </row>
    <row r="3706" spans="1:20" ht="43.2" x14ac:dyDescent="0.3">
      <c r="A3706">
        <v>1453</v>
      </c>
      <c r="B3706" s="3" t="s">
        <v>1454</v>
      </c>
      <c r="C3706" s="3" t="s">
        <v>5563</v>
      </c>
      <c r="D3706">
        <v>25000</v>
      </c>
      <c r="E3706">
        <v>0</v>
      </c>
      <c r="F3706" t="s">
        <v>8220</v>
      </c>
      <c r="G3706" t="s">
        <v>8230</v>
      </c>
      <c r="H3706" t="s">
        <v>8249</v>
      </c>
      <c r="I3706">
        <v>1492270947</v>
      </c>
      <c r="J3706">
        <v>1488386547</v>
      </c>
      <c r="K3706" t="b">
        <v>0</v>
      </c>
      <c r="L3706">
        <v>0</v>
      </c>
      <c r="M3706" t="b">
        <v>0</v>
      </c>
      <c r="N3706" t="s">
        <v>8287</v>
      </c>
      <c r="O3706" s="5">
        <f t="shared" si="228"/>
        <v>0</v>
      </c>
      <c r="P3706" s="6">
        <f t="shared" si="229"/>
        <v>0</v>
      </c>
      <c r="Q3706" t="s">
        <v>8322</v>
      </c>
      <c r="R3706" t="s">
        <v>8357</v>
      </c>
      <c r="S3706" s="11">
        <f t="shared" si="230"/>
        <v>42795.696145833332</v>
      </c>
      <c r="T3706" s="11">
        <f t="shared" si="231"/>
        <v>42840.654479166667</v>
      </c>
    </row>
    <row r="3707" spans="1:20" ht="43.2" x14ac:dyDescent="0.3">
      <c r="A3707">
        <v>1682</v>
      </c>
      <c r="B3707" s="3" t="s">
        <v>1683</v>
      </c>
      <c r="C3707" s="3" t="s">
        <v>5792</v>
      </c>
      <c r="D3707">
        <v>6000</v>
      </c>
      <c r="E3707">
        <v>0</v>
      </c>
      <c r="F3707" t="s">
        <v>8222</v>
      </c>
      <c r="G3707" t="s">
        <v>8224</v>
      </c>
      <c r="H3707" t="s">
        <v>8246</v>
      </c>
      <c r="I3707">
        <v>1492142860</v>
      </c>
      <c r="J3707">
        <v>1486962460</v>
      </c>
      <c r="K3707" t="b">
        <v>0</v>
      </c>
      <c r="L3707">
        <v>0</v>
      </c>
      <c r="M3707" t="b">
        <v>0</v>
      </c>
      <c r="N3707" t="s">
        <v>8293</v>
      </c>
      <c r="O3707" s="5">
        <f t="shared" si="228"/>
        <v>0</v>
      </c>
      <c r="P3707" s="6">
        <f t="shared" si="229"/>
        <v>0</v>
      </c>
      <c r="Q3707" t="s">
        <v>8313</v>
      </c>
      <c r="R3707" t="s">
        <v>8338</v>
      </c>
      <c r="S3707" s="11">
        <f t="shared" si="230"/>
        <v>42779.21365740741</v>
      </c>
      <c r="T3707" s="11">
        <f t="shared" si="231"/>
        <v>42839.171990740739</v>
      </c>
    </row>
    <row r="3708" spans="1:20" ht="57.6" x14ac:dyDescent="0.3">
      <c r="A3708">
        <v>3143</v>
      </c>
      <c r="B3708" s="3" t="s">
        <v>3143</v>
      </c>
      <c r="C3708" s="3" t="s">
        <v>7253</v>
      </c>
      <c r="D3708">
        <v>700</v>
      </c>
      <c r="E3708">
        <v>0</v>
      </c>
      <c r="F3708" t="s">
        <v>8222</v>
      </c>
      <c r="G3708" t="s">
        <v>8225</v>
      </c>
      <c r="H3708" t="s">
        <v>8247</v>
      </c>
      <c r="I3708">
        <v>1491726956</v>
      </c>
      <c r="J3708">
        <v>1489480556</v>
      </c>
      <c r="K3708" t="b">
        <v>0</v>
      </c>
      <c r="L3708">
        <v>0</v>
      </c>
      <c r="M3708" t="b">
        <v>0</v>
      </c>
      <c r="N3708" t="s">
        <v>8271</v>
      </c>
      <c r="O3708" s="5">
        <f t="shared" si="228"/>
        <v>0</v>
      </c>
      <c r="P3708" s="6">
        <f t="shared" si="229"/>
        <v>0</v>
      </c>
      <c r="Q3708" t="s">
        <v>8316</v>
      </c>
      <c r="R3708" t="s">
        <v>8317</v>
      </c>
      <c r="S3708" s="11">
        <f t="shared" si="230"/>
        <v>42808.358287037037</v>
      </c>
      <c r="T3708" s="11">
        <f t="shared" si="231"/>
        <v>42834.358287037037</v>
      </c>
    </row>
    <row r="3709" spans="1:20" ht="57.6" x14ac:dyDescent="0.3">
      <c r="A3709">
        <v>3138</v>
      </c>
      <c r="B3709" s="3" t="s">
        <v>3138</v>
      </c>
      <c r="C3709" s="3" t="s">
        <v>7248</v>
      </c>
      <c r="D3709">
        <v>200</v>
      </c>
      <c r="E3709">
        <v>0</v>
      </c>
      <c r="F3709" t="s">
        <v>8222</v>
      </c>
      <c r="G3709" t="s">
        <v>8225</v>
      </c>
      <c r="H3709" t="s">
        <v>8247</v>
      </c>
      <c r="I3709">
        <v>1491233407</v>
      </c>
      <c r="J3709">
        <v>1489591807</v>
      </c>
      <c r="K3709" t="b">
        <v>0</v>
      </c>
      <c r="L3709">
        <v>0</v>
      </c>
      <c r="M3709" t="b">
        <v>0</v>
      </c>
      <c r="N3709" t="s">
        <v>8271</v>
      </c>
      <c r="O3709" s="5">
        <f t="shared" si="228"/>
        <v>0</v>
      </c>
      <c r="P3709" s="6">
        <f t="shared" si="229"/>
        <v>0</v>
      </c>
      <c r="Q3709" t="s">
        <v>8316</v>
      </c>
      <c r="R3709" t="s">
        <v>8317</v>
      </c>
      <c r="S3709" s="11">
        <f t="shared" si="230"/>
        <v>42809.645914351851</v>
      </c>
      <c r="T3709" s="11">
        <f t="shared" si="231"/>
        <v>42828.645914351851</v>
      </c>
    </row>
    <row r="3710" spans="1:20" ht="43.2" x14ac:dyDescent="0.3">
      <c r="A3710">
        <v>1696</v>
      </c>
      <c r="B3710" s="3" t="s">
        <v>1697</v>
      </c>
      <c r="C3710" s="3" t="s">
        <v>5806</v>
      </c>
      <c r="D3710">
        <v>300000</v>
      </c>
      <c r="E3710">
        <v>0</v>
      </c>
      <c r="F3710" t="s">
        <v>8222</v>
      </c>
      <c r="G3710" t="s">
        <v>8224</v>
      </c>
      <c r="H3710" t="s">
        <v>8246</v>
      </c>
      <c r="I3710">
        <v>1491007211</v>
      </c>
      <c r="J3710">
        <v>1488418811</v>
      </c>
      <c r="K3710" t="b">
        <v>0</v>
      </c>
      <c r="L3710">
        <v>0</v>
      </c>
      <c r="M3710" t="b">
        <v>0</v>
      </c>
      <c r="N3710" t="s">
        <v>8293</v>
      </c>
      <c r="O3710" s="5">
        <f t="shared" si="228"/>
        <v>0</v>
      </c>
      <c r="P3710" s="6">
        <f t="shared" si="229"/>
        <v>0</v>
      </c>
      <c r="Q3710" t="s">
        <v>8313</v>
      </c>
      <c r="R3710" t="s">
        <v>8338</v>
      </c>
      <c r="S3710" s="11">
        <f t="shared" si="230"/>
        <v>42796.069571759261</v>
      </c>
      <c r="T3710" s="11">
        <f t="shared" si="231"/>
        <v>42826.027905092589</v>
      </c>
    </row>
    <row r="3711" spans="1:20" ht="43.2" x14ac:dyDescent="0.3">
      <c r="A3711">
        <v>3145</v>
      </c>
      <c r="B3711" s="3" t="s">
        <v>3145</v>
      </c>
      <c r="C3711" s="3" t="s">
        <v>7255</v>
      </c>
      <c r="D3711">
        <v>25000</v>
      </c>
      <c r="E3711">
        <v>0</v>
      </c>
      <c r="F3711" t="s">
        <v>8222</v>
      </c>
      <c r="G3711" t="s">
        <v>8224</v>
      </c>
      <c r="H3711" t="s">
        <v>8246</v>
      </c>
      <c r="I3711">
        <v>1490659134</v>
      </c>
      <c r="J3711">
        <v>1485478734</v>
      </c>
      <c r="K3711" t="b">
        <v>0</v>
      </c>
      <c r="L3711">
        <v>0</v>
      </c>
      <c r="M3711" t="b">
        <v>0</v>
      </c>
      <c r="N3711" t="s">
        <v>8271</v>
      </c>
      <c r="O3711" s="5">
        <f t="shared" si="228"/>
        <v>0</v>
      </c>
      <c r="P3711" s="6">
        <f t="shared" si="229"/>
        <v>0</v>
      </c>
      <c r="Q3711" t="s">
        <v>8316</v>
      </c>
      <c r="R3711" t="s">
        <v>8317</v>
      </c>
      <c r="S3711" s="11">
        <f t="shared" si="230"/>
        <v>42762.040902777779</v>
      </c>
      <c r="T3711" s="11">
        <f t="shared" si="231"/>
        <v>42821.999236111107</v>
      </c>
    </row>
    <row r="3712" spans="1:20" ht="43.2" x14ac:dyDescent="0.3">
      <c r="A3712">
        <v>625</v>
      </c>
      <c r="B3712" s="3" t="s">
        <v>626</v>
      </c>
      <c r="C3712" s="3" t="s">
        <v>4735</v>
      </c>
      <c r="D3712">
        <v>25000</v>
      </c>
      <c r="E3712">
        <v>0</v>
      </c>
      <c r="F3712" t="s">
        <v>8220</v>
      </c>
      <c r="G3712" t="s">
        <v>8229</v>
      </c>
      <c r="H3712" t="s">
        <v>8251</v>
      </c>
      <c r="I3712">
        <v>1490560177</v>
      </c>
      <c r="J3712">
        <v>1487971777</v>
      </c>
      <c r="K3712" t="b">
        <v>0</v>
      </c>
      <c r="L3712">
        <v>0</v>
      </c>
      <c r="M3712" t="b">
        <v>0</v>
      </c>
      <c r="N3712" t="s">
        <v>8272</v>
      </c>
      <c r="O3712" s="5">
        <f t="shared" si="228"/>
        <v>0</v>
      </c>
      <c r="P3712" s="6">
        <f t="shared" si="229"/>
        <v>0</v>
      </c>
      <c r="Q3712" t="s">
        <v>8309</v>
      </c>
      <c r="R3712" t="s">
        <v>8356</v>
      </c>
      <c r="S3712" s="11">
        <f t="shared" si="230"/>
        <v>42790.895567129628</v>
      </c>
      <c r="T3712" s="11">
        <f t="shared" si="231"/>
        <v>42820.853900462964</v>
      </c>
    </row>
    <row r="3713" spans="1:20" ht="72" x14ac:dyDescent="0.3">
      <c r="A3713">
        <v>1698</v>
      </c>
      <c r="B3713" s="3" t="s">
        <v>1699</v>
      </c>
      <c r="C3713" s="3" t="s">
        <v>5808</v>
      </c>
      <c r="D3713">
        <v>125000</v>
      </c>
      <c r="E3713">
        <v>0</v>
      </c>
      <c r="F3713" t="s">
        <v>8222</v>
      </c>
      <c r="G3713" t="s">
        <v>8224</v>
      </c>
      <c r="H3713" t="s">
        <v>8246</v>
      </c>
      <c r="I3713">
        <v>1490499180</v>
      </c>
      <c r="J3713">
        <v>1488430760</v>
      </c>
      <c r="K3713" t="b">
        <v>0</v>
      </c>
      <c r="L3713">
        <v>0</v>
      </c>
      <c r="M3713" t="b">
        <v>0</v>
      </c>
      <c r="N3713" t="s">
        <v>8293</v>
      </c>
      <c r="O3713" s="5">
        <f t="shared" si="228"/>
        <v>0</v>
      </c>
      <c r="P3713" s="6">
        <f t="shared" si="229"/>
        <v>0</v>
      </c>
      <c r="Q3713" t="s">
        <v>8313</v>
      </c>
      <c r="R3713" t="s">
        <v>8338</v>
      </c>
      <c r="S3713" s="11">
        <f t="shared" si="230"/>
        <v>42796.207870370374</v>
      </c>
      <c r="T3713" s="11">
        <f t="shared" si="231"/>
        <v>42820.147916666669</v>
      </c>
    </row>
    <row r="3714" spans="1:20" ht="43.2" x14ac:dyDescent="0.3">
      <c r="A3714">
        <v>2954</v>
      </c>
      <c r="B3714" s="3" t="s">
        <v>2954</v>
      </c>
      <c r="C3714" s="3" t="s">
        <v>7064</v>
      </c>
      <c r="D3714">
        <v>15000</v>
      </c>
      <c r="E3714">
        <v>0</v>
      </c>
      <c r="F3714" t="s">
        <v>8220</v>
      </c>
      <c r="G3714" t="s">
        <v>8224</v>
      </c>
      <c r="H3714" t="s">
        <v>8246</v>
      </c>
      <c r="I3714">
        <v>1489669203</v>
      </c>
      <c r="J3714">
        <v>1487944803</v>
      </c>
      <c r="K3714" t="b">
        <v>0</v>
      </c>
      <c r="L3714">
        <v>0</v>
      </c>
      <c r="M3714" t="b">
        <v>0</v>
      </c>
      <c r="N3714" t="s">
        <v>8303</v>
      </c>
      <c r="O3714" s="5">
        <f t="shared" ref="O3714:O3777" si="232">IFERROR(E3714/D3714,0)</f>
        <v>0</v>
      </c>
      <c r="P3714" s="6">
        <f t="shared" ref="P3714:P3777" si="233">IFERROR(E3714/L3714,0)</f>
        <v>0</v>
      </c>
      <c r="Q3714" t="s">
        <v>8316</v>
      </c>
      <c r="R3714" t="s">
        <v>8329</v>
      </c>
      <c r="S3714" s="11">
        <f t="shared" ref="S3714:S3777" si="234">(((J3714/60)/60)/24)+DATE(1970,1,1)</f>
        <v>42790.583368055552</v>
      </c>
      <c r="T3714" s="11">
        <f t="shared" ref="T3714:T3777" si="235">(((I3714/60)/60)/24)+DATE(1970,1,1)</f>
        <v>42810.541701388895</v>
      </c>
    </row>
    <row r="3715" spans="1:20" ht="28.8" x14ac:dyDescent="0.3">
      <c r="A3715">
        <v>2780</v>
      </c>
      <c r="B3715" s="3" t="s">
        <v>2780</v>
      </c>
      <c r="C3715" s="3" t="s">
        <v>6890</v>
      </c>
      <c r="D3715">
        <v>100000</v>
      </c>
      <c r="E3715">
        <v>0</v>
      </c>
      <c r="F3715" t="s">
        <v>8221</v>
      </c>
      <c r="G3715" t="s">
        <v>8237</v>
      </c>
      <c r="H3715" t="s">
        <v>8249</v>
      </c>
      <c r="I3715">
        <v>1489142688</v>
      </c>
      <c r="J3715">
        <v>1486550688</v>
      </c>
      <c r="K3715" t="b">
        <v>0</v>
      </c>
      <c r="L3715">
        <v>0</v>
      </c>
      <c r="M3715" t="b">
        <v>0</v>
      </c>
      <c r="N3715" t="s">
        <v>8304</v>
      </c>
      <c r="O3715" s="5">
        <f t="shared" si="232"/>
        <v>0</v>
      </c>
      <c r="P3715" s="6">
        <f t="shared" si="233"/>
        <v>0</v>
      </c>
      <c r="Q3715" t="s">
        <v>8322</v>
      </c>
      <c r="R3715" t="s">
        <v>8350</v>
      </c>
      <c r="S3715" s="11">
        <f t="shared" si="234"/>
        <v>42774.447777777779</v>
      </c>
      <c r="T3715" s="11">
        <f t="shared" si="235"/>
        <v>42804.447777777779</v>
      </c>
    </row>
    <row r="3716" spans="1:20" ht="43.2" x14ac:dyDescent="0.3">
      <c r="A3716">
        <v>186</v>
      </c>
      <c r="B3716" s="3" t="s">
        <v>188</v>
      </c>
      <c r="C3716" s="3" t="s">
        <v>4296</v>
      </c>
      <c r="D3716">
        <v>5000</v>
      </c>
      <c r="E3716">
        <v>0</v>
      </c>
      <c r="F3716" t="s">
        <v>8221</v>
      </c>
      <c r="G3716" t="s">
        <v>8224</v>
      </c>
      <c r="H3716" t="s">
        <v>8246</v>
      </c>
      <c r="I3716">
        <v>1488571200</v>
      </c>
      <c r="J3716">
        <v>1485977434</v>
      </c>
      <c r="K3716" t="b">
        <v>0</v>
      </c>
      <c r="L3716">
        <v>0</v>
      </c>
      <c r="M3716" t="b">
        <v>0</v>
      </c>
      <c r="N3716" t="s">
        <v>8268</v>
      </c>
      <c r="O3716" s="5">
        <f t="shared" si="232"/>
        <v>0</v>
      </c>
      <c r="P3716" s="6">
        <f t="shared" si="233"/>
        <v>0</v>
      </c>
      <c r="Q3716" t="s">
        <v>8319</v>
      </c>
      <c r="R3716" t="s">
        <v>8348</v>
      </c>
      <c r="S3716" s="11">
        <f t="shared" si="234"/>
        <v>42767.812893518523</v>
      </c>
      <c r="T3716" s="11">
        <f t="shared" si="235"/>
        <v>42797.833333333328</v>
      </c>
    </row>
    <row r="3717" spans="1:20" ht="57.6" x14ac:dyDescent="0.3">
      <c r="A3717">
        <v>2513</v>
      </c>
      <c r="B3717" s="3" t="s">
        <v>2513</v>
      </c>
      <c r="C3717" s="3" t="s">
        <v>6623</v>
      </c>
      <c r="D3717">
        <v>180000</v>
      </c>
      <c r="E3717">
        <v>0</v>
      </c>
      <c r="F3717" t="s">
        <v>8221</v>
      </c>
      <c r="G3717" t="s">
        <v>8236</v>
      </c>
      <c r="H3717" t="s">
        <v>8249</v>
      </c>
      <c r="I3717">
        <v>1488067789</v>
      </c>
      <c r="J3717">
        <v>1482883789</v>
      </c>
      <c r="K3717" t="b">
        <v>0</v>
      </c>
      <c r="L3717">
        <v>0</v>
      </c>
      <c r="M3717" t="b">
        <v>0</v>
      </c>
      <c r="N3717" t="s">
        <v>8299</v>
      </c>
      <c r="O3717" s="5">
        <f t="shared" si="232"/>
        <v>0</v>
      </c>
      <c r="P3717" s="6">
        <f t="shared" si="233"/>
        <v>0</v>
      </c>
      <c r="Q3717" t="s">
        <v>8327</v>
      </c>
      <c r="R3717" t="s">
        <v>8358</v>
      </c>
      <c r="S3717" s="11">
        <f t="shared" si="234"/>
        <v>42732.00681712963</v>
      </c>
      <c r="T3717" s="11">
        <f t="shared" si="235"/>
        <v>42792.00681712963</v>
      </c>
    </row>
    <row r="3718" spans="1:20" ht="43.2" x14ac:dyDescent="0.3">
      <c r="A3718">
        <v>637</v>
      </c>
      <c r="B3718" s="3" t="s">
        <v>638</v>
      </c>
      <c r="C3718" s="3" t="s">
        <v>4747</v>
      </c>
      <c r="D3718">
        <v>100000</v>
      </c>
      <c r="E3718">
        <v>0</v>
      </c>
      <c r="F3718" t="s">
        <v>8220</v>
      </c>
      <c r="G3718" t="s">
        <v>8225</v>
      </c>
      <c r="H3718" t="s">
        <v>8247</v>
      </c>
      <c r="I3718">
        <v>1488063840</v>
      </c>
      <c r="J3718">
        <v>1485558318</v>
      </c>
      <c r="K3718" t="b">
        <v>0</v>
      </c>
      <c r="L3718">
        <v>0</v>
      </c>
      <c r="M3718" t="b">
        <v>0</v>
      </c>
      <c r="N3718" t="s">
        <v>8272</v>
      </c>
      <c r="O3718" s="5">
        <f t="shared" si="232"/>
        <v>0</v>
      </c>
      <c r="P3718" s="6">
        <f t="shared" si="233"/>
        <v>0</v>
      </c>
      <c r="Q3718" t="s">
        <v>8309</v>
      </c>
      <c r="R3718" t="s">
        <v>8356</v>
      </c>
      <c r="S3718" s="11">
        <f t="shared" si="234"/>
        <v>42762.962013888886</v>
      </c>
      <c r="T3718" s="11">
        <f t="shared" si="235"/>
        <v>42791.961111111115</v>
      </c>
    </row>
    <row r="3719" spans="1:20" ht="43.2" x14ac:dyDescent="0.3">
      <c r="A3719">
        <v>616</v>
      </c>
      <c r="B3719" s="3" t="s">
        <v>617</v>
      </c>
      <c r="C3719" s="3" t="s">
        <v>4726</v>
      </c>
      <c r="D3719">
        <v>5000</v>
      </c>
      <c r="E3719">
        <v>0</v>
      </c>
      <c r="F3719" t="s">
        <v>8220</v>
      </c>
      <c r="G3719" t="s">
        <v>8230</v>
      </c>
      <c r="H3719" t="s">
        <v>8249</v>
      </c>
      <c r="I3719">
        <v>1488013307</v>
      </c>
      <c r="J3719">
        <v>1485421307</v>
      </c>
      <c r="K3719" t="b">
        <v>0</v>
      </c>
      <c r="L3719">
        <v>0</v>
      </c>
      <c r="M3719" t="b">
        <v>0</v>
      </c>
      <c r="N3719" t="s">
        <v>8272</v>
      </c>
      <c r="O3719" s="5">
        <f t="shared" si="232"/>
        <v>0</v>
      </c>
      <c r="P3719" s="6">
        <f t="shared" si="233"/>
        <v>0</v>
      </c>
      <c r="Q3719" t="s">
        <v>8309</v>
      </c>
      <c r="R3719" t="s">
        <v>8356</v>
      </c>
      <c r="S3719" s="11">
        <f t="shared" si="234"/>
        <v>42761.376238425932</v>
      </c>
      <c r="T3719" s="11">
        <f t="shared" si="235"/>
        <v>42791.376238425932</v>
      </c>
    </row>
    <row r="3720" spans="1:20" ht="43.2" x14ac:dyDescent="0.3">
      <c r="A3720">
        <v>1547</v>
      </c>
      <c r="B3720" s="3" t="s">
        <v>1548</v>
      </c>
      <c r="C3720" s="3" t="s">
        <v>5657</v>
      </c>
      <c r="D3720">
        <v>20</v>
      </c>
      <c r="E3720">
        <v>0</v>
      </c>
      <c r="F3720" t="s">
        <v>8221</v>
      </c>
      <c r="G3720" t="s">
        <v>8224</v>
      </c>
      <c r="H3720" t="s">
        <v>8246</v>
      </c>
      <c r="I3720">
        <v>1487844882</v>
      </c>
      <c r="J3720">
        <v>1487240082</v>
      </c>
      <c r="K3720" t="b">
        <v>0</v>
      </c>
      <c r="L3720">
        <v>0</v>
      </c>
      <c r="M3720" t="b">
        <v>0</v>
      </c>
      <c r="N3720" t="s">
        <v>8289</v>
      </c>
      <c r="O3720" s="5">
        <f t="shared" si="232"/>
        <v>0</v>
      </c>
      <c r="P3720" s="6">
        <f t="shared" si="233"/>
        <v>0</v>
      </c>
      <c r="Q3720" t="s">
        <v>8324</v>
      </c>
      <c r="R3720" t="s">
        <v>8352</v>
      </c>
      <c r="S3720" s="11">
        <f t="shared" si="234"/>
        <v>42782.426875000005</v>
      </c>
      <c r="T3720" s="11">
        <f t="shared" si="235"/>
        <v>42789.426875000005</v>
      </c>
    </row>
    <row r="3721" spans="1:20" ht="43.2" x14ac:dyDescent="0.3">
      <c r="A3721">
        <v>4078</v>
      </c>
      <c r="B3721" s="3" t="s">
        <v>4074</v>
      </c>
      <c r="C3721" s="3" t="s">
        <v>8181</v>
      </c>
      <c r="D3721">
        <v>250</v>
      </c>
      <c r="E3721">
        <v>0</v>
      </c>
      <c r="F3721" t="s">
        <v>8221</v>
      </c>
      <c r="G3721" t="s">
        <v>8225</v>
      </c>
      <c r="H3721" t="s">
        <v>8247</v>
      </c>
      <c r="I3721">
        <v>1485543242</v>
      </c>
      <c r="J3721">
        <v>1482951242</v>
      </c>
      <c r="K3721" t="b">
        <v>0</v>
      </c>
      <c r="L3721">
        <v>0</v>
      </c>
      <c r="M3721" t="b">
        <v>0</v>
      </c>
      <c r="N3721" t="s">
        <v>8271</v>
      </c>
      <c r="O3721" s="5">
        <f t="shared" si="232"/>
        <v>0</v>
      </c>
      <c r="P3721" s="6">
        <f t="shared" si="233"/>
        <v>0</v>
      </c>
      <c r="Q3721" t="s">
        <v>8316</v>
      </c>
      <c r="R3721" t="s">
        <v>8317</v>
      </c>
      <c r="S3721" s="11">
        <f t="shared" si="234"/>
        <v>42732.787523148145</v>
      </c>
      <c r="T3721" s="11">
        <f t="shared" si="235"/>
        <v>42762.787523148145</v>
      </c>
    </row>
    <row r="3722" spans="1:20" ht="43.2" x14ac:dyDescent="0.3">
      <c r="A3722">
        <v>1332</v>
      </c>
      <c r="B3722" s="3" t="s">
        <v>1333</v>
      </c>
      <c r="C3722" s="3" t="s">
        <v>5442</v>
      </c>
      <c r="D3722">
        <v>10115</v>
      </c>
      <c r="E3722">
        <v>0</v>
      </c>
      <c r="F3722" t="s">
        <v>8220</v>
      </c>
      <c r="G3722" t="s">
        <v>8240</v>
      </c>
      <c r="H3722" t="s">
        <v>8257</v>
      </c>
      <c r="I3722">
        <v>1485480408</v>
      </c>
      <c r="J3722">
        <v>1482888408</v>
      </c>
      <c r="K3722" t="b">
        <v>0</v>
      </c>
      <c r="L3722">
        <v>0</v>
      </c>
      <c r="M3722" t="b">
        <v>0</v>
      </c>
      <c r="N3722" t="s">
        <v>8273</v>
      </c>
      <c r="O3722" s="5">
        <f t="shared" si="232"/>
        <v>0</v>
      </c>
      <c r="P3722" s="6">
        <f t="shared" si="233"/>
        <v>0</v>
      </c>
      <c r="Q3722" t="s">
        <v>8309</v>
      </c>
      <c r="R3722" t="s">
        <v>8315</v>
      </c>
      <c r="S3722" s="11">
        <f t="shared" si="234"/>
        <v>42732.060277777782</v>
      </c>
      <c r="T3722" s="11">
        <f t="shared" si="235"/>
        <v>42762.060277777782</v>
      </c>
    </row>
    <row r="3723" spans="1:20" ht="43.2" x14ac:dyDescent="0.3">
      <c r="A3723">
        <v>4101</v>
      </c>
      <c r="B3723" s="3" t="s">
        <v>4097</v>
      </c>
      <c r="C3723" s="3" t="s">
        <v>8204</v>
      </c>
      <c r="D3723">
        <v>600</v>
      </c>
      <c r="E3723">
        <v>0</v>
      </c>
      <c r="F3723" t="s">
        <v>8221</v>
      </c>
      <c r="G3723" t="s">
        <v>8224</v>
      </c>
      <c r="H3723" t="s">
        <v>8246</v>
      </c>
      <c r="I3723">
        <v>1485380482</v>
      </c>
      <c r="J3723">
        <v>1482788482</v>
      </c>
      <c r="K3723" t="b">
        <v>0</v>
      </c>
      <c r="L3723">
        <v>0</v>
      </c>
      <c r="M3723" t="b">
        <v>0</v>
      </c>
      <c r="N3723" t="s">
        <v>8271</v>
      </c>
      <c r="O3723" s="5">
        <f t="shared" si="232"/>
        <v>0</v>
      </c>
      <c r="P3723" s="6">
        <f t="shared" si="233"/>
        <v>0</v>
      </c>
      <c r="Q3723" t="s">
        <v>8316</v>
      </c>
      <c r="R3723" t="s">
        <v>8317</v>
      </c>
      <c r="S3723" s="11">
        <f t="shared" si="234"/>
        <v>42730.903726851851</v>
      </c>
      <c r="T3723" s="11">
        <f t="shared" si="235"/>
        <v>42760.903726851851</v>
      </c>
    </row>
    <row r="3724" spans="1:20" ht="43.2" x14ac:dyDescent="0.3">
      <c r="A3724">
        <v>2395</v>
      </c>
      <c r="B3724" s="3" t="s">
        <v>2396</v>
      </c>
      <c r="C3724" s="3" t="s">
        <v>6505</v>
      </c>
      <c r="D3724">
        <v>33000</v>
      </c>
      <c r="E3724">
        <v>0</v>
      </c>
      <c r="F3724" t="s">
        <v>8220</v>
      </c>
      <c r="G3724" t="s">
        <v>8224</v>
      </c>
      <c r="H3724" t="s">
        <v>8246</v>
      </c>
      <c r="I3724">
        <v>1484038620</v>
      </c>
      <c r="J3724">
        <v>1481597687</v>
      </c>
      <c r="K3724" t="b">
        <v>0</v>
      </c>
      <c r="L3724">
        <v>0</v>
      </c>
      <c r="M3724" t="b">
        <v>0</v>
      </c>
      <c r="N3724" t="s">
        <v>8272</v>
      </c>
      <c r="O3724" s="5">
        <f t="shared" si="232"/>
        <v>0</v>
      </c>
      <c r="P3724" s="6">
        <f t="shared" si="233"/>
        <v>0</v>
      </c>
      <c r="Q3724" t="s">
        <v>8309</v>
      </c>
      <c r="R3724" t="s">
        <v>8356</v>
      </c>
      <c r="S3724" s="11">
        <f t="shared" si="234"/>
        <v>42717.121377314819</v>
      </c>
      <c r="T3724" s="11">
        <f t="shared" si="235"/>
        <v>42745.372916666667</v>
      </c>
    </row>
    <row r="3725" spans="1:20" ht="43.2" x14ac:dyDescent="0.3">
      <c r="A3725">
        <v>488</v>
      </c>
      <c r="B3725" s="3" t="s">
        <v>489</v>
      </c>
      <c r="C3725" s="3" t="s">
        <v>4598</v>
      </c>
      <c r="D3725">
        <v>12000</v>
      </c>
      <c r="E3725">
        <v>0</v>
      </c>
      <c r="F3725" t="s">
        <v>8221</v>
      </c>
      <c r="G3725" t="s">
        <v>8224</v>
      </c>
      <c r="H3725" t="s">
        <v>8246</v>
      </c>
      <c r="I3725">
        <v>1483924700</v>
      </c>
      <c r="J3725">
        <v>1481332700</v>
      </c>
      <c r="K3725" t="b">
        <v>0</v>
      </c>
      <c r="L3725">
        <v>0</v>
      </c>
      <c r="M3725" t="b">
        <v>0</v>
      </c>
      <c r="N3725" t="s">
        <v>8270</v>
      </c>
      <c r="O3725" s="5">
        <f t="shared" si="232"/>
        <v>0</v>
      </c>
      <c r="P3725" s="6">
        <f t="shared" si="233"/>
        <v>0</v>
      </c>
      <c r="Q3725" t="s">
        <v>8319</v>
      </c>
      <c r="R3725" t="s">
        <v>8346</v>
      </c>
      <c r="S3725" s="11">
        <f t="shared" si="234"/>
        <v>42714.054398148146</v>
      </c>
      <c r="T3725" s="11">
        <f t="shared" si="235"/>
        <v>42744.054398148146</v>
      </c>
    </row>
    <row r="3726" spans="1:20" ht="43.2" x14ac:dyDescent="0.3">
      <c r="A3726">
        <v>182</v>
      </c>
      <c r="B3726" s="3" t="s">
        <v>184</v>
      </c>
      <c r="C3726" s="3" t="s">
        <v>4292</v>
      </c>
      <c r="D3726">
        <v>1000</v>
      </c>
      <c r="E3726">
        <v>0</v>
      </c>
      <c r="F3726" t="s">
        <v>8221</v>
      </c>
      <c r="G3726" t="s">
        <v>8224</v>
      </c>
      <c r="H3726" t="s">
        <v>8246</v>
      </c>
      <c r="I3726">
        <v>1483748232</v>
      </c>
      <c r="J3726">
        <v>1481156232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232"/>
        <v>0</v>
      </c>
      <c r="P3726" s="6">
        <f t="shared" si="233"/>
        <v>0</v>
      </c>
      <c r="Q3726" t="s">
        <v>8319</v>
      </c>
      <c r="R3726" t="s">
        <v>8348</v>
      </c>
      <c r="S3726" s="11">
        <f t="shared" si="234"/>
        <v>42712.011944444443</v>
      </c>
      <c r="T3726" s="11">
        <f t="shared" si="235"/>
        <v>42742.011944444443</v>
      </c>
    </row>
    <row r="3727" spans="1:20" ht="43.2" x14ac:dyDescent="0.3">
      <c r="A3727">
        <v>1869</v>
      </c>
      <c r="B3727" s="3" t="s">
        <v>1870</v>
      </c>
      <c r="C3727" s="3" t="s">
        <v>5979</v>
      </c>
      <c r="D3727">
        <v>10000</v>
      </c>
      <c r="E3727">
        <v>0</v>
      </c>
      <c r="F3727" t="s">
        <v>8221</v>
      </c>
      <c r="G3727" t="s">
        <v>8224</v>
      </c>
      <c r="H3727" t="s">
        <v>8246</v>
      </c>
      <c r="I3727">
        <v>1483488249</v>
      </c>
      <c r="J3727">
        <v>1480896249</v>
      </c>
      <c r="K3727" t="b">
        <v>0</v>
      </c>
      <c r="L3727">
        <v>0</v>
      </c>
      <c r="M3727" t="b">
        <v>0</v>
      </c>
      <c r="N3727" t="s">
        <v>8283</v>
      </c>
      <c r="O3727" s="5">
        <f t="shared" si="232"/>
        <v>0</v>
      </c>
      <c r="P3727" s="6">
        <f t="shared" si="233"/>
        <v>0</v>
      </c>
      <c r="Q3727" t="s">
        <v>8311</v>
      </c>
      <c r="R3727" t="s">
        <v>8343</v>
      </c>
      <c r="S3727" s="11">
        <f t="shared" si="234"/>
        <v>42709.002881944441</v>
      </c>
      <c r="T3727" s="11">
        <f t="shared" si="235"/>
        <v>42739.002881944441</v>
      </c>
    </row>
    <row r="3728" spans="1:20" ht="43.2" x14ac:dyDescent="0.3">
      <c r="A3728">
        <v>2350</v>
      </c>
      <c r="B3728" s="3" t="s">
        <v>2351</v>
      </c>
      <c r="C3728" s="3" t="s">
        <v>6460</v>
      </c>
      <c r="D3728">
        <v>50000</v>
      </c>
      <c r="E3728">
        <v>0</v>
      </c>
      <c r="F3728" t="s">
        <v>8220</v>
      </c>
      <c r="G3728" t="s">
        <v>8241</v>
      </c>
      <c r="H3728" t="s">
        <v>8249</v>
      </c>
      <c r="I3728">
        <v>1483474370</v>
      </c>
      <c r="J3728">
        <v>1480882370</v>
      </c>
      <c r="K3728" t="b">
        <v>0</v>
      </c>
      <c r="L3728">
        <v>0</v>
      </c>
      <c r="M3728" t="b">
        <v>0</v>
      </c>
      <c r="N3728" t="s">
        <v>8272</v>
      </c>
      <c r="O3728" s="5">
        <f t="shared" si="232"/>
        <v>0</v>
      </c>
      <c r="P3728" s="6">
        <f t="shared" si="233"/>
        <v>0</v>
      </c>
      <c r="Q3728" t="s">
        <v>8309</v>
      </c>
      <c r="R3728" t="s">
        <v>8356</v>
      </c>
      <c r="S3728" s="11">
        <f t="shared" si="234"/>
        <v>42708.842245370368</v>
      </c>
      <c r="T3728" s="11">
        <f t="shared" si="235"/>
        <v>42738.842245370368</v>
      </c>
    </row>
    <row r="3729" spans="1:20" ht="43.2" x14ac:dyDescent="0.3">
      <c r="A3729">
        <v>1443</v>
      </c>
      <c r="B3729" s="3" t="s">
        <v>1444</v>
      </c>
      <c r="C3729" s="3" t="s">
        <v>5553</v>
      </c>
      <c r="D3729">
        <v>13000</v>
      </c>
      <c r="E3729">
        <v>0</v>
      </c>
      <c r="F3729" t="s">
        <v>8221</v>
      </c>
      <c r="G3729" t="s">
        <v>8230</v>
      </c>
      <c r="H3729" t="s">
        <v>8249</v>
      </c>
      <c r="I3729">
        <v>1483395209</v>
      </c>
      <c r="J3729">
        <v>1480803209</v>
      </c>
      <c r="K3729" t="b">
        <v>0</v>
      </c>
      <c r="L3729">
        <v>0</v>
      </c>
      <c r="M3729" t="b">
        <v>0</v>
      </c>
      <c r="N3729" t="s">
        <v>8287</v>
      </c>
      <c r="O3729" s="5">
        <f t="shared" si="232"/>
        <v>0</v>
      </c>
      <c r="P3729" s="6">
        <f t="shared" si="233"/>
        <v>0</v>
      </c>
      <c r="Q3729" t="s">
        <v>8322</v>
      </c>
      <c r="R3729" t="s">
        <v>8357</v>
      </c>
      <c r="S3729" s="11">
        <f t="shared" si="234"/>
        <v>42707.926030092596</v>
      </c>
      <c r="T3729" s="11">
        <f t="shared" si="235"/>
        <v>42737.926030092596</v>
      </c>
    </row>
    <row r="3730" spans="1:20" ht="43.2" x14ac:dyDescent="0.3">
      <c r="A3730">
        <v>238</v>
      </c>
      <c r="B3730" s="3" t="s">
        <v>240</v>
      </c>
      <c r="C3730" s="3" t="s">
        <v>4348</v>
      </c>
      <c r="D3730">
        <v>26000</v>
      </c>
      <c r="E3730">
        <v>0</v>
      </c>
      <c r="F3730" t="s">
        <v>8221</v>
      </c>
      <c r="G3730" t="s">
        <v>8224</v>
      </c>
      <c r="H3730" t="s">
        <v>8246</v>
      </c>
      <c r="I3730">
        <v>1483088400</v>
      </c>
      <c r="J3730">
        <v>1481324760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232"/>
        <v>0</v>
      </c>
      <c r="P3730" s="6">
        <f t="shared" si="233"/>
        <v>0</v>
      </c>
      <c r="Q3730" t="s">
        <v>8319</v>
      </c>
      <c r="R3730" t="s">
        <v>8348</v>
      </c>
      <c r="S3730" s="11">
        <f t="shared" si="234"/>
        <v>42713.962499999994</v>
      </c>
      <c r="T3730" s="11">
        <f t="shared" si="235"/>
        <v>42734.375</v>
      </c>
    </row>
    <row r="3731" spans="1:20" ht="57.6" x14ac:dyDescent="0.3">
      <c r="A3731">
        <v>4071</v>
      </c>
      <c r="B3731" s="3" t="s">
        <v>4067</v>
      </c>
      <c r="C3731" s="3" t="s">
        <v>8174</v>
      </c>
      <c r="D3731">
        <v>20000</v>
      </c>
      <c r="E3731">
        <v>0</v>
      </c>
      <c r="F3731" t="s">
        <v>8221</v>
      </c>
      <c r="G3731" t="s">
        <v>8238</v>
      </c>
      <c r="H3731" t="s">
        <v>8256</v>
      </c>
      <c r="I3731">
        <v>1482779931</v>
      </c>
      <c r="J3731">
        <v>1480187931</v>
      </c>
      <c r="K3731" t="b">
        <v>0</v>
      </c>
      <c r="L3731">
        <v>0</v>
      </c>
      <c r="M3731" t="b">
        <v>0</v>
      </c>
      <c r="N3731" t="s">
        <v>8271</v>
      </c>
      <c r="O3731" s="5">
        <f t="shared" si="232"/>
        <v>0</v>
      </c>
      <c r="P3731" s="6">
        <f t="shared" si="233"/>
        <v>0</v>
      </c>
      <c r="Q3731" t="s">
        <v>8316</v>
      </c>
      <c r="R3731" t="s">
        <v>8317</v>
      </c>
      <c r="S3731" s="11">
        <f t="shared" si="234"/>
        <v>42700.804756944446</v>
      </c>
      <c r="T3731" s="11">
        <f t="shared" si="235"/>
        <v>42730.804756944446</v>
      </c>
    </row>
    <row r="3732" spans="1:20" ht="43.2" x14ac:dyDescent="0.3">
      <c r="A3732">
        <v>487</v>
      </c>
      <c r="B3732" s="3" t="s">
        <v>488</v>
      </c>
      <c r="C3732" s="3" t="s">
        <v>4597</v>
      </c>
      <c r="D3732">
        <v>50000</v>
      </c>
      <c r="E3732">
        <v>0</v>
      </c>
      <c r="F3732" t="s">
        <v>8221</v>
      </c>
      <c r="G3732" t="s">
        <v>8229</v>
      </c>
      <c r="H3732" t="s">
        <v>8251</v>
      </c>
      <c r="I3732">
        <v>1482678994</v>
      </c>
      <c r="J3732">
        <v>1477491394</v>
      </c>
      <c r="K3732" t="b">
        <v>0</v>
      </c>
      <c r="L3732">
        <v>0</v>
      </c>
      <c r="M3732" t="b">
        <v>0</v>
      </c>
      <c r="N3732" t="s">
        <v>8270</v>
      </c>
      <c r="O3732" s="5">
        <f t="shared" si="232"/>
        <v>0</v>
      </c>
      <c r="P3732" s="6">
        <f t="shared" si="233"/>
        <v>0</v>
      </c>
      <c r="Q3732" t="s">
        <v>8319</v>
      </c>
      <c r="R3732" t="s">
        <v>8346</v>
      </c>
      <c r="S3732" s="11">
        <f t="shared" si="234"/>
        <v>42669.594837962963</v>
      </c>
      <c r="T3732" s="11">
        <f t="shared" si="235"/>
        <v>42729.636504629627</v>
      </c>
    </row>
    <row r="3733" spans="1:20" ht="43.2" x14ac:dyDescent="0.3">
      <c r="A3733">
        <v>562</v>
      </c>
      <c r="B3733" s="3" t="s">
        <v>563</v>
      </c>
      <c r="C3733" s="3" t="s">
        <v>4672</v>
      </c>
      <c r="D3733">
        <v>50000</v>
      </c>
      <c r="E3733">
        <v>0</v>
      </c>
      <c r="F3733" t="s">
        <v>8221</v>
      </c>
      <c r="G3733" t="s">
        <v>8233</v>
      </c>
      <c r="H3733" t="s">
        <v>8249</v>
      </c>
      <c r="I3733">
        <v>1482052815</v>
      </c>
      <c r="J3733">
        <v>1479460815</v>
      </c>
      <c r="K3733" t="b">
        <v>0</v>
      </c>
      <c r="L3733">
        <v>0</v>
      </c>
      <c r="M3733" t="b">
        <v>0</v>
      </c>
      <c r="N3733" t="s">
        <v>8272</v>
      </c>
      <c r="O3733" s="5">
        <f t="shared" si="232"/>
        <v>0</v>
      </c>
      <c r="P3733" s="6">
        <f t="shared" si="233"/>
        <v>0</v>
      </c>
      <c r="Q3733" t="s">
        <v>8309</v>
      </c>
      <c r="R3733" t="s">
        <v>8356</v>
      </c>
      <c r="S3733" s="11">
        <f t="shared" si="234"/>
        <v>42692.389062500006</v>
      </c>
      <c r="T3733" s="11">
        <f t="shared" si="235"/>
        <v>42722.389062500006</v>
      </c>
    </row>
    <row r="3734" spans="1:20" ht="43.2" x14ac:dyDescent="0.3">
      <c r="A3734">
        <v>706</v>
      </c>
      <c r="B3734" s="3" t="s">
        <v>707</v>
      </c>
      <c r="C3734" s="3" t="s">
        <v>4816</v>
      </c>
      <c r="D3734">
        <v>100000</v>
      </c>
      <c r="E3734">
        <v>0</v>
      </c>
      <c r="F3734" t="s">
        <v>8221</v>
      </c>
      <c r="G3734" t="s">
        <v>8227</v>
      </c>
      <c r="H3734" t="s">
        <v>8249</v>
      </c>
      <c r="I3734">
        <v>1481740740</v>
      </c>
      <c r="J3734">
        <v>1478130783</v>
      </c>
      <c r="K3734" t="b">
        <v>0</v>
      </c>
      <c r="L3734">
        <v>0</v>
      </c>
      <c r="M3734" t="b">
        <v>0</v>
      </c>
      <c r="N3734" t="s">
        <v>8273</v>
      </c>
      <c r="O3734" s="5">
        <f t="shared" si="232"/>
        <v>0</v>
      </c>
      <c r="P3734" s="6">
        <f t="shared" si="233"/>
        <v>0</v>
      </c>
      <c r="Q3734" t="s">
        <v>8309</v>
      </c>
      <c r="R3734" t="s">
        <v>8315</v>
      </c>
      <c r="S3734" s="11">
        <f t="shared" si="234"/>
        <v>42676.995173611111</v>
      </c>
      <c r="T3734" s="11">
        <f t="shared" si="235"/>
        <v>42718.777083333334</v>
      </c>
    </row>
    <row r="3735" spans="1:20" ht="43.2" x14ac:dyDescent="0.3">
      <c r="A3735">
        <v>3190</v>
      </c>
      <c r="B3735" s="3" t="s">
        <v>3190</v>
      </c>
      <c r="C3735" s="3" t="s">
        <v>7300</v>
      </c>
      <c r="D3735">
        <v>4000</v>
      </c>
      <c r="E3735">
        <v>0</v>
      </c>
      <c r="F3735" t="s">
        <v>8221</v>
      </c>
      <c r="G3735" t="s">
        <v>8229</v>
      </c>
      <c r="H3735" t="s">
        <v>8251</v>
      </c>
      <c r="I3735">
        <v>1481258275</v>
      </c>
      <c r="J3735">
        <v>1478662675</v>
      </c>
      <c r="K3735" t="b">
        <v>0</v>
      </c>
      <c r="L3735">
        <v>0</v>
      </c>
      <c r="M3735" t="b">
        <v>0</v>
      </c>
      <c r="N3735" t="s">
        <v>8305</v>
      </c>
      <c r="O3735" s="5">
        <f t="shared" si="232"/>
        <v>0</v>
      </c>
      <c r="P3735" s="6">
        <f t="shared" si="233"/>
        <v>0</v>
      </c>
      <c r="Q3735" t="s">
        <v>8316</v>
      </c>
      <c r="R3735" t="s">
        <v>8337</v>
      </c>
      <c r="S3735" s="11">
        <f t="shared" si="234"/>
        <v>42683.151331018518</v>
      </c>
      <c r="T3735" s="11">
        <f t="shared" si="235"/>
        <v>42713.192997685182</v>
      </c>
    </row>
    <row r="3736" spans="1:20" ht="57.6" x14ac:dyDescent="0.3">
      <c r="A3736">
        <v>1994</v>
      </c>
      <c r="B3736" s="3" t="s">
        <v>1995</v>
      </c>
      <c r="C3736" s="3" t="s">
        <v>6104</v>
      </c>
      <c r="D3736">
        <v>3200</v>
      </c>
      <c r="E3736">
        <v>0</v>
      </c>
      <c r="F3736" t="s">
        <v>8221</v>
      </c>
      <c r="G3736" t="s">
        <v>8224</v>
      </c>
      <c r="H3736" t="s">
        <v>8246</v>
      </c>
      <c r="I3736">
        <v>1481072942</v>
      </c>
      <c r="J3736">
        <v>1475885342</v>
      </c>
      <c r="K3736" t="b">
        <v>0</v>
      </c>
      <c r="L3736">
        <v>0</v>
      </c>
      <c r="M3736" t="b">
        <v>0</v>
      </c>
      <c r="N3736" t="s">
        <v>8296</v>
      </c>
      <c r="O3736" s="5">
        <f t="shared" si="232"/>
        <v>0</v>
      </c>
      <c r="P3736" s="6">
        <f t="shared" si="233"/>
        <v>0</v>
      </c>
      <c r="Q3736" t="s">
        <v>8324</v>
      </c>
      <c r="R3736" t="s">
        <v>8353</v>
      </c>
      <c r="S3736" s="11">
        <f t="shared" si="234"/>
        <v>42651.006273148145</v>
      </c>
      <c r="T3736" s="11">
        <f t="shared" si="235"/>
        <v>42711.047939814816</v>
      </c>
    </row>
    <row r="3737" spans="1:20" ht="43.2" x14ac:dyDescent="0.3">
      <c r="A3737">
        <v>1057</v>
      </c>
      <c r="B3737" s="3" t="s">
        <v>1058</v>
      </c>
      <c r="C3737" s="3" t="s">
        <v>5167</v>
      </c>
      <c r="D3737">
        <v>10000</v>
      </c>
      <c r="E3737">
        <v>0</v>
      </c>
      <c r="F3737" t="s">
        <v>8220</v>
      </c>
      <c r="G3737" t="s">
        <v>8224</v>
      </c>
      <c r="H3737" t="s">
        <v>8246</v>
      </c>
      <c r="I3737">
        <v>1480888483</v>
      </c>
      <c r="J3737">
        <v>1478292883</v>
      </c>
      <c r="K3737" t="b">
        <v>0</v>
      </c>
      <c r="L3737">
        <v>0</v>
      </c>
      <c r="M3737" t="b">
        <v>0</v>
      </c>
      <c r="N3737" t="s">
        <v>8281</v>
      </c>
      <c r="O3737" s="5">
        <f t="shared" si="232"/>
        <v>0</v>
      </c>
      <c r="P3737" s="6">
        <f t="shared" si="233"/>
        <v>0</v>
      </c>
      <c r="Q3737" t="s">
        <v>8340</v>
      </c>
      <c r="R3737" t="s">
        <v>8341</v>
      </c>
      <c r="S3737" s="11">
        <f t="shared" si="234"/>
        <v>42678.871331018512</v>
      </c>
      <c r="T3737" s="11">
        <f t="shared" si="235"/>
        <v>42708.912997685184</v>
      </c>
    </row>
    <row r="3738" spans="1:20" ht="43.2" x14ac:dyDescent="0.3">
      <c r="A3738">
        <v>1982</v>
      </c>
      <c r="B3738" s="3" t="s">
        <v>1983</v>
      </c>
      <c r="C3738" s="3" t="s">
        <v>6092</v>
      </c>
      <c r="D3738">
        <v>180000</v>
      </c>
      <c r="E3738">
        <v>0</v>
      </c>
      <c r="F3738" t="s">
        <v>8221</v>
      </c>
      <c r="G3738" t="s">
        <v>8231</v>
      </c>
      <c r="H3738" t="s">
        <v>8252</v>
      </c>
      <c r="I3738">
        <v>1480863887</v>
      </c>
      <c r="J3738">
        <v>1478268287</v>
      </c>
      <c r="K3738" t="b">
        <v>0</v>
      </c>
      <c r="L3738">
        <v>0</v>
      </c>
      <c r="M3738" t="b">
        <v>0</v>
      </c>
      <c r="N3738" t="s">
        <v>8296</v>
      </c>
      <c r="O3738" s="5">
        <f t="shared" si="232"/>
        <v>0</v>
      </c>
      <c r="P3738" s="6">
        <f t="shared" si="233"/>
        <v>0</v>
      </c>
      <c r="Q3738" t="s">
        <v>8324</v>
      </c>
      <c r="R3738" t="s">
        <v>8353</v>
      </c>
      <c r="S3738" s="11">
        <f t="shared" si="234"/>
        <v>42678.586655092593</v>
      </c>
      <c r="T3738" s="11">
        <f t="shared" si="235"/>
        <v>42708.628321759257</v>
      </c>
    </row>
    <row r="3739" spans="1:20" ht="43.2" x14ac:dyDescent="0.3">
      <c r="A3739">
        <v>762</v>
      </c>
      <c r="B3739" s="3" t="s">
        <v>763</v>
      </c>
      <c r="C3739" s="3" t="s">
        <v>4872</v>
      </c>
      <c r="D3739">
        <v>3500</v>
      </c>
      <c r="E3739">
        <v>0</v>
      </c>
      <c r="F3739" t="s">
        <v>8221</v>
      </c>
      <c r="G3739" t="s">
        <v>8238</v>
      </c>
      <c r="H3739" t="s">
        <v>8256</v>
      </c>
      <c r="I3739">
        <v>1480831200</v>
      </c>
      <c r="J3739">
        <v>1479328570</v>
      </c>
      <c r="K3739" t="b">
        <v>0</v>
      </c>
      <c r="L3739">
        <v>0</v>
      </c>
      <c r="M3739" t="b">
        <v>0</v>
      </c>
      <c r="N3739" t="s">
        <v>8275</v>
      </c>
      <c r="O3739" s="5">
        <f t="shared" si="232"/>
        <v>0</v>
      </c>
      <c r="P3739" s="6">
        <f t="shared" si="233"/>
        <v>0</v>
      </c>
      <c r="Q3739" t="s">
        <v>8322</v>
      </c>
      <c r="R3739" t="s">
        <v>8344</v>
      </c>
      <c r="S3739" s="11">
        <f t="shared" si="234"/>
        <v>42690.858449074076</v>
      </c>
      <c r="T3739" s="11">
        <f t="shared" si="235"/>
        <v>42708.25</v>
      </c>
    </row>
    <row r="3740" spans="1:20" ht="43.2" x14ac:dyDescent="0.3">
      <c r="A3740">
        <v>3936</v>
      </c>
      <c r="B3740" s="3" t="s">
        <v>3933</v>
      </c>
      <c r="C3740" s="3" t="s">
        <v>8044</v>
      </c>
      <c r="D3740">
        <v>20000</v>
      </c>
      <c r="E3740">
        <v>0</v>
      </c>
      <c r="F3740" t="s">
        <v>8221</v>
      </c>
      <c r="G3740" t="s">
        <v>8224</v>
      </c>
      <c r="H3740" t="s">
        <v>8246</v>
      </c>
      <c r="I3740">
        <v>1480576720</v>
      </c>
      <c r="J3740">
        <v>1477981120</v>
      </c>
      <c r="K3740" t="b">
        <v>0</v>
      </c>
      <c r="L3740">
        <v>0</v>
      </c>
      <c r="M3740" t="b">
        <v>0</v>
      </c>
      <c r="N3740" t="s">
        <v>8271</v>
      </c>
      <c r="O3740" s="5">
        <f t="shared" si="232"/>
        <v>0</v>
      </c>
      <c r="P3740" s="6">
        <f t="shared" si="233"/>
        <v>0</v>
      </c>
      <c r="Q3740" t="s">
        <v>8316</v>
      </c>
      <c r="R3740" t="s">
        <v>8317</v>
      </c>
      <c r="S3740" s="11">
        <f t="shared" si="234"/>
        <v>42675.262962962966</v>
      </c>
      <c r="T3740" s="11">
        <f t="shared" si="235"/>
        <v>42705.304629629631</v>
      </c>
    </row>
    <row r="3741" spans="1:20" ht="43.2" x14ac:dyDescent="0.3">
      <c r="A3741">
        <v>760</v>
      </c>
      <c r="B3741" s="3" t="s">
        <v>761</v>
      </c>
      <c r="C3741" s="3" t="s">
        <v>4870</v>
      </c>
      <c r="D3741">
        <v>2200</v>
      </c>
      <c r="E3741">
        <v>0</v>
      </c>
      <c r="F3741" t="s">
        <v>8221</v>
      </c>
      <c r="G3741" t="s">
        <v>8224</v>
      </c>
      <c r="H3741" t="s">
        <v>8246</v>
      </c>
      <c r="I3741">
        <v>1480188013</v>
      </c>
      <c r="J3741">
        <v>1477592413</v>
      </c>
      <c r="K3741" t="b">
        <v>0</v>
      </c>
      <c r="L3741">
        <v>0</v>
      </c>
      <c r="M3741" t="b">
        <v>0</v>
      </c>
      <c r="N3741" t="s">
        <v>8275</v>
      </c>
      <c r="O3741" s="5">
        <f t="shared" si="232"/>
        <v>0</v>
      </c>
      <c r="P3741" s="6">
        <f t="shared" si="233"/>
        <v>0</v>
      </c>
      <c r="Q3741" t="s">
        <v>8322</v>
      </c>
      <c r="R3741" t="s">
        <v>8344</v>
      </c>
      <c r="S3741" s="11">
        <f t="shared" si="234"/>
        <v>42670.764039351852</v>
      </c>
      <c r="T3741" s="11">
        <f t="shared" si="235"/>
        <v>42700.805706018517</v>
      </c>
    </row>
    <row r="3742" spans="1:20" ht="57.6" x14ac:dyDescent="0.3">
      <c r="A3742">
        <v>2412</v>
      </c>
      <c r="B3742" s="3" t="s">
        <v>2413</v>
      </c>
      <c r="C3742" s="3" t="s">
        <v>6522</v>
      </c>
      <c r="D3742">
        <v>8000</v>
      </c>
      <c r="E3742">
        <v>0</v>
      </c>
      <c r="F3742" t="s">
        <v>8221</v>
      </c>
      <c r="G3742" t="s">
        <v>8230</v>
      </c>
      <c r="H3742" t="s">
        <v>8249</v>
      </c>
      <c r="I3742">
        <v>1480185673</v>
      </c>
      <c r="J3742">
        <v>1476294073</v>
      </c>
      <c r="K3742" t="b">
        <v>0</v>
      </c>
      <c r="L3742">
        <v>0</v>
      </c>
      <c r="M3742" t="b">
        <v>0</v>
      </c>
      <c r="N3742" t="s">
        <v>8284</v>
      </c>
      <c r="O3742" s="5">
        <f t="shared" si="232"/>
        <v>0</v>
      </c>
      <c r="P3742" s="6">
        <f t="shared" si="233"/>
        <v>0</v>
      </c>
      <c r="Q3742" t="s">
        <v>8327</v>
      </c>
      <c r="R3742" t="s">
        <v>8355</v>
      </c>
      <c r="S3742" s="11">
        <f t="shared" si="234"/>
        <v>42655.736956018518</v>
      </c>
      <c r="T3742" s="11">
        <f t="shared" si="235"/>
        <v>42700.778622685189</v>
      </c>
    </row>
    <row r="3743" spans="1:20" ht="43.2" x14ac:dyDescent="0.3">
      <c r="A3743">
        <v>2377</v>
      </c>
      <c r="B3743" s="3" t="s">
        <v>2378</v>
      </c>
      <c r="C3743" s="3" t="s">
        <v>6487</v>
      </c>
      <c r="D3743">
        <v>2500</v>
      </c>
      <c r="E3743">
        <v>0</v>
      </c>
      <c r="F3743" t="s">
        <v>8220</v>
      </c>
      <c r="G3743" t="s">
        <v>8229</v>
      </c>
      <c r="H3743" t="s">
        <v>8251</v>
      </c>
      <c r="I3743">
        <v>1480110783</v>
      </c>
      <c r="J3743">
        <v>1477515183</v>
      </c>
      <c r="K3743" t="b">
        <v>0</v>
      </c>
      <c r="L3743">
        <v>0</v>
      </c>
      <c r="M3743" t="b">
        <v>0</v>
      </c>
      <c r="N3743" t="s">
        <v>8272</v>
      </c>
      <c r="O3743" s="5">
        <f t="shared" si="232"/>
        <v>0</v>
      </c>
      <c r="P3743" s="6">
        <f t="shared" si="233"/>
        <v>0</v>
      </c>
      <c r="Q3743" t="s">
        <v>8309</v>
      </c>
      <c r="R3743" t="s">
        <v>8356</v>
      </c>
      <c r="S3743" s="11">
        <f t="shared" si="234"/>
        <v>42669.870173611111</v>
      </c>
      <c r="T3743" s="11">
        <f t="shared" si="235"/>
        <v>42699.911840277782</v>
      </c>
    </row>
    <row r="3744" spans="1:20" ht="43.2" x14ac:dyDescent="0.3">
      <c r="A3744">
        <v>3790</v>
      </c>
      <c r="B3744" s="3" t="s">
        <v>3787</v>
      </c>
      <c r="C3744" s="3" t="s">
        <v>7900</v>
      </c>
      <c r="D3744">
        <v>15000</v>
      </c>
      <c r="E3744">
        <v>0</v>
      </c>
      <c r="F3744" t="s">
        <v>8221</v>
      </c>
      <c r="G3744" t="s">
        <v>8224</v>
      </c>
      <c r="H3744" t="s">
        <v>8246</v>
      </c>
      <c r="I3744">
        <v>1479834023</v>
      </c>
      <c r="J3744">
        <v>1477238423</v>
      </c>
      <c r="K3744" t="b">
        <v>0</v>
      </c>
      <c r="L3744">
        <v>0</v>
      </c>
      <c r="M3744" t="b">
        <v>0</v>
      </c>
      <c r="N3744" t="s">
        <v>8305</v>
      </c>
      <c r="O3744" s="5">
        <f t="shared" si="232"/>
        <v>0</v>
      </c>
      <c r="P3744" s="6">
        <f t="shared" si="233"/>
        <v>0</v>
      </c>
      <c r="Q3744" t="s">
        <v>8316</v>
      </c>
      <c r="R3744" t="s">
        <v>8337</v>
      </c>
      <c r="S3744" s="11">
        <f t="shared" si="234"/>
        <v>42666.666932870372</v>
      </c>
      <c r="T3744" s="11">
        <f t="shared" si="235"/>
        <v>42696.708599537036</v>
      </c>
    </row>
    <row r="3745" spans="1:20" ht="57.6" x14ac:dyDescent="0.3">
      <c r="A3745">
        <v>2743</v>
      </c>
      <c r="B3745" s="3" t="s">
        <v>2743</v>
      </c>
      <c r="C3745" s="3" t="s">
        <v>6853</v>
      </c>
      <c r="D3745">
        <v>5999</v>
      </c>
      <c r="E3745">
        <v>0</v>
      </c>
      <c r="F3745" t="s">
        <v>8221</v>
      </c>
      <c r="G3745" t="s">
        <v>8224</v>
      </c>
      <c r="H3745" t="s">
        <v>8246</v>
      </c>
      <c r="I3745">
        <v>1476863607</v>
      </c>
      <c r="J3745">
        <v>1474271607</v>
      </c>
      <c r="K3745" t="b">
        <v>0</v>
      </c>
      <c r="L3745">
        <v>0</v>
      </c>
      <c r="M3745" t="b">
        <v>0</v>
      </c>
      <c r="N3745" t="s">
        <v>8304</v>
      </c>
      <c r="O3745" s="5">
        <f t="shared" si="232"/>
        <v>0</v>
      </c>
      <c r="P3745" s="6">
        <f t="shared" si="233"/>
        <v>0</v>
      </c>
      <c r="Q3745" t="s">
        <v>8322</v>
      </c>
      <c r="R3745" t="s">
        <v>8350</v>
      </c>
      <c r="S3745" s="11">
        <f t="shared" si="234"/>
        <v>42632.328784722224</v>
      </c>
      <c r="T3745" s="11">
        <f t="shared" si="235"/>
        <v>42662.328784722224</v>
      </c>
    </row>
    <row r="3746" spans="1:20" ht="43.2" x14ac:dyDescent="0.3">
      <c r="A3746">
        <v>2520</v>
      </c>
      <c r="B3746" s="3" t="s">
        <v>2520</v>
      </c>
      <c r="C3746" s="3" t="s">
        <v>6630</v>
      </c>
      <c r="D3746">
        <v>100000</v>
      </c>
      <c r="E3746">
        <v>0</v>
      </c>
      <c r="F3746" t="s">
        <v>8221</v>
      </c>
      <c r="G3746" t="s">
        <v>8224</v>
      </c>
      <c r="H3746" t="s">
        <v>8246</v>
      </c>
      <c r="I3746">
        <v>1476559260</v>
      </c>
      <c r="J3746">
        <v>1472567085</v>
      </c>
      <c r="K3746" t="b">
        <v>0</v>
      </c>
      <c r="L3746">
        <v>0</v>
      </c>
      <c r="M3746" t="b">
        <v>0</v>
      </c>
      <c r="N3746" t="s">
        <v>8299</v>
      </c>
      <c r="O3746" s="5">
        <f t="shared" si="232"/>
        <v>0</v>
      </c>
      <c r="P3746" s="6">
        <f t="shared" si="233"/>
        <v>0</v>
      </c>
      <c r="Q3746" t="s">
        <v>8327</v>
      </c>
      <c r="R3746" t="s">
        <v>8358</v>
      </c>
      <c r="S3746" s="11">
        <f t="shared" si="234"/>
        <v>42612.600520833337</v>
      </c>
      <c r="T3746" s="11">
        <f t="shared" si="235"/>
        <v>42658.806249999994</v>
      </c>
    </row>
    <row r="3747" spans="1:20" ht="43.2" x14ac:dyDescent="0.3">
      <c r="A3747">
        <v>492</v>
      </c>
      <c r="B3747" s="3" t="s">
        <v>493</v>
      </c>
      <c r="C3747" s="3" t="s">
        <v>4602</v>
      </c>
      <c r="D3747">
        <v>10000000</v>
      </c>
      <c r="E3747">
        <v>0</v>
      </c>
      <c r="F3747" t="s">
        <v>8221</v>
      </c>
      <c r="G3747" t="s">
        <v>8235</v>
      </c>
      <c r="H3747" t="s">
        <v>8255</v>
      </c>
      <c r="I3747">
        <v>1476319830</v>
      </c>
      <c r="J3747">
        <v>1471135830</v>
      </c>
      <c r="K3747" t="b">
        <v>0</v>
      </c>
      <c r="L3747">
        <v>0</v>
      </c>
      <c r="M3747" t="b">
        <v>0</v>
      </c>
      <c r="N3747" t="s">
        <v>8270</v>
      </c>
      <c r="O3747" s="5">
        <f t="shared" si="232"/>
        <v>0</v>
      </c>
      <c r="P3747" s="6">
        <f t="shared" si="233"/>
        <v>0</v>
      </c>
      <c r="Q3747" t="s">
        <v>8319</v>
      </c>
      <c r="R3747" t="s">
        <v>8346</v>
      </c>
      <c r="S3747" s="11">
        <f t="shared" si="234"/>
        <v>42596.03506944445</v>
      </c>
      <c r="T3747" s="11">
        <f t="shared" si="235"/>
        <v>42656.03506944445</v>
      </c>
    </row>
    <row r="3748" spans="1:20" ht="28.8" x14ac:dyDescent="0.3">
      <c r="A3748">
        <v>122</v>
      </c>
      <c r="B3748" s="3" t="s">
        <v>124</v>
      </c>
      <c r="C3748" s="3" t="s">
        <v>4233</v>
      </c>
      <c r="D3748">
        <v>100000000</v>
      </c>
      <c r="E3748">
        <v>0</v>
      </c>
      <c r="F3748" t="s">
        <v>8220</v>
      </c>
      <c r="G3748" t="s">
        <v>8224</v>
      </c>
      <c r="H3748" t="s">
        <v>8246</v>
      </c>
      <c r="I3748">
        <v>1476094907</v>
      </c>
      <c r="J3748">
        <v>1470910907</v>
      </c>
      <c r="K3748" t="b">
        <v>0</v>
      </c>
      <c r="L3748">
        <v>0</v>
      </c>
      <c r="M3748" t="b">
        <v>0</v>
      </c>
      <c r="N3748" t="s">
        <v>8267</v>
      </c>
      <c r="O3748" s="5">
        <f t="shared" si="232"/>
        <v>0</v>
      </c>
      <c r="P3748" s="6">
        <f t="shared" si="233"/>
        <v>0</v>
      </c>
      <c r="Q3748" t="s">
        <v>8319</v>
      </c>
      <c r="R3748" t="s">
        <v>8339</v>
      </c>
      <c r="S3748" s="11">
        <f t="shared" si="234"/>
        <v>42593.431793981479</v>
      </c>
      <c r="T3748" s="11">
        <f t="shared" si="235"/>
        <v>42653.431793981479</v>
      </c>
    </row>
    <row r="3749" spans="1:20" ht="43.2" x14ac:dyDescent="0.3">
      <c r="A3749">
        <v>437</v>
      </c>
      <c r="B3749" s="3" t="s">
        <v>438</v>
      </c>
      <c r="C3749" s="3" t="s">
        <v>4547</v>
      </c>
      <c r="D3749">
        <v>7000</v>
      </c>
      <c r="E3749">
        <v>0</v>
      </c>
      <c r="F3749" t="s">
        <v>8221</v>
      </c>
      <c r="G3749" t="s">
        <v>8229</v>
      </c>
      <c r="H3749" t="s">
        <v>8251</v>
      </c>
      <c r="I3749">
        <v>1475912326</v>
      </c>
      <c r="J3749">
        <v>1470728326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232"/>
        <v>0</v>
      </c>
      <c r="P3749" s="6">
        <f t="shared" si="233"/>
        <v>0</v>
      </c>
      <c r="Q3749" t="s">
        <v>8319</v>
      </c>
      <c r="R3749" t="s">
        <v>8346</v>
      </c>
      <c r="S3749" s="11">
        <f t="shared" si="234"/>
        <v>42591.31858796296</v>
      </c>
      <c r="T3749" s="11">
        <f t="shared" si="235"/>
        <v>42651.31858796296</v>
      </c>
    </row>
    <row r="3750" spans="1:20" ht="57.6" x14ac:dyDescent="0.3">
      <c r="A3750">
        <v>988</v>
      </c>
      <c r="B3750" s="3" t="s">
        <v>989</v>
      </c>
      <c r="C3750" s="3" t="s">
        <v>5098</v>
      </c>
      <c r="D3750">
        <v>5000</v>
      </c>
      <c r="E3750">
        <v>0</v>
      </c>
      <c r="F3750" t="s">
        <v>8221</v>
      </c>
      <c r="G3750" t="s">
        <v>8237</v>
      </c>
      <c r="H3750" t="s">
        <v>8249</v>
      </c>
      <c r="I3750">
        <v>1475310825</v>
      </c>
      <c r="J3750">
        <v>1472718825</v>
      </c>
      <c r="K3750" t="b">
        <v>0</v>
      </c>
      <c r="L3750">
        <v>0</v>
      </c>
      <c r="M3750" t="b">
        <v>0</v>
      </c>
      <c r="N3750" t="s">
        <v>8273</v>
      </c>
      <c r="O3750" s="5">
        <f t="shared" si="232"/>
        <v>0</v>
      </c>
      <c r="P3750" s="6">
        <f t="shared" si="233"/>
        <v>0</v>
      </c>
      <c r="Q3750" t="s">
        <v>8309</v>
      </c>
      <c r="R3750" t="s">
        <v>8315</v>
      </c>
      <c r="S3750" s="11">
        <f t="shared" si="234"/>
        <v>42614.356770833328</v>
      </c>
      <c r="T3750" s="11">
        <f t="shared" si="235"/>
        <v>42644.356770833328</v>
      </c>
    </row>
    <row r="3751" spans="1:20" ht="43.2" x14ac:dyDescent="0.3">
      <c r="A3751">
        <v>4054</v>
      </c>
      <c r="B3751" s="3" t="s">
        <v>4050</v>
      </c>
      <c r="C3751" s="3" t="s">
        <v>8158</v>
      </c>
      <c r="D3751">
        <v>8880</v>
      </c>
      <c r="E3751">
        <v>0</v>
      </c>
      <c r="F3751" t="s">
        <v>8221</v>
      </c>
      <c r="G3751" t="s">
        <v>8224</v>
      </c>
      <c r="H3751" t="s">
        <v>8246</v>
      </c>
      <c r="I3751">
        <v>1475294400</v>
      </c>
      <c r="J3751">
        <v>1472674285</v>
      </c>
      <c r="K3751" t="b">
        <v>0</v>
      </c>
      <c r="L3751">
        <v>0</v>
      </c>
      <c r="M3751" t="b">
        <v>0</v>
      </c>
      <c r="N3751" t="s">
        <v>8271</v>
      </c>
      <c r="O3751" s="5">
        <f t="shared" si="232"/>
        <v>0</v>
      </c>
      <c r="P3751" s="6">
        <f t="shared" si="233"/>
        <v>0</v>
      </c>
      <c r="Q3751" t="s">
        <v>8316</v>
      </c>
      <c r="R3751" t="s">
        <v>8317</v>
      </c>
      <c r="S3751" s="11">
        <f t="shared" si="234"/>
        <v>42613.841261574074</v>
      </c>
      <c r="T3751" s="11">
        <f t="shared" si="235"/>
        <v>42644.166666666672</v>
      </c>
    </row>
    <row r="3752" spans="1:20" ht="43.2" x14ac:dyDescent="0.3">
      <c r="A3752">
        <v>233</v>
      </c>
      <c r="B3752" s="3" t="s">
        <v>235</v>
      </c>
      <c r="C3752" s="3" t="s">
        <v>4343</v>
      </c>
      <c r="D3752">
        <v>350000</v>
      </c>
      <c r="E3752">
        <v>0</v>
      </c>
      <c r="F3752" t="s">
        <v>8221</v>
      </c>
      <c r="G3752" t="s">
        <v>8224</v>
      </c>
      <c r="H3752" t="s">
        <v>8246</v>
      </c>
      <c r="I3752">
        <v>1475185972</v>
      </c>
      <c r="J3752">
        <v>1472593972</v>
      </c>
      <c r="K3752" t="b">
        <v>0</v>
      </c>
      <c r="L3752">
        <v>0</v>
      </c>
      <c r="M3752" t="b">
        <v>0</v>
      </c>
      <c r="N3752" t="s">
        <v>8268</v>
      </c>
      <c r="O3752" s="5">
        <f t="shared" si="232"/>
        <v>0</v>
      </c>
      <c r="P3752" s="6">
        <f t="shared" si="233"/>
        <v>0</v>
      </c>
      <c r="Q3752" t="s">
        <v>8319</v>
      </c>
      <c r="R3752" t="s">
        <v>8348</v>
      </c>
      <c r="S3752" s="11">
        <f t="shared" si="234"/>
        <v>42612.911712962959</v>
      </c>
      <c r="T3752" s="11">
        <f t="shared" si="235"/>
        <v>42642.911712962959</v>
      </c>
    </row>
    <row r="3753" spans="1:20" ht="43.2" x14ac:dyDescent="0.3">
      <c r="A3753">
        <v>1597</v>
      </c>
      <c r="B3753" s="3" t="s">
        <v>1598</v>
      </c>
      <c r="C3753" s="3" t="s">
        <v>5707</v>
      </c>
      <c r="D3753">
        <v>15000</v>
      </c>
      <c r="E3753">
        <v>0</v>
      </c>
      <c r="F3753" t="s">
        <v>8221</v>
      </c>
      <c r="G3753" t="s">
        <v>8224</v>
      </c>
      <c r="H3753" t="s">
        <v>8246</v>
      </c>
      <c r="I3753">
        <v>1474360197</v>
      </c>
      <c r="J3753">
        <v>1471768197</v>
      </c>
      <c r="K3753" t="b">
        <v>0</v>
      </c>
      <c r="L3753">
        <v>0</v>
      </c>
      <c r="M3753" t="b">
        <v>0</v>
      </c>
      <c r="N3753" t="s">
        <v>8291</v>
      </c>
      <c r="O3753" s="5">
        <f t="shared" si="232"/>
        <v>0</v>
      </c>
      <c r="P3753" s="6">
        <f t="shared" si="233"/>
        <v>0</v>
      </c>
      <c r="Q3753" t="s">
        <v>8324</v>
      </c>
      <c r="R3753" t="s">
        <v>8342</v>
      </c>
      <c r="S3753" s="11">
        <f t="shared" si="234"/>
        <v>42603.354131944448</v>
      </c>
      <c r="T3753" s="11">
        <f t="shared" si="235"/>
        <v>42633.354131944448</v>
      </c>
    </row>
    <row r="3754" spans="1:20" ht="43.2" x14ac:dyDescent="0.3">
      <c r="A3754">
        <v>1733</v>
      </c>
      <c r="B3754" s="3" t="s">
        <v>1734</v>
      </c>
      <c r="C3754" s="3" t="s">
        <v>5843</v>
      </c>
      <c r="D3754">
        <v>10000</v>
      </c>
      <c r="E3754">
        <v>0</v>
      </c>
      <c r="F3754" t="s">
        <v>8221</v>
      </c>
      <c r="G3754" t="s">
        <v>8224</v>
      </c>
      <c r="H3754" t="s">
        <v>8246</v>
      </c>
      <c r="I3754">
        <v>1473802200</v>
      </c>
      <c r="J3754">
        <v>1472746374</v>
      </c>
      <c r="K3754" t="b">
        <v>0</v>
      </c>
      <c r="L3754">
        <v>0</v>
      </c>
      <c r="M3754" t="b">
        <v>0</v>
      </c>
      <c r="N3754" t="s">
        <v>8293</v>
      </c>
      <c r="O3754" s="5">
        <f t="shared" si="232"/>
        <v>0</v>
      </c>
      <c r="P3754" s="6">
        <f t="shared" si="233"/>
        <v>0</v>
      </c>
      <c r="Q3754" t="s">
        <v>8313</v>
      </c>
      <c r="R3754" t="s">
        <v>8338</v>
      </c>
      <c r="S3754" s="11">
        <f t="shared" si="234"/>
        <v>42614.675625000003</v>
      </c>
      <c r="T3754" s="11">
        <f t="shared" si="235"/>
        <v>42626.895833333328</v>
      </c>
    </row>
    <row r="3755" spans="1:20" ht="43.2" x14ac:dyDescent="0.3">
      <c r="A3755">
        <v>2375</v>
      </c>
      <c r="B3755" s="3" t="s">
        <v>2376</v>
      </c>
      <c r="C3755" s="3" t="s">
        <v>6485</v>
      </c>
      <c r="D3755">
        <v>10000</v>
      </c>
      <c r="E3755">
        <v>0</v>
      </c>
      <c r="F3755" t="s">
        <v>8220</v>
      </c>
      <c r="G3755" t="s">
        <v>8224</v>
      </c>
      <c r="H3755" t="s">
        <v>8246</v>
      </c>
      <c r="I3755">
        <v>1473451437</v>
      </c>
      <c r="J3755">
        <v>1470859437</v>
      </c>
      <c r="K3755" t="b">
        <v>0</v>
      </c>
      <c r="L3755">
        <v>0</v>
      </c>
      <c r="M3755" t="b">
        <v>0</v>
      </c>
      <c r="N3755" t="s">
        <v>8272</v>
      </c>
      <c r="O3755" s="5">
        <f t="shared" si="232"/>
        <v>0</v>
      </c>
      <c r="P3755" s="6">
        <f t="shared" si="233"/>
        <v>0</v>
      </c>
      <c r="Q3755" t="s">
        <v>8309</v>
      </c>
      <c r="R3755" t="s">
        <v>8356</v>
      </c>
      <c r="S3755" s="11">
        <f t="shared" si="234"/>
        <v>42592.836076388892</v>
      </c>
      <c r="T3755" s="11">
        <f t="shared" si="235"/>
        <v>42622.836076388892</v>
      </c>
    </row>
    <row r="3756" spans="1:20" ht="43.2" x14ac:dyDescent="0.3">
      <c r="A3756">
        <v>3875</v>
      </c>
      <c r="B3756" s="3" t="s">
        <v>3872</v>
      </c>
      <c r="C3756" s="3" t="s">
        <v>7984</v>
      </c>
      <c r="D3756">
        <v>30000</v>
      </c>
      <c r="E3756">
        <v>0</v>
      </c>
      <c r="F3756" t="s">
        <v>8220</v>
      </c>
      <c r="G3756" t="s">
        <v>8232</v>
      </c>
      <c r="H3756" t="s">
        <v>8253</v>
      </c>
      <c r="I3756">
        <v>1472896800</v>
      </c>
      <c r="J3756">
        <v>1472804365</v>
      </c>
      <c r="K3756" t="b">
        <v>0</v>
      </c>
      <c r="L3756">
        <v>0</v>
      </c>
      <c r="M3756" t="b">
        <v>0</v>
      </c>
      <c r="N3756" t="s">
        <v>8305</v>
      </c>
      <c r="O3756" s="5">
        <f t="shared" si="232"/>
        <v>0</v>
      </c>
      <c r="P3756" s="6">
        <f t="shared" si="233"/>
        <v>0</v>
      </c>
      <c r="Q3756" t="s">
        <v>8316</v>
      </c>
      <c r="R3756" t="s">
        <v>8337</v>
      </c>
      <c r="S3756" s="11">
        <f t="shared" si="234"/>
        <v>42615.346817129626</v>
      </c>
      <c r="T3756" s="11">
        <f t="shared" si="235"/>
        <v>42616.416666666672</v>
      </c>
    </row>
    <row r="3757" spans="1:20" ht="43.2" x14ac:dyDescent="0.3">
      <c r="A3757">
        <v>143</v>
      </c>
      <c r="B3757" s="3" t="s">
        <v>145</v>
      </c>
      <c r="C3757" s="3" t="s">
        <v>4253</v>
      </c>
      <c r="D3757">
        <v>5500</v>
      </c>
      <c r="E3757">
        <v>0</v>
      </c>
      <c r="F3757" t="s">
        <v>8220</v>
      </c>
      <c r="G3757" t="s">
        <v>8226</v>
      </c>
      <c r="H3757" t="s">
        <v>8248</v>
      </c>
      <c r="I3757">
        <v>1472882100</v>
      </c>
      <c r="J3757">
        <v>1467941542</v>
      </c>
      <c r="K3757" t="b">
        <v>0</v>
      </c>
      <c r="L3757">
        <v>0</v>
      </c>
      <c r="M3757" t="b">
        <v>0</v>
      </c>
      <c r="N3757" t="s">
        <v>8267</v>
      </c>
      <c r="O3757" s="5">
        <f t="shared" si="232"/>
        <v>0</v>
      </c>
      <c r="P3757" s="6">
        <f t="shared" si="233"/>
        <v>0</v>
      </c>
      <c r="Q3757" t="s">
        <v>8319</v>
      </c>
      <c r="R3757" t="s">
        <v>8339</v>
      </c>
      <c r="S3757" s="11">
        <f t="shared" si="234"/>
        <v>42559.064143518524</v>
      </c>
      <c r="T3757" s="11">
        <f t="shared" si="235"/>
        <v>42616.246527777781</v>
      </c>
    </row>
    <row r="3758" spans="1:20" ht="28.8" x14ac:dyDescent="0.3">
      <c r="A3758">
        <v>612</v>
      </c>
      <c r="B3758" s="3" t="s">
        <v>613</v>
      </c>
      <c r="C3758" s="3" t="s">
        <v>4722</v>
      </c>
      <c r="D3758">
        <v>10000</v>
      </c>
      <c r="E3758">
        <v>0</v>
      </c>
      <c r="F3758" t="s">
        <v>8220</v>
      </c>
      <c r="G3758" t="s">
        <v>8237</v>
      </c>
      <c r="H3758" t="s">
        <v>8249</v>
      </c>
      <c r="I3758">
        <v>1472777146</v>
      </c>
      <c r="J3758">
        <v>1470185146</v>
      </c>
      <c r="K3758" t="b">
        <v>0</v>
      </c>
      <c r="L3758">
        <v>0</v>
      </c>
      <c r="M3758" t="b">
        <v>0</v>
      </c>
      <c r="N3758" t="s">
        <v>8272</v>
      </c>
      <c r="O3758" s="5">
        <f t="shared" si="232"/>
        <v>0</v>
      </c>
      <c r="P3758" s="6">
        <f t="shared" si="233"/>
        <v>0</v>
      </c>
      <c r="Q3758" t="s">
        <v>8309</v>
      </c>
      <c r="R3758" t="s">
        <v>8356</v>
      </c>
      <c r="S3758" s="11">
        <f t="shared" si="234"/>
        <v>42585.031782407401</v>
      </c>
      <c r="T3758" s="11">
        <f t="shared" si="235"/>
        <v>42615.031782407401</v>
      </c>
    </row>
    <row r="3759" spans="1:20" ht="43.2" x14ac:dyDescent="0.3">
      <c r="A3759">
        <v>199</v>
      </c>
      <c r="B3759" s="3" t="s">
        <v>201</v>
      </c>
      <c r="C3759" s="3" t="s">
        <v>4309</v>
      </c>
      <c r="D3759">
        <v>10000</v>
      </c>
      <c r="E3759">
        <v>0</v>
      </c>
      <c r="F3759" t="s">
        <v>8221</v>
      </c>
      <c r="G3759" t="s">
        <v>8224</v>
      </c>
      <c r="H3759" t="s">
        <v>8246</v>
      </c>
      <c r="I3759">
        <v>1472698702</v>
      </c>
      <c r="J3759">
        <v>1470106702</v>
      </c>
      <c r="K3759" t="b">
        <v>0</v>
      </c>
      <c r="L3759">
        <v>0</v>
      </c>
      <c r="M3759" t="b">
        <v>0</v>
      </c>
      <c r="N3759" t="s">
        <v>8268</v>
      </c>
      <c r="O3759" s="5">
        <f t="shared" si="232"/>
        <v>0</v>
      </c>
      <c r="P3759" s="6">
        <f t="shared" si="233"/>
        <v>0</v>
      </c>
      <c r="Q3759" t="s">
        <v>8319</v>
      </c>
      <c r="R3759" t="s">
        <v>8348</v>
      </c>
      <c r="S3759" s="11">
        <f t="shared" si="234"/>
        <v>42584.123865740738</v>
      </c>
      <c r="T3759" s="11">
        <f t="shared" si="235"/>
        <v>42614.123865740738</v>
      </c>
    </row>
    <row r="3760" spans="1:20" ht="43.2" x14ac:dyDescent="0.3">
      <c r="A3760">
        <v>1063</v>
      </c>
      <c r="B3760" s="3" t="s">
        <v>1064</v>
      </c>
      <c r="C3760" s="3" t="s">
        <v>5173</v>
      </c>
      <c r="D3760">
        <v>1000</v>
      </c>
      <c r="E3760">
        <v>0</v>
      </c>
      <c r="F3760" t="s">
        <v>8220</v>
      </c>
      <c r="G3760" t="s">
        <v>8224</v>
      </c>
      <c r="H3760" t="s">
        <v>8246</v>
      </c>
      <c r="I3760">
        <v>1472604262</v>
      </c>
      <c r="J3760">
        <v>1470012262</v>
      </c>
      <c r="K3760" t="b">
        <v>0</v>
      </c>
      <c r="L3760">
        <v>0</v>
      </c>
      <c r="M3760" t="b">
        <v>0</v>
      </c>
      <c r="N3760" t="s">
        <v>8281</v>
      </c>
      <c r="O3760" s="5">
        <f t="shared" si="232"/>
        <v>0</v>
      </c>
      <c r="P3760" s="6">
        <f t="shared" si="233"/>
        <v>0</v>
      </c>
      <c r="Q3760" t="s">
        <v>8340</v>
      </c>
      <c r="R3760" t="s">
        <v>8341</v>
      </c>
      <c r="S3760" s="11">
        <f t="shared" si="234"/>
        <v>42583.030810185184</v>
      </c>
      <c r="T3760" s="11">
        <f t="shared" si="235"/>
        <v>42613.030810185184</v>
      </c>
    </row>
    <row r="3761" spans="1:20" ht="43.2" x14ac:dyDescent="0.3">
      <c r="A3761">
        <v>206</v>
      </c>
      <c r="B3761" s="3" t="s">
        <v>208</v>
      </c>
      <c r="C3761" s="3" t="s">
        <v>4316</v>
      </c>
      <c r="D3761">
        <v>12700</v>
      </c>
      <c r="E3761">
        <v>0</v>
      </c>
      <c r="F3761" t="s">
        <v>8221</v>
      </c>
      <c r="G3761" t="s">
        <v>8224</v>
      </c>
      <c r="H3761" t="s">
        <v>8246</v>
      </c>
      <c r="I3761">
        <v>1470441983</v>
      </c>
      <c r="J3761">
        <v>1468627583</v>
      </c>
      <c r="K3761" t="b">
        <v>0</v>
      </c>
      <c r="L3761">
        <v>0</v>
      </c>
      <c r="M3761" t="b">
        <v>0</v>
      </c>
      <c r="N3761" t="s">
        <v>8268</v>
      </c>
      <c r="O3761" s="5">
        <f t="shared" si="232"/>
        <v>0</v>
      </c>
      <c r="P3761" s="6">
        <f t="shared" si="233"/>
        <v>0</v>
      </c>
      <c r="Q3761" t="s">
        <v>8319</v>
      </c>
      <c r="R3761" t="s">
        <v>8348</v>
      </c>
      <c r="S3761" s="11">
        <f t="shared" si="234"/>
        <v>42567.004432870366</v>
      </c>
      <c r="T3761" s="11">
        <f t="shared" si="235"/>
        <v>42588.004432870366</v>
      </c>
    </row>
    <row r="3762" spans="1:20" ht="43.2" x14ac:dyDescent="0.3">
      <c r="A3762">
        <v>1487</v>
      </c>
      <c r="B3762" s="3" t="s">
        <v>1488</v>
      </c>
      <c r="C3762" s="3" t="s">
        <v>5597</v>
      </c>
      <c r="D3762">
        <v>10000</v>
      </c>
      <c r="E3762">
        <v>0</v>
      </c>
      <c r="F3762" t="s">
        <v>8221</v>
      </c>
      <c r="G3762" t="s">
        <v>8224</v>
      </c>
      <c r="H3762" t="s">
        <v>8246</v>
      </c>
      <c r="I3762">
        <v>1470175271</v>
      </c>
      <c r="J3762">
        <v>1467583271</v>
      </c>
      <c r="K3762" t="b">
        <v>0</v>
      </c>
      <c r="L3762">
        <v>0</v>
      </c>
      <c r="M3762" t="b">
        <v>0</v>
      </c>
      <c r="N3762" t="s">
        <v>8275</v>
      </c>
      <c r="O3762" s="5">
        <f t="shared" si="232"/>
        <v>0</v>
      </c>
      <c r="P3762" s="6">
        <f t="shared" si="233"/>
        <v>0</v>
      </c>
      <c r="Q3762" t="s">
        <v>8322</v>
      </c>
      <c r="R3762" t="s">
        <v>8344</v>
      </c>
      <c r="S3762" s="11">
        <f t="shared" si="234"/>
        <v>42554.917488425926</v>
      </c>
      <c r="T3762" s="11">
        <f t="shared" si="235"/>
        <v>42584.917488425926</v>
      </c>
    </row>
    <row r="3763" spans="1:20" ht="43.2" x14ac:dyDescent="0.3">
      <c r="A3763">
        <v>3804</v>
      </c>
      <c r="B3763" s="3" t="s">
        <v>3801</v>
      </c>
      <c r="C3763" s="3" t="s">
        <v>7914</v>
      </c>
      <c r="D3763">
        <v>8000</v>
      </c>
      <c r="E3763">
        <v>0</v>
      </c>
      <c r="F3763" t="s">
        <v>8221</v>
      </c>
      <c r="G3763" t="s">
        <v>8224</v>
      </c>
      <c r="H3763" t="s">
        <v>8246</v>
      </c>
      <c r="I3763">
        <v>1469948400</v>
      </c>
      <c r="J3763">
        <v>1465172024</v>
      </c>
      <c r="K3763" t="b">
        <v>0</v>
      </c>
      <c r="L3763">
        <v>0</v>
      </c>
      <c r="M3763" t="b">
        <v>0</v>
      </c>
      <c r="N3763" t="s">
        <v>8305</v>
      </c>
      <c r="O3763" s="5">
        <f t="shared" si="232"/>
        <v>0</v>
      </c>
      <c r="P3763" s="6">
        <f t="shared" si="233"/>
        <v>0</v>
      </c>
      <c r="Q3763" t="s">
        <v>8316</v>
      </c>
      <c r="R3763" t="s">
        <v>8337</v>
      </c>
      <c r="S3763" s="11">
        <f t="shared" si="234"/>
        <v>42527.00953703704</v>
      </c>
      <c r="T3763" s="11">
        <f t="shared" si="235"/>
        <v>42582.291666666672</v>
      </c>
    </row>
    <row r="3764" spans="1:20" ht="43.2" x14ac:dyDescent="0.3">
      <c r="A3764">
        <v>3953</v>
      </c>
      <c r="B3764" s="3" t="s">
        <v>3950</v>
      </c>
      <c r="C3764" s="3" t="s">
        <v>8060</v>
      </c>
      <c r="D3764">
        <v>17600</v>
      </c>
      <c r="E3764">
        <v>0</v>
      </c>
      <c r="F3764" t="s">
        <v>8221</v>
      </c>
      <c r="G3764" t="s">
        <v>8224</v>
      </c>
      <c r="H3764" t="s">
        <v>8246</v>
      </c>
      <c r="I3764">
        <v>1469834940</v>
      </c>
      <c r="J3764">
        <v>1467162586</v>
      </c>
      <c r="K3764" t="b">
        <v>0</v>
      </c>
      <c r="L3764">
        <v>0</v>
      </c>
      <c r="M3764" t="b">
        <v>0</v>
      </c>
      <c r="N3764" t="s">
        <v>8271</v>
      </c>
      <c r="O3764" s="5">
        <f t="shared" si="232"/>
        <v>0</v>
      </c>
      <c r="P3764" s="6">
        <f t="shared" si="233"/>
        <v>0</v>
      </c>
      <c r="Q3764" t="s">
        <v>8316</v>
      </c>
      <c r="R3764" t="s">
        <v>8317</v>
      </c>
      <c r="S3764" s="11">
        <f t="shared" si="234"/>
        <v>42550.048449074078</v>
      </c>
      <c r="T3764" s="11">
        <f t="shared" si="235"/>
        <v>42580.978472222225</v>
      </c>
    </row>
    <row r="3765" spans="1:20" ht="43.2" x14ac:dyDescent="0.3">
      <c r="A3765">
        <v>2899</v>
      </c>
      <c r="B3765" s="3" t="s">
        <v>2899</v>
      </c>
      <c r="C3765" s="3" t="s">
        <v>7009</v>
      </c>
      <c r="D3765">
        <v>10000</v>
      </c>
      <c r="E3765">
        <v>0</v>
      </c>
      <c r="F3765" t="s">
        <v>8221</v>
      </c>
      <c r="G3765" t="s">
        <v>8224</v>
      </c>
      <c r="H3765" t="s">
        <v>8246</v>
      </c>
      <c r="I3765">
        <v>1469325158</v>
      </c>
      <c r="J3765">
        <v>1464141158</v>
      </c>
      <c r="K3765" t="b">
        <v>0</v>
      </c>
      <c r="L3765">
        <v>0</v>
      </c>
      <c r="M3765" t="b">
        <v>0</v>
      </c>
      <c r="N3765" t="s">
        <v>8271</v>
      </c>
      <c r="O3765" s="5">
        <f t="shared" si="232"/>
        <v>0</v>
      </c>
      <c r="P3765" s="6">
        <f t="shared" si="233"/>
        <v>0</v>
      </c>
      <c r="Q3765" t="s">
        <v>8316</v>
      </c>
      <c r="R3765" t="s">
        <v>8317</v>
      </c>
      <c r="S3765" s="11">
        <f t="shared" si="234"/>
        <v>42515.078217592592</v>
      </c>
      <c r="T3765" s="11">
        <f t="shared" si="235"/>
        <v>42575.078217592592</v>
      </c>
    </row>
    <row r="3766" spans="1:20" x14ac:dyDescent="0.3">
      <c r="A3766">
        <v>4087</v>
      </c>
      <c r="B3766" s="3" t="s">
        <v>4083</v>
      </c>
      <c r="C3766" s="3" t="s">
        <v>8190</v>
      </c>
      <c r="D3766">
        <v>9600</v>
      </c>
      <c r="E3766">
        <v>0</v>
      </c>
      <c r="F3766" t="s">
        <v>8221</v>
      </c>
      <c r="G3766" t="s">
        <v>8224</v>
      </c>
      <c r="H3766" t="s">
        <v>8246</v>
      </c>
      <c r="I3766">
        <v>1468777786</v>
      </c>
      <c r="J3766">
        <v>1466185786</v>
      </c>
      <c r="K3766" t="b">
        <v>0</v>
      </c>
      <c r="L3766">
        <v>0</v>
      </c>
      <c r="M3766" t="b">
        <v>0</v>
      </c>
      <c r="N3766" t="s">
        <v>8271</v>
      </c>
      <c r="O3766" s="5">
        <f t="shared" si="232"/>
        <v>0</v>
      </c>
      <c r="P3766" s="6">
        <f t="shared" si="233"/>
        <v>0</v>
      </c>
      <c r="Q3766" t="s">
        <v>8316</v>
      </c>
      <c r="R3766" t="s">
        <v>8317</v>
      </c>
      <c r="S3766" s="11">
        <f t="shared" si="234"/>
        <v>42538.742893518516</v>
      </c>
      <c r="T3766" s="11">
        <f t="shared" si="235"/>
        <v>42568.742893518516</v>
      </c>
    </row>
    <row r="3767" spans="1:20" ht="57.6" x14ac:dyDescent="0.3">
      <c r="A3767">
        <v>2642</v>
      </c>
      <c r="B3767" s="3" t="s">
        <v>2642</v>
      </c>
      <c r="C3767" s="3" t="s">
        <v>6752</v>
      </c>
      <c r="D3767">
        <v>500000</v>
      </c>
      <c r="E3767">
        <v>0</v>
      </c>
      <c r="F3767" t="s">
        <v>8221</v>
      </c>
      <c r="G3767" t="s">
        <v>8236</v>
      </c>
      <c r="H3767" t="s">
        <v>8249</v>
      </c>
      <c r="I3767">
        <v>1468565820</v>
      </c>
      <c r="J3767">
        <v>1465970108</v>
      </c>
      <c r="K3767" t="b">
        <v>0</v>
      </c>
      <c r="L3767">
        <v>0</v>
      </c>
      <c r="M3767" t="b">
        <v>0</v>
      </c>
      <c r="N3767" t="s">
        <v>8301</v>
      </c>
      <c r="O3767" s="5">
        <f t="shared" si="232"/>
        <v>0</v>
      </c>
      <c r="P3767" s="6">
        <f t="shared" si="233"/>
        <v>0</v>
      </c>
      <c r="Q3767" t="s">
        <v>8309</v>
      </c>
      <c r="R3767" t="s">
        <v>8318</v>
      </c>
      <c r="S3767" s="11">
        <f t="shared" si="234"/>
        <v>42536.246620370366</v>
      </c>
      <c r="T3767" s="11">
        <f t="shared" si="235"/>
        <v>42566.289583333331</v>
      </c>
    </row>
    <row r="3768" spans="1:20" ht="43.2" x14ac:dyDescent="0.3">
      <c r="A3768">
        <v>3975</v>
      </c>
      <c r="B3768" s="3" t="s">
        <v>3972</v>
      </c>
      <c r="C3768" s="3" t="s">
        <v>8082</v>
      </c>
      <c r="D3768">
        <v>678</v>
      </c>
      <c r="E3768">
        <v>0</v>
      </c>
      <c r="F3768" t="s">
        <v>8221</v>
      </c>
      <c r="G3768" t="s">
        <v>8224</v>
      </c>
      <c r="H3768" t="s">
        <v>8246</v>
      </c>
      <c r="I3768">
        <v>1468442898</v>
      </c>
      <c r="J3768">
        <v>1465850898</v>
      </c>
      <c r="K3768" t="b">
        <v>0</v>
      </c>
      <c r="L3768">
        <v>0</v>
      </c>
      <c r="M3768" t="b">
        <v>0</v>
      </c>
      <c r="N3768" t="s">
        <v>8271</v>
      </c>
      <c r="O3768" s="5">
        <f t="shared" si="232"/>
        <v>0</v>
      </c>
      <c r="P3768" s="6">
        <f t="shared" si="233"/>
        <v>0</v>
      </c>
      <c r="Q3768" t="s">
        <v>8316</v>
      </c>
      <c r="R3768" t="s">
        <v>8317</v>
      </c>
      <c r="S3768" s="11">
        <f t="shared" si="234"/>
        <v>42534.866875</v>
      </c>
      <c r="T3768" s="11">
        <f t="shared" si="235"/>
        <v>42564.866875</v>
      </c>
    </row>
    <row r="3769" spans="1:20" x14ac:dyDescent="0.3">
      <c r="A3769">
        <v>131</v>
      </c>
      <c r="B3769" s="3" t="s">
        <v>133</v>
      </c>
      <c r="C3769" s="3" t="s">
        <v>4242</v>
      </c>
      <c r="D3769">
        <v>1200</v>
      </c>
      <c r="E3769">
        <v>0</v>
      </c>
      <c r="F3769" t="s">
        <v>8220</v>
      </c>
      <c r="G3769" t="s">
        <v>8224</v>
      </c>
      <c r="H3769" t="s">
        <v>8246</v>
      </c>
      <c r="I3769">
        <v>1467763200</v>
      </c>
      <c r="J3769">
        <v>1466453161</v>
      </c>
      <c r="K3769" t="b">
        <v>0</v>
      </c>
      <c r="L3769">
        <v>0</v>
      </c>
      <c r="M3769" t="b">
        <v>0</v>
      </c>
      <c r="N3769" t="s">
        <v>8267</v>
      </c>
      <c r="O3769" s="5">
        <f t="shared" si="232"/>
        <v>0</v>
      </c>
      <c r="P3769" s="6">
        <f t="shared" si="233"/>
        <v>0</v>
      </c>
      <c r="Q3769" t="s">
        <v>8319</v>
      </c>
      <c r="R3769" t="s">
        <v>8339</v>
      </c>
      <c r="S3769" s="11">
        <f t="shared" si="234"/>
        <v>42541.837511574078</v>
      </c>
      <c r="T3769" s="11">
        <f t="shared" si="235"/>
        <v>42557</v>
      </c>
    </row>
    <row r="3770" spans="1:20" ht="43.2" x14ac:dyDescent="0.3">
      <c r="A3770">
        <v>947</v>
      </c>
      <c r="B3770" s="3" t="s">
        <v>948</v>
      </c>
      <c r="C3770" s="3" t="s">
        <v>5057</v>
      </c>
      <c r="D3770">
        <v>850</v>
      </c>
      <c r="E3770">
        <v>0</v>
      </c>
      <c r="F3770" t="s">
        <v>8221</v>
      </c>
      <c r="G3770" t="s">
        <v>8224</v>
      </c>
      <c r="H3770" t="s">
        <v>8246</v>
      </c>
      <c r="I3770">
        <v>1467312306</v>
      </c>
      <c r="J3770">
        <v>1462128306</v>
      </c>
      <c r="K3770" t="b">
        <v>0</v>
      </c>
      <c r="L3770">
        <v>0</v>
      </c>
      <c r="M3770" t="b">
        <v>0</v>
      </c>
      <c r="N3770" t="s">
        <v>8273</v>
      </c>
      <c r="O3770" s="5">
        <f t="shared" si="232"/>
        <v>0</v>
      </c>
      <c r="P3770" s="6">
        <f t="shared" si="233"/>
        <v>0</v>
      </c>
      <c r="Q3770" t="s">
        <v>8309</v>
      </c>
      <c r="R3770" t="s">
        <v>8315</v>
      </c>
      <c r="S3770" s="11">
        <f t="shared" si="234"/>
        <v>42491.781319444446</v>
      </c>
      <c r="T3770" s="11">
        <f t="shared" si="235"/>
        <v>42551.781319444446</v>
      </c>
    </row>
    <row r="3771" spans="1:20" ht="43.2" x14ac:dyDescent="0.3">
      <c r="A3771">
        <v>614</v>
      </c>
      <c r="B3771" s="3" t="s">
        <v>615</v>
      </c>
      <c r="C3771" s="3" t="s">
        <v>4724</v>
      </c>
      <c r="D3771">
        <v>10000</v>
      </c>
      <c r="E3771">
        <v>0</v>
      </c>
      <c r="F3771" t="s">
        <v>8220</v>
      </c>
      <c r="G3771" t="s">
        <v>8224</v>
      </c>
      <c r="H3771" t="s">
        <v>8246</v>
      </c>
      <c r="I3771">
        <v>1466731740</v>
      </c>
      <c r="J3771">
        <v>1464139740</v>
      </c>
      <c r="K3771" t="b">
        <v>0</v>
      </c>
      <c r="L3771">
        <v>0</v>
      </c>
      <c r="M3771" t="b">
        <v>0</v>
      </c>
      <c r="N3771" t="s">
        <v>8272</v>
      </c>
      <c r="O3771" s="5">
        <f t="shared" si="232"/>
        <v>0</v>
      </c>
      <c r="P3771" s="6">
        <f t="shared" si="233"/>
        <v>0</v>
      </c>
      <c r="Q3771" t="s">
        <v>8309</v>
      </c>
      <c r="R3771" t="s">
        <v>8356</v>
      </c>
      <c r="S3771" s="11">
        <f t="shared" si="234"/>
        <v>42515.061805555553</v>
      </c>
      <c r="T3771" s="11">
        <f t="shared" si="235"/>
        <v>42545.061805555553</v>
      </c>
    </row>
    <row r="3772" spans="1:20" ht="57.6" x14ac:dyDescent="0.3">
      <c r="A3772">
        <v>1164</v>
      </c>
      <c r="B3772" s="3" t="s">
        <v>1165</v>
      </c>
      <c r="C3772" s="3" t="s">
        <v>5274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1466270582</v>
      </c>
      <c r="J3772">
        <v>1463678582</v>
      </c>
      <c r="K3772" t="b">
        <v>0</v>
      </c>
      <c r="L3772">
        <v>0</v>
      </c>
      <c r="M3772" t="b">
        <v>0</v>
      </c>
      <c r="N3772" t="s">
        <v>8284</v>
      </c>
      <c r="O3772" s="5">
        <f t="shared" si="232"/>
        <v>0</v>
      </c>
      <c r="P3772" s="6">
        <f t="shared" si="233"/>
        <v>0</v>
      </c>
      <c r="Q3772" t="s">
        <v>8327</v>
      </c>
      <c r="R3772" t="s">
        <v>8355</v>
      </c>
      <c r="S3772" s="11">
        <f t="shared" si="234"/>
        <v>42509.724328703705</v>
      </c>
      <c r="T3772" s="11">
        <f t="shared" si="235"/>
        <v>42539.724328703705</v>
      </c>
    </row>
    <row r="3773" spans="1:20" ht="43.2" x14ac:dyDescent="0.3">
      <c r="A3773">
        <v>4080</v>
      </c>
      <c r="B3773" s="3" t="s">
        <v>4076</v>
      </c>
      <c r="C3773" s="3" t="s">
        <v>8183</v>
      </c>
      <c r="D3773">
        <v>3000</v>
      </c>
      <c r="E3773">
        <v>0</v>
      </c>
      <c r="F3773" t="s">
        <v>8221</v>
      </c>
      <c r="G3773" t="s">
        <v>8224</v>
      </c>
      <c r="H3773" t="s">
        <v>8246</v>
      </c>
      <c r="I3773">
        <v>1465930440</v>
      </c>
      <c r="J3773">
        <v>1463849116</v>
      </c>
      <c r="K3773" t="b">
        <v>0</v>
      </c>
      <c r="L3773">
        <v>0</v>
      </c>
      <c r="M3773" t="b">
        <v>0</v>
      </c>
      <c r="N3773" t="s">
        <v>8271</v>
      </c>
      <c r="O3773" s="5">
        <f t="shared" si="232"/>
        <v>0</v>
      </c>
      <c r="P3773" s="6">
        <f t="shared" si="233"/>
        <v>0</v>
      </c>
      <c r="Q3773" t="s">
        <v>8316</v>
      </c>
      <c r="R3773" t="s">
        <v>8317</v>
      </c>
      <c r="S3773" s="11">
        <f t="shared" si="234"/>
        <v>42511.698101851856</v>
      </c>
      <c r="T3773" s="11">
        <f t="shared" si="235"/>
        <v>42535.787500000006</v>
      </c>
    </row>
    <row r="3774" spans="1:20" ht="43.2" x14ac:dyDescent="0.3">
      <c r="A3774">
        <v>2843</v>
      </c>
      <c r="B3774" s="3" t="s">
        <v>2843</v>
      </c>
      <c r="C3774" s="3" t="s">
        <v>6953</v>
      </c>
      <c r="D3774">
        <v>1200</v>
      </c>
      <c r="E3774">
        <v>0</v>
      </c>
      <c r="F3774" t="s">
        <v>8221</v>
      </c>
      <c r="G3774" t="s">
        <v>8224</v>
      </c>
      <c r="H3774" t="s">
        <v>8246</v>
      </c>
      <c r="I3774">
        <v>1465790400</v>
      </c>
      <c r="J3774">
        <v>1462210950</v>
      </c>
      <c r="K3774" t="b">
        <v>0</v>
      </c>
      <c r="L3774">
        <v>0</v>
      </c>
      <c r="M3774" t="b">
        <v>0</v>
      </c>
      <c r="N3774" t="s">
        <v>8271</v>
      </c>
      <c r="O3774" s="5">
        <f t="shared" si="232"/>
        <v>0</v>
      </c>
      <c r="P3774" s="6">
        <f t="shared" si="233"/>
        <v>0</v>
      </c>
      <c r="Q3774" t="s">
        <v>8316</v>
      </c>
      <c r="R3774" t="s">
        <v>8317</v>
      </c>
      <c r="S3774" s="11">
        <f t="shared" si="234"/>
        <v>42492.737847222219</v>
      </c>
      <c r="T3774" s="11">
        <f t="shared" si="235"/>
        <v>42534.166666666672</v>
      </c>
    </row>
    <row r="3775" spans="1:20" ht="43.2" x14ac:dyDescent="0.3">
      <c r="A3775">
        <v>555</v>
      </c>
      <c r="B3775" s="3" t="s">
        <v>556</v>
      </c>
      <c r="C3775" s="3" t="s">
        <v>4665</v>
      </c>
      <c r="D3775">
        <v>7500</v>
      </c>
      <c r="E3775">
        <v>0</v>
      </c>
      <c r="F3775" t="s">
        <v>8221</v>
      </c>
      <c r="G3775" t="s">
        <v>8225</v>
      </c>
      <c r="H3775" t="s">
        <v>8247</v>
      </c>
      <c r="I3775">
        <v>1465720143</v>
      </c>
      <c r="J3775">
        <v>1463128143</v>
      </c>
      <c r="K3775" t="b">
        <v>0</v>
      </c>
      <c r="L3775">
        <v>0</v>
      </c>
      <c r="M3775" t="b">
        <v>0</v>
      </c>
      <c r="N3775" t="s">
        <v>8272</v>
      </c>
      <c r="O3775" s="5">
        <f t="shared" si="232"/>
        <v>0</v>
      </c>
      <c r="P3775" s="6">
        <f t="shared" si="233"/>
        <v>0</v>
      </c>
      <c r="Q3775" t="s">
        <v>8309</v>
      </c>
      <c r="R3775" t="s">
        <v>8356</v>
      </c>
      <c r="S3775" s="11">
        <f t="shared" si="234"/>
        <v>42503.353506944448</v>
      </c>
      <c r="T3775" s="11">
        <f t="shared" si="235"/>
        <v>42533.353506944448</v>
      </c>
    </row>
    <row r="3776" spans="1:20" ht="43.2" x14ac:dyDescent="0.3">
      <c r="A3776">
        <v>1729</v>
      </c>
      <c r="B3776" s="3" t="s">
        <v>1730</v>
      </c>
      <c r="C3776" s="3" t="s">
        <v>5839</v>
      </c>
      <c r="D3776">
        <v>10000</v>
      </c>
      <c r="E3776">
        <v>0</v>
      </c>
      <c r="F3776" t="s">
        <v>8221</v>
      </c>
      <c r="G3776" t="s">
        <v>8224</v>
      </c>
      <c r="H3776" t="s">
        <v>8246</v>
      </c>
      <c r="I3776">
        <v>1465521306</v>
      </c>
      <c r="J3776">
        <v>1460337306</v>
      </c>
      <c r="K3776" t="b">
        <v>0</v>
      </c>
      <c r="L3776">
        <v>0</v>
      </c>
      <c r="M3776" t="b">
        <v>0</v>
      </c>
      <c r="N3776" t="s">
        <v>8293</v>
      </c>
      <c r="O3776" s="5">
        <f t="shared" si="232"/>
        <v>0</v>
      </c>
      <c r="P3776" s="6">
        <f t="shared" si="233"/>
        <v>0</v>
      </c>
      <c r="Q3776" t="s">
        <v>8313</v>
      </c>
      <c r="R3776" t="s">
        <v>8338</v>
      </c>
      <c r="S3776" s="11">
        <f t="shared" si="234"/>
        <v>42471.052152777775</v>
      </c>
      <c r="T3776" s="11">
        <f t="shared" si="235"/>
        <v>42531.052152777775</v>
      </c>
    </row>
    <row r="3777" spans="1:20" ht="43.2" x14ac:dyDescent="0.3">
      <c r="A3777">
        <v>2503</v>
      </c>
      <c r="B3777" s="3" t="s">
        <v>2503</v>
      </c>
      <c r="C3777" s="3" t="s">
        <v>6613</v>
      </c>
      <c r="D3777">
        <v>10000</v>
      </c>
      <c r="E3777">
        <v>0</v>
      </c>
      <c r="F3777" t="s">
        <v>8221</v>
      </c>
      <c r="G3777" t="s">
        <v>8224</v>
      </c>
      <c r="H3777" t="s">
        <v>8246</v>
      </c>
      <c r="I3777">
        <v>1465333560</v>
      </c>
      <c r="J3777">
        <v>1462743308</v>
      </c>
      <c r="K3777" t="b">
        <v>0</v>
      </c>
      <c r="L3777">
        <v>0</v>
      </c>
      <c r="M3777" t="b">
        <v>0</v>
      </c>
      <c r="N3777" t="s">
        <v>8299</v>
      </c>
      <c r="O3777" s="5">
        <f t="shared" si="232"/>
        <v>0</v>
      </c>
      <c r="P3777" s="6">
        <f t="shared" si="233"/>
        <v>0</v>
      </c>
      <c r="Q3777" t="s">
        <v>8327</v>
      </c>
      <c r="R3777" t="s">
        <v>8358</v>
      </c>
      <c r="S3777" s="11">
        <f t="shared" si="234"/>
        <v>42498.899398148147</v>
      </c>
      <c r="T3777" s="11">
        <f t="shared" si="235"/>
        <v>42528.879166666666</v>
      </c>
    </row>
    <row r="3778" spans="1:20" ht="43.2" x14ac:dyDescent="0.3">
      <c r="A3778">
        <v>2959</v>
      </c>
      <c r="B3778" s="3" t="s">
        <v>2959</v>
      </c>
      <c r="C3778" s="3" t="s">
        <v>7069</v>
      </c>
      <c r="D3778">
        <v>10000</v>
      </c>
      <c r="E3778">
        <v>0</v>
      </c>
      <c r="F3778" t="s">
        <v>8220</v>
      </c>
      <c r="G3778" t="s">
        <v>8225</v>
      </c>
      <c r="H3778" t="s">
        <v>8247</v>
      </c>
      <c r="I3778">
        <v>1465258325</v>
      </c>
      <c r="J3778">
        <v>1462666325</v>
      </c>
      <c r="K3778" t="b">
        <v>0</v>
      </c>
      <c r="L3778">
        <v>0</v>
      </c>
      <c r="M3778" t="b">
        <v>0</v>
      </c>
      <c r="N3778" t="s">
        <v>8303</v>
      </c>
      <c r="O3778" s="5">
        <f t="shared" ref="O3778:O3841" si="236">IFERROR(E3778/D3778,0)</f>
        <v>0</v>
      </c>
      <c r="P3778" s="6">
        <f t="shared" ref="P3778:P3841" si="237">IFERROR(E3778/L3778,0)</f>
        <v>0</v>
      </c>
      <c r="Q3778" t="s">
        <v>8316</v>
      </c>
      <c r="R3778" t="s">
        <v>8329</v>
      </c>
      <c r="S3778" s="11">
        <f t="shared" ref="S3778:S3841" si="238">(((J3778/60)/60)/24)+DATE(1970,1,1)</f>
        <v>42498.008391203708</v>
      </c>
      <c r="T3778" s="11">
        <f t="shared" ref="T3778:T3841" si="239">(((I3778/60)/60)/24)+DATE(1970,1,1)</f>
        <v>42528.008391203708</v>
      </c>
    </row>
    <row r="3779" spans="1:20" ht="57.6" x14ac:dyDescent="0.3">
      <c r="A3779">
        <v>1052</v>
      </c>
      <c r="B3779" s="3" t="s">
        <v>1053</v>
      </c>
      <c r="C3779" s="3" t="s">
        <v>5162</v>
      </c>
      <c r="D3779">
        <v>4336</v>
      </c>
      <c r="E3779">
        <v>0</v>
      </c>
      <c r="F3779" t="s">
        <v>8220</v>
      </c>
      <c r="G3779" t="s">
        <v>8224</v>
      </c>
      <c r="H3779" t="s">
        <v>8246</v>
      </c>
      <c r="I3779">
        <v>1465243740</v>
      </c>
      <c r="J3779">
        <v>1461438495</v>
      </c>
      <c r="K3779" t="b">
        <v>0</v>
      </c>
      <c r="L3779">
        <v>0</v>
      </c>
      <c r="M3779" t="b">
        <v>0</v>
      </c>
      <c r="N3779" t="s">
        <v>8281</v>
      </c>
      <c r="O3779" s="5">
        <f t="shared" si="236"/>
        <v>0</v>
      </c>
      <c r="P3779" s="6">
        <f t="shared" si="237"/>
        <v>0</v>
      </c>
      <c r="Q3779" t="s">
        <v>8340</v>
      </c>
      <c r="R3779" t="s">
        <v>8341</v>
      </c>
      <c r="S3779" s="11">
        <f t="shared" si="238"/>
        <v>42483.797395833331</v>
      </c>
      <c r="T3779" s="11">
        <f t="shared" si="239"/>
        <v>42527.839583333334</v>
      </c>
    </row>
    <row r="3780" spans="1:20" ht="43.2" x14ac:dyDescent="0.3">
      <c r="A3780">
        <v>4098</v>
      </c>
      <c r="B3780" s="3" t="s">
        <v>4094</v>
      </c>
      <c r="C3780" s="3" t="s">
        <v>8201</v>
      </c>
      <c r="D3780">
        <v>75000</v>
      </c>
      <c r="E3780">
        <v>0</v>
      </c>
      <c r="F3780" t="s">
        <v>8221</v>
      </c>
      <c r="G3780" t="s">
        <v>8224</v>
      </c>
      <c r="H3780" t="s">
        <v>8246</v>
      </c>
      <c r="I3780">
        <v>1465060797</v>
      </c>
      <c r="J3780">
        <v>1462468797</v>
      </c>
      <c r="K3780" t="b">
        <v>0</v>
      </c>
      <c r="L3780">
        <v>0</v>
      </c>
      <c r="M3780" t="b">
        <v>0</v>
      </c>
      <c r="N3780" t="s">
        <v>8271</v>
      </c>
      <c r="O3780" s="5">
        <f t="shared" si="236"/>
        <v>0</v>
      </c>
      <c r="P3780" s="6">
        <f t="shared" si="237"/>
        <v>0</v>
      </c>
      <c r="Q3780" t="s">
        <v>8316</v>
      </c>
      <c r="R3780" t="s">
        <v>8317</v>
      </c>
      <c r="S3780" s="11">
        <f t="shared" si="238"/>
        <v>42495.722187499996</v>
      </c>
      <c r="T3780" s="11">
        <f t="shared" si="239"/>
        <v>42525.722187499996</v>
      </c>
    </row>
    <row r="3781" spans="1:20" ht="43.2" x14ac:dyDescent="0.3">
      <c r="A3781">
        <v>3916</v>
      </c>
      <c r="B3781" s="3" t="s">
        <v>3913</v>
      </c>
      <c r="C3781" s="3" t="s">
        <v>8024</v>
      </c>
      <c r="D3781">
        <v>2000</v>
      </c>
      <c r="E3781">
        <v>0</v>
      </c>
      <c r="F3781" t="s">
        <v>8221</v>
      </c>
      <c r="G3781" t="s">
        <v>8232</v>
      </c>
      <c r="H3781" t="s">
        <v>8253</v>
      </c>
      <c r="I3781">
        <v>1464952752</v>
      </c>
      <c r="J3781">
        <v>1462360752</v>
      </c>
      <c r="K3781" t="b">
        <v>0</v>
      </c>
      <c r="L3781">
        <v>0</v>
      </c>
      <c r="M3781" t="b">
        <v>0</v>
      </c>
      <c r="N3781" t="s">
        <v>8271</v>
      </c>
      <c r="O3781" s="5">
        <f t="shared" si="236"/>
        <v>0</v>
      </c>
      <c r="P3781" s="6">
        <f t="shared" si="237"/>
        <v>0</v>
      </c>
      <c r="Q3781" t="s">
        <v>8316</v>
      </c>
      <c r="R3781" t="s">
        <v>8317</v>
      </c>
      <c r="S3781" s="11">
        <f t="shared" si="238"/>
        <v>42494.471666666665</v>
      </c>
      <c r="T3781" s="11">
        <f t="shared" si="239"/>
        <v>42524.471666666665</v>
      </c>
    </row>
    <row r="3782" spans="1:20" ht="28.8" x14ac:dyDescent="0.3">
      <c r="A3782">
        <v>133</v>
      </c>
      <c r="B3782" s="3" t="s">
        <v>135</v>
      </c>
      <c r="C3782" s="3" t="s">
        <v>4244</v>
      </c>
      <c r="D3782">
        <v>71764</v>
      </c>
      <c r="E3782">
        <v>0</v>
      </c>
      <c r="F3782" t="s">
        <v>8220</v>
      </c>
      <c r="G3782" t="s">
        <v>8224</v>
      </c>
      <c r="H3782" t="s">
        <v>8246</v>
      </c>
      <c r="I3782">
        <v>1464715860</v>
      </c>
      <c r="J3782">
        <v>1462130584</v>
      </c>
      <c r="K3782" t="b">
        <v>0</v>
      </c>
      <c r="L3782">
        <v>0</v>
      </c>
      <c r="M3782" t="b">
        <v>0</v>
      </c>
      <c r="N3782" t="s">
        <v>8267</v>
      </c>
      <c r="O3782" s="5">
        <f t="shared" si="236"/>
        <v>0</v>
      </c>
      <c r="P3782" s="6">
        <f t="shared" si="237"/>
        <v>0</v>
      </c>
      <c r="Q3782" t="s">
        <v>8319</v>
      </c>
      <c r="R3782" t="s">
        <v>8339</v>
      </c>
      <c r="S3782" s="11">
        <f t="shared" si="238"/>
        <v>42491.80768518518</v>
      </c>
      <c r="T3782" s="11">
        <f t="shared" si="239"/>
        <v>42521.729861111111</v>
      </c>
    </row>
    <row r="3783" spans="1:20" ht="43.2" x14ac:dyDescent="0.3">
      <c r="A3783">
        <v>1442</v>
      </c>
      <c r="B3783" s="3" t="s">
        <v>1443</v>
      </c>
      <c r="C3783" s="3" t="s">
        <v>5552</v>
      </c>
      <c r="D3783">
        <v>1500</v>
      </c>
      <c r="E3783">
        <v>0</v>
      </c>
      <c r="F3783" t="s">
        <v>8221</v>
      </c>
      <c r="G3783" t="s">
        <v>8224</v>
      </c>
      <c r="H3783" t="s">
        <v>8246</v>
      </c>
      <c r="I3783">
        <v>1464190158</v>
      </c>
      <c r="J3783">
        <v>1461598158</v>
      </c>
      <c r="K3783" t="b">
        <v>0</v>
      </c>
      <c r="L3783">
        <v>0</v>
      </c>
      <c r="M3783" t="b">
        <v>0</v>
      </c>
      <c r="N3783" t="s">
        <v>8287</v>
      </c>
      <c r="O3783" s="5">
        <f t="shared" si="236"/>
        <v>0</v>
      </c>
      <c r="P3783" s="6">
        <f t="shared" si="237"/>
        <v>0</v>
      </c>
      <c r="Q3783" t="s">
        <v>8322</v>
      </c>
      <c r="R3783" t="s">
        <v>8357</v>
      </c>
      <c r="S3783" s="11">
        <f t="shared" si="238"/>
        <v>42485.64534722222</v>
      </c>
      <c r="T3783" s="11">
        <f t="shared" si="239"/>
        <v>42515.64534722222</v>
      </c>
    </row>
    <row r="3784" spans="1:20" ht="43.2" x14ac:dyDescent="0.3">
      <c r="A3784">
        <v>2847</v>
      </c>
      <c r="B3784" s="3" t="s">
        <v>2847</v>
      </c>
      <c r="C3784" s="3" t="s">
        <v>6957</v>
      </c>
      <c r="D3784">
        <v>2000</v>
      </c>
      <c r="E3784">
        <v>0</v>
      </c>
      <c r="F3784" t="s">
        <v>8221</v>
      </c>
      <c r="G3784" t="s">
        <v>8224</v>
      </c>
      <c r="H3784" t="s">
        <v>8246</v>
      </c>
      <c r="I3784">
        <v>1464031265</v>
      </c>
      <c r="J3784">
        <v>1458847265</v>
      </c>
      <c r="K3784" t="b">
        <v>0</v>
      </c>
      <c r="L3784">
        <v>0</v>
      </c>
      <c r="M3784" t="b">
        <v>0</v>
      </c>
      <c r="N3784" t="s">
        <v>8271</v>
      </c>
      <c r="O3784" s="5">
        <f t="shared" si="236"/>
        <v>0</v>
      </c>
      <c r="P3784" s="6">
        <f t="shared" si="237"/>
        <v>0</v>
      </c>
      <c r="Q3784" t="s">
        <v>8316</v>
      </c>
      <c r="R3784" t="s">
        <v>8317</v>
      </c>
      <c r="S3784" s="11">
        <f t="shared" si="238"/>
        <v>42453.806307870371</v>
      </c>
      <c r="T3784" s="11">
        <f t="shared" si="239"/>
        <v>42513.806307870371</v>
      </c>
    </row>
    <row r="3785" spans="1:20" ht="43.2" x14ac:dyDescent="0.3">
      <c r="A3785">
        <v>223</v>
      </c>
      <c r="B3785" s="3" t="s">
        <v>225</v>
      </c>
      <c r="C3785" s="3" t="s">
        <v>4333</v>
      </c>
      <c r="D3785">
        <v>1500000</v>
      </c>
      <c r="E3785">
        <v>0</v>
      </c>
      <c r="F3785" t="s">
        <v>8221</v>
      </c>
      <c r="G3785" t="s">
        <v>8224</v>
      </c>
      <c r="H3785" t="s">
        <v>8246</v>
      </c>
      <c r="I3785">
        <v>1463879100</v>
      </c>
      <c r="J3785">
        <v>1461287350</v>
      </c>
      <c r="K3785" t="b">
        <v>0</v>
      </c>
      <c r="L3785">
        <v>0</v>
      </c>
      <c r="M3785" t="b">
        <v>0</v>
      </c>
      <c r="N3785" t="s">
        <v>8268</v>
      </c>
      <c r="O3785" s="5">
        <f t="shared" si="236"/>
        <v>0</v>
      </c>
      <c r="P3785" s="6">
        <f t="shared" si="237"/>
        <v>0</v>
      </c>
      <c r="Q3785" t="s">
        <v>8319</v>
      </c>
      <c r="R3785" t="s">
        <v>8348</v>
      </c>
      <c r="S3785" s="11">
        <f t="shared" si="238"/>
        <v>42482.048032407409</v>
      </c>
      <c r="T3785" s="11">
        <f t="shared" si="239"/>
        <v>42512.045138888891</v>
      </c>
    </row>
    <row r="3786" spans="1:20" ht="43.2" x14ac:dyDescent="0.3">
      <c r="A3786">
        <v>2574</v>
      </c>
      <c r="B3786" s="3" t="s">
        <v>2574</v>
      </c>
      <c r="C3786" s="3" t="s">
        <v>6684</v>
      </c>
      <c r="D3786">
        <v>10000</v>
      </c>
      <c r="E3786">
        <v>0</v>
      </c>
      <c r="F3786" t="s">
        <v>8220</v>
      </c>
      <c r="G3786" t="s">
        <v>8224</v>
      </c>
      <c r="H3786" t="s">
        <v>8246</v>
      </c>
      <c r="I3786">
        <v>1463600945</v>
      </c>
      <c r="J3786">
        <v>1461786545</v>
      </c>
      <c r="K3786" t="b">
        <v>0</v>
      </c>
      <c r="L3786">
        <v>0</v>
      </c>
      <c r="M3786" t="b">
        <v>0</v>
      </c>
      <c r="N3786" t="s">
        <v>8284</v>
      </c>
      <c r="O3786" s="5">
        <f t="shared" si="236"/>
        <v>0</v>
      </c>
      <c r="P3786" s="6">
        <f t="shared" si="237"/>
        <v>0</v>
      </c>
      <c r="Q3786" t="s">
        <v>8327</v>
      </c>
      <c r="R3786" t="s">
        <v>8355</v>
      </c>
      <c r="S3786" s="11">
        <f t="shared" si="238"/>
        <v>42487.825752314813</v>
      </c>
      <c r="T3786" s="11">
        <f t="shared" si="239"/>
        <v>42508.825752314813</v>
      </c>
    </row>
    <row r="3787" spans="1:20" ht="43.2" x14ac:dyDescent="0.3">
      <c r="A3787">
        <v>3885</v>
      </c>
      <c r="B3787" s="3" t="s">
        <v>3882</v>
      </c>
      <c r="C3787" s="3" t="s">
        <v>7994</v>
      </c>
      <c r="D3787">
        <v>375000</v>
      </c>
      <c r="E3787">
        <v>0</v>
      </c>
      <c r="F3787" t="s">
        <v>8220</v>
      </c>
      <c r="G3787" t="s">
        <v>8224</v>
      </c>
      <c r="H3787" t="s">
        <v>8246</v>
      </c>
      <c r="I3787">
        <v>1462834191</v>
      </c>
      <c r="J3787">
        <v>1460242191</v>
      </c>
      <c r="K3787" t="b">
        <v>0</v>
      </c>
      <c r="L3787">
        <v>0</v>
      </c>
      <c r="M3787" t="b">
        <v>0</v>
      </c>
      <c r="N3787" t="s">
        <v>8305</v>
      </c>
      <c r="O3787" s="5">
        <f t="shared" si="236"/>
        <v>0</v>
      </c>
      <c r="P3787" s="6">
        <f t="shared" si="237"/>
        <v>0</v>
      </c>
      <c r="Q3787" t="s">
        <v>8316</v>
      </c>
      <c r="R3787" t="s">
        <v>8337</v>
      </c>
      <c r="S3787" s="11">
        <f t="shared" si="238"/>
        <v>42469.951284722221</v>
      </c>
      <c r="T3787" s="11">
        <f t="shared" si="239"/>
        <v>42499.951284722221</v>
      </c>
    </row>
    <row r="3788" spans="1:20" ht="43.2" x14ac:dyDescent="0.3">
      <c r="A3788">
        <v>2958</v>
      </c>
      <c r="B3788" s="3" t="s">
        <v>2958</v>
      </c>
      <c r="C3788" s="3" t="s">
        <v>7068</v>
      </c>
      <c r="D3788">
        <v>80000</v>
      </c>
      <c r="E3788">
        <v>0</v>
      </c>
      <c r="F3788" t="s">
        <v>8220</v>
      </c>
      <c r="G3788" t="s">
        <v>8224</v>
      </c>
      <c r="H3788" t="s">
        <v>8246</v>
      </c>
      <c r="I3788">
        <v>1462729317</v>
      </c>
      <c r="J3788">
        <v>1457548917</v>
      </c>
      <c r="K3788" t="b">
        <v>0</v>
      </c>
      <c r="L3788">
        <v>0</v>
      </c>
      <c r="M3788" t="b">
        <v>0</v>
      </c>
      <c r="N3788" t="s">
        <v>8303</v>
      </c>
      <c r="O3788" s="5">
        <f t="shared" si="236"/>
        <v>0</v>
      </c>
      <c r="P3788" s="6">
        <f t="shared" si="237"/>
        <v>0</v>
      </c>
      <c r="Q3788" t="s">
        <v>8316</v>
      </c>
      <c r="R3788" t="s">
        <v>8329</v>
      </c>
      <c r="S3788" s="11">
        <f t="shared" si="238"/>
        <v>42438.779131944444</v>
      </c>
      <c r="T3788" s="11">
        <f t="shared" si="239"/>
        <v>42498.73746527778</v>
      </c>
    </row>
    <row r="3789" spans="1:20" ht="28.8" x14ac:dyDescent="0.3">
      <c r="A3789">
        <v>1061</v>
      </c>
      <c r="B3789" s="3" t="s">
        <v>1062</v>
      </c>
      <c r="C3789" s="3" t="s">
        <v>5171</v>
      </c>
      <c r="D3789">
        <v>4000</v>
      </c>
      <c r="E3789">
        <v>0</v>
      </c>
      <c r="F3789" t="s">
        <v>8220</v>
      </c>
      <c r="G3789" t="s">
        <v>8224</v>
      </c>
      <c r="H3789" t="s">
        <v>8246</v>
      </c>
      <c r="I3789">
        <v>1462150800</v>
      </c>
      <c r="J3789">
        <v>1456987108</v>
      </c>
      <c r="K3789" t="b">
        <v>0</v>
      </c>
      <c r="L3789">
        <v>0</v>
      </c>
      <c r="M3789" t="b">
        <v>0</v>
      </c>
      <c r="N3789" t="s">
        <v>8281</v>
      </c>
      <c r="O3789" s="5">
        <f t="shared" si="236"/>
        <v>0</v>
      </c>
      <c r="P3789" s="6">
        <f t="shared" si="237"/>
        <v>0</v>
      </c>
      <c r="Q3789" t="s">
        <v>8340</v>
      </c>
      <c r="R3789" t="s">
        <v>8341</v>
      </c>
      <c r="S3789" s="11">
        <f t="shared" si="238"/>
        <v>42432.276712962965</v>
      </c>
      <c r="T3789" s="11">
        <f t="shared" si="239"/>
        <v>42492.041666666672</v>
      </c>
    </row>
    <row r="3790" spans="1:20" ht="57.6" x14ac:dyDescent="0.3">
      <c r="A3790">
        <v>1708</v>
      </c>
      <c r="B3790" s="3" t="s">
        <v>1709</v>
      </c>
      <c r="C3790" s="3" t="s">
        <v>5818</v>
      </c>
      <c r="D3790">
        <v>7000</v>
      </c>
      <c r="E3790">
        <v>0</v>
      </c>
      <c r="F3790" t="s">
        <v>8221</v>
      </c>
      <c r="G3790" t="s">
        <v>8224</v>
      </c>
      <c r="H3790" t="s">
        <v>8246</v>
      </c>
      <c r="I3790">
        <v>1462135706</v>
      </c>
      <c r="J3790">
        <v>1458679706</v>
      </c>
      <c r="K3790" t="b">
        <v>0</v>
      </c>
      <c r="L3790">
        <v>0</v>
      </c>
      <c r="M3790" t="b">
        <v>0</v>
      </c>
      <c r="N3790" t="s">
        <v>8293</v>
      </c>
      <c r="O3790" s="5">
        <f t="shared" si="236"/>
        <v>0</v>
      </c>
      <c r="P3790" s="6">
        <f t="shared" si="237"/>
        <v>0</v>
      </c>
      <c r="Q3790" t="s">
        <v>8313</v>
      </c>
      <c r="R3790" t="s">
        <v>8338</v>
      </c>
      <c r="S3790" s="11">
        <f t="shared" si="238"/>
        <v>42451.866967592592</v>
      </c>
      <c r="T3790" s="11">
        <f t="shared" si="239"/>
        <v>42491.866967592592</v>
      </c>
    </row>
    <row r="3791" spans="1:20" ht="43.2" x14ac:dyDescent="0.3">
      <c r="A3791">
        <v>2361</v>
      </c>
      <c r="B3791" s="3" t="s">
        <v>2362</v>
      </c>
      <c r="C3791" s="3" t="s">
        <v>6471</v>
      </c>
      <c r="D3791">
        <v>200</v>
      </c>
      <c r="E3791">
        <v>0</v>
      </c>
      <c r="F3791" t="s">
        <v>8220</v>
      </c>
      <c r="G3791" t="s">
        <v>8229</v>
      </c>
      <c r="H3791" t="s">
        <v>8251</v>
      </c>
      <c r="I3791">
        <v>1462053600</v>
      </c>
      <c r="J3791">
        <v>1459975008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6"/>
        <v>0</v>
      </c>
      <c r="P3791" s="6">
        <f t="shared" si="237"/>
        <v>0</v>
      </c>
      <c r="Q3791" t="s">
        <v>8309</v>
      </c>
      <c r="R3791" t="s">
        <v>8356</v>
      </c>
      <c r="S3791" s="11">
        <f t="shared" si="238"/>
        <v>42466.858888888892</v>
      </c>
      <c r="T3791" s="11">
        <f t="shared" si="239"/>
        <v>42490.916666666672</v>
      </c>
    </row>
    <row r="3792" spans="1:20" ht="43.2" x14ac:dyDescent="0.3">
      <c r="A3792">
        <v>3956</v>
      </c>
      <c r="B3792" s="3" t="s">
        <v>3953</v>
      </c>
      <c r="C3792" s="3" t="s">
        <v>8063</v>
      </c>
      <c r="D3792">
        <v>5500</v>
      </c>
      <c r="E3792">
        <v>0</v>
      </c>
      <c r="F3792" t="s">
        <v>8221</v>
      </c>
      <c r="G3792" t="s">
        <v>8224</v>
      </c>
      <c r="H3792" t="s">
        <v>8246</v>
      </c>
      <c r="I3792">
        <v>1461543600</v>
      </c>
      <c r="J3792">
        <v>1459203727</v>
      </c>
      <c r="K3792" t="b">
        <v>0</v>
      </c>
      <c r="L3792">
        <v>0</v>
      </c>
      <c r="M3792" t="b">
        <v>0</v>
      </c>
      <c r="N3792" t="s">
        <v>8271</v>
      </c>
      <c r="O3792" s="5">
        <f t="shared" si="236"/>
        <v>0</v>
      </c>
      <c r="P3792" s="6">
        <f t="shared" si="237"/>
        <v>0</v>
      </c>
      <c r="Q3792" t="s">
        <v>8316</v>
      </c>
      <c r="R3792" t="s">
        <v>8317</v>
      </c>
      <c r="S3792" s="11">
        <f t="shared" si="238"/>
        <v>42457.932025462964</v>
      </c>
      <c r="T3792" s="11">
        <f t="shared" si="239"/>
        <v>42485.013888888891</v>
      </c>
    </row>
    <row r="3793" spans="1:20" ht="43.2" x14ac:dyDescent="0.3">
      <c r="A3793">
        <v>1446</v>
      </c>
      <c r="B3793" s="3" t="s">
        <v>1447</v>
      </c>
      <c r="C3793" s="3" t="s">
        <v>5556</v>
      </c>
      <c r="D3793">
        <v>900</v>
      </c>
      <c r="E3793">
        <v>0</v>
      </c>
      <c r="F3793" t="s">
        <v>8221</v>
      </c>
      <c r="G3793" t="s">
        <v>8237</v>
      </c>
      <c r="H3793" t="s">
        <v>8249</v>
      </c>
      <c r="I3793">
        <v>1461235478</v>
      </c>
      <c r="J3793">
        <v>1459507478</v>
      </c>
      <c r="K3793" t="b">
        <v>0</v>
      </c>
      <c r="L3793">
        <v>0</v>
      </c>
      <c r="M3793" t="b">
        <v>0</v>
      </c>
      <c r="N3793" t="s">
        <v>8287</v>
      </c>
      <c r="O3793" s="5">
        <f t="shared" si="236"/>
        <v>0</v>
      </c>
      <c r="P3793" s="6">
        <f t="shared" si="237"/>
        <v>0</v>
      </c>
      <c r="Q3793" t="s">
        <v>8322</v>
      </c>
      <c r="R3793" t="s">
        <v>8357</v>
      </c>
      <c r="S3793" s="11">
        <f t="shared" si="238"/>
        <v>42461.447662037041</v>
      </c>
      <c r="T3793" s="11">
        <f t="shared" si="239"/>
        <v>42481.447662037041</v>
      </c>
    </row>
    <row r="3794" spans="1:20" ht="43.2" x14ac:dyDescent="0.3">
      <c r="A3794">
        <v>4061</v>
      </c>
      <c r="B3794" s="3" t="s">
        <v>4057</v>
      </c>
      <c r="C3794" s="3" t="s">
        <v>8165</v>
      </c>
      <c r="D3794">
        <v>525</v>
      </c>
      <c r="E3794">
        <v>0</v>
      </c>
      <c r="F3794" t="s">
        <v>8221</v>
      </c>
      <c r="G3794" t="s">
        <v>8224</v>
      </c>
      <c r="H3794" t="s">
        <v>8246</v>
      </c>
      <c r="I3794">
        <v>1461205423</v>
      </c>
      <c r="J3794">
        <v>1456025023</v>
      </c>
      <c r="K3794" t="b">
        <v>0</v>
      </c>
      <c r="L3794">
        <v>0</v>
      </c>
      <c r="M3794" t="b">
        <v>0</v>
      </c>
      <c r="N3794" t="s">
        <v>8271</v>
      </c>
      <c r="O3794" s="5">
        <f t="shared" si="236"/>
        <v>0</v>
      </c>
      <c r="P3794" s="6">
        <f t="shared" si="237"/>
        <v>0</v>
      </c>
      <c r="Q3794" t="s">
        <v>8316</v>
      </c>
      <c r="R3794" t="s">
        <v>8317</v>
      </c>
      <c r="S3794" s="11">
        <f t="shared" si="238"/>
        <v>42421.141469907408</v>
      </c>
      <c r="T3794" s="11">
        <f t="shared" si="239"/>
        <v>42481.099803240737</v>
      </c>
    </row>
    <row r="3795" spans="1:20" ht="43.2" x14ac:dyDescent="0.3">
      <c r="A3795">
        <v>2400</v>
      </c>
      <c r="B3795" s="3" t="s">
        <v>2401</v>
      </c>
      <c r="C3795" s="3" t="s">
        <v>6510</v>
      </c>
      <c r="D3795">
        <v>50000</v>
      </c>
      <c r="E3795">
        <v>0</v>
      </c>
      <c r="F3795" t="s">
        <v>8220</v>
      </c>
      <c r="G3795" t="s">
        <v>8226</v>
      </c>
      <c r="H3795" t="s">
        <v>8248</v>
      </c>
      <c r="I3795">
        <v>1460615164</v>
      </c>
      <c r="J3795">
        <v>1458023164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236"/>
        <v>0</v>
      </c>
      <c r="P3795" s="6">
        <f t="shared" si="237"/>
        <v>0</v>
      </c>
      <c r="Q3795" t="s">
        <v>8309</v>
      </c>
      <c r="R3795" t="s">
        <v>8356</v>
      </c>
      <c r="S3795" s="11">
        <f t="shared" si="238"/>
        <v>42444.268101851849</v>
      </c>
      <c r="T3795" s="11">
        <f t="shared" si="239"/>
        <v>42474.268101851849</v>
      </c>
    </row>
    <row r="3796" spans="1:20" ht="43.2" x14ac:dyDescent="0.3">
      <c r="A3796">
        <v>225</v>
      </c>
      <c r="B3796" s="3" t="s">
        <v>227</v>
      </c>
      <c r="C3796" s="3" t="s">
        <v>4335</v>
      </c>
      <c r="D3796">
        <v>200</v>
      </c>
      <c r="E3796">
        <v>0</v>
      </c>
      <c r="F3796" t="s">
        <v>8221</v>
      </c>
      <c r="G3796" t="s">
        <v>8224</v>
      </c>
      <c r="H3796" t="s">
        <v>8246</v>
      </c>
      <c r="I3796">
        <v>1460153054</v>
      </c>
      <c r="J3796">
        <v>1457564654</v>
      </c>
      <c r="K3796" t="b">
        <v>0</v>
      </c>
      <c r="L3796">
        <v>0</v>
      </c>
      <c r="M3796" t="b">
        <v>0</v>
      </c>
      <c r="N3796" t="s">
        <v>8268</v>
      </c>
      <c r="O3796" s="5">
        <f t="shared" si="236"/>
        <v>0</v>
      </c>
      <c r="P3796" s="6">
        <f t="shared" si="237"/>
        <v>0</v>
      </c>
      <c r="Q3796" t="s">
        <v>8319</v>
      </c>
      <c r="R3796" t="s">
        <v>8348</v>
      </c>
      <c r="S3796" s="11">
        <f t="shared" si="238"/>
        <v>42438.961273148147</v>
      </c>
      <c r="T3796" s="11">
        <f t="shared" si="239"/>
        <v>42468.919606481482</v>
      </c>
    </row>
    <row r="3797" spans="1:20" ht="43.2" x14ac:dyDescent="0.3">
      <c r="A3797">
        <v>1599</v>
      </c>
      <c r="B3797" s="3" t="s">
        <v>1600</v>
      </c>
      <c r="C3797" s="3" t="s">
        <v>5709</v>
      </c>
      <c r="D3797">
        <v>500</v>
      </c>
      <c r="E3797">
        <v>0</v>
      </c>
      <c r="F3797" t="s">
        <v>8221</v>
      </c>
      <c r="G3797" t="s">
        <v>8225</v>
      </c>
      <c r="H3797" t="s">
        <v>8247</v>
      </c>
      <c r="I3797">
        <v>1460116576</v>
      </c>
      <c r="J3797">
        <v>1457528176</v>
      </c>
      <c r="K3797" t="b">
        <v>0</v>
      </c>
      <c r="L3797">
        <v>0</v>
      </c>
      <c r="M3797" t="b">
        <v>0</v>
      </c>
      <c r="N3797" t="s">
        <v>8291</v>
      </c>
      <c r="O3797" s="5">
        <f t="shared" si="236"/>
        <v>0</v>
      </c>
      <c r="P3797" s="6">
        <f t="shared" si="237"/>
        <v>0</v>
      </c>
      <c r="Q3797" t="s">
        <v>8324</v>
      </c>
      <c r="R3797" t="s">
        <v>8342</v>
      </c>
      <c r="S3797" s="11">
        <f t="shared" si="238"/>
        <v>42438.53907407407</v>
      </c>
      <c r="T3797" s="11">
        <f t="shared" si="239"/>
        <v>42468.497407407413</v>
      </c>
    </row>
    <row r="3798" spans="1:20" ht="43.2" x14ac:dyDescent="0.3">
      <c r="A3798">
        <v>3057</v>
      </c>
      <c r="B3798" s="3" t="s">
        <v>3057</v>
      </c>
      <c r="C3798" s="3" t="s">
        <v>7167</v>
      </c>
      <c r="D3798">
        <v>50000</v>
      </c>
      <c r="E3798">
        <v>0</v>
      </c>
      <c r="F3798" t="s">
        <v>8221</v>
      </c>
      <c r="G3798" t="s">
        <v>8225</v>
      </c>
      <c r="H3798" t="s">
        <v>8247</v>
      </c>
      <c r="I3798">
        <v>1459694211</v>
      </c>
      <c r="J3798">
        <v>1457105811</v>
      </c>
      <c r="K3798" t="b">
        <v>0</v>
      </c>
      <c r="L3798">
        <v>0</v>
      </c>
      <c r="M3798" t="b">
        <v>0</v>
      </c>
      <c r="N3798" t="s">
        <v>8303</v>
      </c>
      <c r="O3798" s="5">
        <f t="shared" si="236"/>
        <v>0</v>
      </c>
      <c r="P3798" s="6">
        <f t="shared" si="237"/>
        <v>0</v>
      </c>
      <c r="Q3798" t="s">
        <v>8316</v>
      </c>
      <c r="R3798" t="s">
        <v>8329</v>
      </c>
      <c r="S3798" s="11">
        <f t="shared" si="238"/>
        <v>42433.650590277779</v>
      </c>
      <c r="T3798" s="11">
        <f t="shared" si="239"/>
        <v>42463.608923611115</v>
      </c>
    </row>
    <row r="3799" spans="1:20" ht="43.2" x14ac:dyDescent="0.3">
      <c r="A3799">
        <v>3930</v>
      </c>
      <c r="B3799" s="3" t="s">
        <v>3927</v>
      </c>
      <c r="C3799" s="3" t="s">
        <v>8038</v>
      </c>
      <c r="D3799">
        <v>10000</v>
      </c>
      <c r="E3799">
        <v>0</v>
      </c>
      <c r="F3799" t="s">
        <v>8221</v>
      </c>
      <c r="G3799" t="s">
        <v>8226</v>
      </c>
      <c r="H3799" t="s">
        <v>8248</v>
      </c>
      <c r="I3799">
        <v>1459490400</v>
      </c>
      <c r="J3799">
        <v>1457078868</v>
      </c>
      <c r="K3799" t="b">
        <v>0</v>
      </c>
      <c r="L3799">
        <v>0</v>
      </c>
      <c r="M3799" t="b">
        <v>0</v>
      </c>
      <c r="N3799" t="s">
        <v>8271</v>
      </c>
      <c r="O3799" s="5">
        <f t="shared" si="236"/>
        <v>0</v>
      </c>
      <c r="P3799" s="6">
        <f t="shared" si="237"/>
        <v>0</v>
      </c>
      <c r="Q3799" t="s">
        <v>8316</v>
      </c>
      <c r="R3799" t="s">
        <v>8317</v>
      </c>
      <c r="S3799" s="11">
        <f t="shared" si="238"/>
        <v>42433.338749999995</v>
      </c>
      <c r="T3799" s="11">
        <f t="shared" si="239"/>
        <v>42461.25</v>
      </c>
    </row>
    <row r="3800" spans="1:20" ht="43.2" x14ac:dyDescent="0.3">
      <c r="A3800">
        <v>4023</v>
      </c>
      <c r="B3800" s="3" t="s">
        <v>4019</v>
      </c>
      <c r="C3800" s="3" t="s">
        <v>8128</v>
      </c>
      <c r="D3800">
        <v>7000</v>
      </c>
      <c r="E3800">
        <v>0</v>
      </c>
      <c r="F3800" t="s">
        <v>8221</v>
      </c>
      <c r="G3800" t="s">
        <v>8224</v>
      </c>
      <c r="H3800" t="s">
        <v>8246</v>
      </c>
      <c r="I3800">
        <v>1458860363</v>
      </c>
      <c r="J3800">
        <v>1454975963</v>
      </c>
      <c r="K3800" t="b">
        <v>0</v>
      </c>
      <c r="L3800">
        <v>0</v>
      </c>
      <c r="M3800" t="b">
        <v>0</v>
      </c>
      <c r="N3800" t="s">
        <v>8271</v>
      </c>
      <c r="O3800" s="5">
        <f t="shared" si="236"/>
        <v>0</v>
      </c>
      <c r="P3800" s="6">
        <f t="shared" si="237"/>
        <v>0</v>
      </c>
      <c r="Q3800" t="s">
        <v>8316</v>
      </c>
      <c r="R3800" t="s">
        <v>8317</v>
      </c>
      <c r="S3800" s="11">
        <f t="shared" si="238"/>
        <v>42408.999571759254</v>
      </c>
      <c r="T3800" s="11">
        <f t="shared" si="239"/>
        <v>42453.957905092597</v>
      </c>
    </row>
    <row r="3801" spans="1:20" ht="43.2" x14ac:dyDescent="0.3">
      <c r="A3801">
        <v>1055</v>
      </c>
      <c r="B3801" s="3" t="s">
        <v>1056</v>
      </c>
      <c r="C3801" s="3" t="s">
        <v>5165</v>
      </c>
      <c r="D3801">
        <v>3500</v>
      </c>
      <c r="E3801">
        <v>0</v>
      </c>
      <c r="F3801" t="s">
        <v>8220</v>
      </c>
      <c r="G3801" t="s">
        <v>8224</v>
      </c>
      <c r="H3801" t="s">
        <v>8246</v>
      </c>
      <c r="I3801">
        <v>1457394545</v>
      </c>
      <c r="J3801">
        <v>1454802545</v>
      </c>
      <c r="K3801" t="b">
        <v>0</v>
      </c>
      <c r="L3801">
        <v>0</v>
      </c>
      <c r="M3801" t="b">
        <v>0</v>
      </c>
      <c r="N3801" t="s">
        <v>8281</v>
      </c>
      <c r="O3801" s="5">
        <f t="shared" si="236"/>
        <v>0</v>
      </c>
      <c r="P3801" s="6">
        <f t="shared" si="237"/>
        <v>0</v>
      </c>
      <c r="Q3801" t="s">
        <v>8340</v>
      </c>
      <c r="R3801" t="s">
        <v>8341</v>
      </c>
      <c r="S3801" s="11">
        <f t="shared" si="238"/>
        <v>42406.992418981477</v>
      </c>
      <c r="T3801" s="11">
        <f t="shared" si="239"/>
        <v>42436.992418981477</v>
      </c>
    </row>
    <row r="3802" spans="1:20" ht="43.2" x14ac:dyDescent="0.3">
      <c r="A3802">
        <v>4014</v>
      </c>
      <c r="B3802" s="3" t="s">
        <v>4010</v>
      </c>
      <c r="C3802" s="3" t="s">
        <v>8119</v>
      </c>
      <c r="D3802">
        <v>9000</v>
      </c>
      <c r="E3802">
        <v>0</v>
      </c>
      <c r="F3802" t="s">
        <v>8221</v>
      </c>
      <c r="G3802" t="s">
        <v>8224</v>
      </c>
      <c r="H3802" t="s">
        <v>8246</v>
      </c>
      <c r="I3802">
        <v>1457157269</v>
      </c>
      <c r="J3802">
        <v>1455861269</v>
      </c>
      <c r="K3802" t="b">
        <v>0</v>
      </c>
      <c r="L3802">
        <v>0</v>
      </c>
      <c r="M3802" t="b">
        <v>0</v>
      </c>
      <c r="N3802" t="s">
        <v>8271</v>
      </c>
      <c r="O3802" s="5">
        <f t="shared" si="236"/>
        <v>0</v>
      </c>
      <c r="P3802" s="6">
        <f t="shared" si="237"/>
        <v>0</v>
      </c>
      <c r="Q3802" t="s">
        <v>8316</v>
      </c>
      <c r="R3802" t="s">
        <v>8317</v>
      </c>
      <c r="S3802" s="11">
        <f t="shared" si="238"/>
        <v>42419.246168981481</v>
      </c>
      <c r="T3802" s="11">
        <f t="shared" si="239"/>
        <v>42434.246168981481</v>
      </c>
    </row>
    <row r="3803" spans="1:20" ht="43.2" x14ac:dyDescent="0.3">
      <c r="A3803">
        <v>510</v>
      </c>
      <c r="B3803" s="3" t="s">
        <v>511</v>
      </c>
      <c r="C3803" s="3" t="s">
        <v>4620</v>
      </c>
      <c r="D3803">
        <v>14000</v>
      </c>
      <c r="E3803">
        <v>0</v>
      </c>
      <c r="F3803" t="s">
        <v>8221</v>
      </c>
      <c r="G3803" t="s">
        <v>8224</v>
      </c>
      <c r="H3803" t="s">
        <v>8246</v>
      </c>
      <c r="I3803">
        <v>1456805639</v>
      </c>
      <c r="J3803">
        <v>1454213639</v>
      </c>
      <c r="K3803" t="b">
        <v>0</v>
      </c>
      <c r="L3803">
        <v>0</v>
      </c>
      <c r="M3803" t="b">
        <v>0</v>
      </c>
      <c r="N3803" t="s">
        <v>8270</v>
      </c>
      <c r="O3803" s="5">
        <f t="shared" si="236"/>
        <v>0</v>
      </c>
      <c r="P3803" s="6">
        <f t="shared" si="237"/>
        <v>0</v>
      </c>
      <c r="Q3803" t="s">
        <v>8319</v>
      </c>
      <c r="R3803" t="s">
        <v>8346</v>
      </c>
      <c r="S3803" s="11">
        <f t="shared" si="238"/>
        <v>42400.176377314812</v>
      </c>
      <c r="T3803" s="11">
        <f t="shared" si="239"/>
        <v>42430.176377314812</v>
      </c>
    </row>
    <row r="3804" spans="1:20" ht="43.2" x14ac:dyDescent="0.3">
      <c r="A3804">
        <v>2433</v>
      </c>
      <c r="B3804" s="3" t="s">
        <v>2434</v>
      </c>
      <c r="C3804" s="3" t="s">
        <v>6543</v>
      </c>
      <c r="D3804">
        <v>10000</v>
      </c>
      <c r="E3804">
        <v>0</v>
      </c>
      <c r="F3804" t="s">
        <v>8221</v>
      </c>
      <c r="G3804" t="s">
        <v>8224</v>
      </c>
      <c r="H3804" t="s">
        <v>8246</v>
      </c>
      <c r="I3804">
        <v>1456608943</v>
      </c>
      <c r="J3804">
        <v>1454016943</v>
      </c>
      <c r="K3804" t="b">
        <v>0</v>
      </c>
      <c r="L3804">
        <v>0</v>
      </c>
      <c r="M3804" t="b">
        <v>0</v>
      </c>
      <c r="N3804" t="s">
        <v>8284</v>
      </c>
      <c r="O3804" s="5">
        <f t="shared" si="236"/>
        <v>0</v>
      </c>
      <c r="P3804" s="6">
        <f t="shared" si="237"/>
        <v>0</v>
      </c>
      <c r="Q3804" t="s">
        <v>8327</v>
      </c>
      <c r="R3804" t="s">
        <v>8355</v>
      </c>
      <c r="S3804" s="11">
        <f t="shared" si="238"/>
        <v>42397.89980324074</v>
      </c>
      <c r="T3804" s="11">
        <f t="shared" si="239"/>
        <v>42427.89980324074</v>
      </c>
    </row>
    <row r="3805" spans="1:20" ht="43.2" x14ac:dyDescent="0.3">
      <c r="A3805">
        <v>229</v>
      </c>
      <c r="B3805" s="3" t="s">
        <v>231</v>
      </c>
      <c r="C3805" s="3" t="s">
        <v>4339</v>
      </c>
      <c r="D3805">
        <v>3000</v>
      </c>
      <c r="E3805">
        <v>0</v>
      </c>
      <c r="F3805" t="s">
        <v>8221</v>
      </c>
      <c r="G3805" t="s">
        <v>8236</v>
      </c>
      <c r="H3805" t="s">
        <v>8249</v>
      </c>
      <c r="I3805">
        <v>1455402297</v>
      </c>
      <c r="J3805">
        <v>1452810297</v>
      </c>
      <c r="K3805" t="b">
        <v>0</v>
      </c>
      <c r="L3805">
        <v>0</v>
      </c>
      <c r="M3805" t="b">
        <v>0</v>
      </c>
      <c r="N3805" t="s">
        <v>8268</v>
      </c>
      <c r="O3805" s="5">
        <f t="shared" si="236"/>
        <v>0</v>
      </c>
      <c r="P3805" s="6">
        <f t="shared" si="237"/>
        <v>0</v>
      </c>
      <c r="Q3805" t="s">
        <v>8319</v>
      </c>
      <c r="R3805" t="s">
        <v>8348</v>
      </c>
      <c r="S3805" s="11">
        <f t="shared" si="238"/>
        <v>42383.933993055558</v>
      </c>
      <c r="T3805" s="11">
        <f t="shared" si="239"/>
        <v>42413.933993055558</v>
      </c>
    </row>
    <row r="3806" spans="1:20" x14ac:dyDescent="0.3">
      <c r="A3806">
        <v>1049</v>
      </c>
      <c r="B3806" s="3" t="s">
        <v>1050</v>
      </c>
      <c r="C3806" s="3" t="s">
        <v>5159</v>
      </c>
      <c r="D3806">
        <v>12000</v>
      </c>
      <c r="E3806">
        <v>0</v>
      </c>
      <c r="F3806" t="s">
        <v>8220</v>
      </c>
      <c r="G3806" t="s">
        <v>8224</v>
      </c>
      <c r="H3806" t="s">
        <v>8246</v>
      </c>
      <c r="I3806">
        <v>1455272445</v>
      </c>
      <c r="J3806">
        <v>1452680445</v>
      </c>
      <c r="K3806" t="b">
        <v>0</v>
      </c>
      <c r="L3806">
        <v>0</v>
      </c>
      <c r="M3806" t="b">
        <v>0</v>
      </c>
      <c r="N3806" t="s">
        <v>8281</v>
      </c>
      <c r="O3806" s="5">
        <f t="shared" si="236"/>
        <v>0</v>
      </c>
      <c r="P3806" s="6">
        <f t="shared" si="237"/>
        <v>0</v>
      </c>
      <c r="Q3806" t="s">
        <v>8340</v>
      </c>
      <c r="R3806" t="s">
        <v>8341</v>
      </c>
      <c r="S3806" s="11">
        <f t="shared" si="238"/>
        <v>42382.431076388893</v>
      </c>
      <c r="T3806" s="11">
        <f t="shared" si="239"/>
        <v>42412.431076388893</v>
      </c>
    </row>
    <row r="3807" spans="1:20" ht="43.2" x14ac:dyDescent="0.3">
      <c r="A3807">
        <v>2369</v>
      </c>
      <c r="B3807" s="3" t="s">
        <v>2370</v>
      </c>
      <c r="C3807" s="3" t="s">
        <v>6479</v>
      </c>
      <c r="D3807">
        <v>25000</v>
      </c>
      <c r="E3807">
        <v>0</v>
      </c>
      <c r="F3807" t="s">
        <v>8220</v>
      </c>
      <c r="G3807" t="s">
        <v>8224</v>
      </c>
      <c r="H3807" t="s">
        <v>8246</v>
      </c>
      <c r="I3807">
        <v>1455132611</v>
      </c>
      <c r="J3807">
        <v>1452540611</v>
      </c>
      <c r="K3807" t="b">
        <v>0</v>
      </c>
      <c r="L3807">
        <v>0</v>
      </c>
      <c r="M3807" t="b">
        <v>0</v>
      </c>
      <c r="N3807" t="s">
        <v>8272</v>
      </c>
      <c r="O3807" s="5">
        <f t="shared" si="236"/>
        <v>0</v>
      </c>
      <c r="P3807" s="6">
        <f t="shared" si="237"/>
        <v>0</v>
      </c>
      <c r="Q3807" t="s">
        <v>8309</v>
      </c>
      <c r="R3807" t="s">
        <v>8356</v>
      </c>
      <c r="S3807" s="11">
        <f t="shared" si="238"/>
        <v>42380.812627314815</v>
      </c>
      <c r="T3807" s="11">
        <f t="shared" si="239"/>
        <v>42410.812627314815</v>
      </c>
    </row>
    <row r="3808" spans="1:20" ht="57.6" x14ac:dyDescent="0.3">
      <c r="A3808">
        <v>547</v>
      </c>
      <c r="B3808" s="3" t="s">
        <v>548</v>
      </c>
      <c r="C3808" s="3" t="s">
        <v>4657</v>
      </c>
      <c r="D3808">
        <v>7500</v>
      </c>
      <c r="E3808">
        <v>0</v>
      </c>
      <c r="F3808" t="s">
        <v>8221</v>
      </c>
      <c r="G3808" t="s">
        <v>8225</v>
      </c>
      <c r="H3808" t="s">
        <v>8247</v>
      </c>
      <c r="I3808">
        <v>1455122564</v>
      </c>
      <c r="J3808">
        <v>1452530564</v>
      </c>
      <c r="K3808" t="b">
        <v>0</v>
      </c>
      <c r="L3808">
        <v>0</v>
      </c>
      <c r="M3808" t="b">
        <v>0</v>
      </c>
      <c r="N3808" t="s">
        <v>8272</v>
      </c>
      <c r="O3808" s="5">
        <f t="shared" si="236"/>
        <v>0</v>
      </c>
      <c r="P3808" s="6">
        <f t="shared" si="237"/>
        <v>0</v>
      </c>
      <c r="Q3808" t="s">
        <v>8309</v>
      </c>
      <c r="R3808" t="s">
        <v>8356</v>
      </c>
      <c r="S3808" s="11">
        <f t="shared" si="238"/>
        <v>42380.696342592593</v>
      </c>
      <c r="T3808" s="11">
        <f t="shared" si="239"/>
        <v>42410.696342592593</v>
      </c>
    </row>
    <row r="3809" spans="1:20" ht="43.2" x14ac:dyDescent="0.3">
      <c r="A3809">
        <v>2511</v>
      </c>
      <c r="B3809" s="3" t="s">
        <v>2511</v>
      </c>
      <c r="C3809" s="3" t="s">
        <v>6621</v>
      </c>
      <c r="D3809">
        <v>100000</v>
      </c>
      <c r="E3809">
        <v>0</v>
      </c>
      <c r="F3809" t="s">
        <v>8221</v>
      </c>
      <c r="G3809" t="s">
        <v>8225</v>
      </c>
      <c r="H3809" t="s">
        <v>8247</v>
      </c>
      <c r="I3809">
        <v>1454323413</v>
      </c>
      <c r="J3809">
        <v>1451731413</v>
      </c>
      <c r="K3809" t="b">
        <v>0</v>
      </c>
      <c r="L3809">
        <v>0</v>
      </c>
      <c r="M3809" t="b">
        <v>0</v>
      </c>
      <c r="N3809" t="s">
        <v>8299</v>
      </c>
      <c r="O3809" s="5">
        <f t="shared" si="236"/>
        <v>0</v>
      </c>
      <c r="P3809" s="6">
        <f t="shared" si="237"/>
        <v>0</v>
      </c>
      <c r="Q3809" t="s">
        <v>8327</v>
      </c>
      <c r="R3809" t="s">
        <v>8358</v>
      </c>
      <c r="S3809" s="11">
        <f t="shared" si="238"/>
        <v>42371.446909722217</v>
      </c>
      <c r="T3809" s="11">
        <f t="shared" si="239"/>
        <v>42401.446909722217</v>
      </c>
    </row>
    <row r="3810" spans="1:20" ht="43.2" x14ac:dyDescent="0.3">
      <c r="A3810">
        <v>4097</v>
      </c>
      <c r="B3810" s="3" t="s">
        <v>4093</v>
      </c>
      <c r="C3810" s="3" t="s">
        <v>8200</v>
      </c>
      <c r="D3810">
        <v>10000</v>
      </c>
      <c r="E3810">
        <v>0</v>
      </c>
      <c r="F3810" t="s">
        <v>8221</v>
      </c>
      <c r="G3810" t="s">
        <v>8225</v>
      </c>
      <c r="H3810" t="s">
        <v>8247</v>
      </c>
      <c r="I3810">
        <v>1454284500</v>
      </c>
      <c r="J3810">
        <v>1449431237</v>
      </c>
      <c r="K3810" t="b">
        <v>0</v>
      </c>
      <c r="L3810">
        <v>0</v>
      </c>
      <c r="M3810" t="b">
        <v>0</v>
      </c>
      <c r="N3810" t="s">
        <v>8271</v>
      </c>
      <c r="O3810" s="5">
        <f t="shared" si="236"/>
        <v>0</v>
      </c>
      <c r="P3810" s="6">
        <f t="shared" si="237"/>
        <v>0</v>
      </c>
      <c r="Q3810" t="s">
        <v>8316</v>
      </c>
      <c r="R3810" t="s">
        <v>8317</v>
      </c>
      <c r="S3810" s="11">
        <f t="shared" si="238"/>
        <v>42344.824502314819</v>
      </c>
      <c r="T3810" s="11">
        <f t="shared" si="239"/>
        <v>42400.996527777781</v>
      </c>
    </row>
    <row r="3811" spans="1:20" ht="43.2" x14ac:dyDescent="0.3">
      <c r="A3811">
        <v>3882</v>
      </c>
      <c r="B3811" s="3" t="s">
        <v>3879</v>
      </c>
      <c r="C3811" s="3" t="s">
        <v>7991</v>
      </c>
      <c r="D3811">
        <v>30000</v>
      </c>
      <c r="E3811">
        <v>0</v>
      </c>
      <c r="F3811" t="s">
        <v>8220</v>
      </c>
      <c r="G3811" t="s">
        <v>8226</v>
      </c>
      <c r="H3811" t="s">
        <v>8248</v>
      </c>
      <c r="I3811">
        <v>1454281380</v>
      </c>
      <c r="J3811">
        <v>1451950570</v>
      </c>
      <c r="K3811" t="b">
        <v>0</v>
      </c>
      <c r="L3811">
        <v>0</v>
      </c>
      <c r="M3811" t="b">
        <v>0</v>
      </c>
      <c r="N3811" t="s">
        <v>8305</v>
      </c>
      <c r="O3811" s="5">
        <f t="shared" si="236"/>
        <v>0</v>
      </c>
      <c r="P3811" s="6">
        <f t="shared" si="237"/>
        <v>0</v>
      </c>
      <c r="Q3811" t="s">
        <v>8316</v>
      </c>
      <c r="R3811" t="s">
        <v>8337</v>
      </c>
      <c r="S3811" s="11">
        <f t="shared" si="238"/>
        <v>42373.983449074076</v>
      </c>
      <c r="T3811" s="11">
        <f t="shared" si="239"/>
        <v>42400.960416666669</v>
      </c>
    </row>
    <row r="3812" spans="1:20" ht="43.2" x14ac:dyDescent="0.3">
      <c r="A3812">
        <v>2851</v>
      </c>
      <c r="B3812" s="3" t="s">
        <v>2851</v>
      </c>
      <c r="C3812" s="3" t="s">
        <v>6961</v>
      </c>
      <c r="D3812">
        <v>4500</v>
      </c>
      <c r="E3812">
        <v>0</v>
      </c>
      <c r="F3812" t="s">
        <v>8221</v>
      </c>
      <c r="G3812" t="s">
        <v>8241</v>
      </c>
      <c r="H3812" t="s">
        <v>8249</v>
      </c>
      <c r="I3812">
        <v>1454109420</v>
      </c>
      <c r="J3812">
        <v>1453334629</v>
      </c>
      <c r="K3812" t="b">
        <v>0</v>
      </c>
      <c r="L3812">
        <v>0</v>
      </c>
      <c r="M3812" t="b">
        <v>0</v>
      </c>
      <c r="N3812" t="s">
        <v>8271</v>
      </c>
      <c r="O3812" s="5">
        <f t="shared" si="236"/>
        <v>0</v>
      </c>
      <c r="P3812" s="6">
        <f t="shared" si="237"/>
        <v>0</v>
      </c>
      <c r="Q3812" t="s">
        <v>8316</v>
      </c>
      <c r="R3812" t="s">
        <v>8317</v>
      </c>
      <c r="S3812" s="11">
        <f t="shared" si="238"/>
        <v>42390.002650462964</v>
      </c>
      <c r="T3812" s="11">
        <f t="shared" si="239"/>
        <v>42398.970138888893</v>
      </c>
    </row>
    <row r="3813" spans="1:20" ht="43.2" x14ac:dyDescent="0.3">
      <c r="A3813">
        <v>491</v>
      </c>
      <c r="B3813" s="3" t="s">
        <v>492</v>
      </c>
      <c r="C3813" s="3" t="s">
        <v>4601</v>
      </c>
      <c r="D3813">
        <v>10000</v>
      </c>
      <c r="E3813">
        <v>0</v>
      </c>
      <c r="F3813" t="s">
        <v>8221</v>
      </c>
      <c r="G3813" t="s">
        <v>8224</v>
      </c>
      <c r="H3813" t="s">
        <v>8246</v>
      </c>
      <c r="I3813">
        <v>1453937699</v>
      </c>
      <c r="J3813">
        <v>1451345699</v>
      </c>
      <c r="K3813" t="b">
        <v>0</v>
      </c>
      <c r="L3813">
        <v>0</v>
      </c>
      <c r="M3813" t="b">
        <v>0</v>
      </c>
      <c r="N3813" t="s">
        <v>8270</v>
      </c>
      <c r="O3813" s="5">
        <f t="shared" si="236"/>
        <v>0</v>
      </c>
      <c r="P3813" s="6">
        <f t="shared" si="237"/>
        <v>0</v>
      </c>
      <c r="Q3813" t="s">
        <v>8319</v>
      </c>
      <c r="R3813" t="s">
        <v>8346</v>
      </c>
      <c r="S3813" s="11">
        <f t="shared" si="238"/>
        <v>42366.982627314821</v>
      </c>
      <c r="T3813" s="11">
        <f t="shared" si="239"/>
        <v>42396.982627314821</v>
      </c>
    </row>
    <row r="3814" spans="1:20" ht="43.2" x14ac:dyDescent="0.3">
      <c r="A3814">
        <v>2590</v>
      </c>
      <c r="B3814" s="3" t="s">
        <v>2590</v>
      </c>
      <c r="C3814" s="3" t="s">
        <v>6700</v>
      </c>
      <c r="D3814">
        <v>3000</v>
      </c>
      <c r="E3814">
        <v>0</v>
      </c>
      <c r="F3814" t="s">
        <v>8221</v>
      </c>
      <c r="G3814" t="s">
        <v>8226</v>
      </c>
      <c r="H3814" t="s">
        <v>8248</v>
      </c>
      <c r="I3814">
        <v>1453817297</v>
      </c>
      <c r="J3814">
        <v>1453212497</v>
      </c>
      <c r="K3814" t="b">
        <v>0</v>
      </c>
      <c r="L3814">
        <v>0</v>
      </c>
      <c r="M3814" t="b">
        <v>0</v>
      </c>
      <c r="N3814" t="s">
        <v>8284</v>
      </c>
      <c r="O3814" s="5">
        <f t="shared" si="236"/>
        <v>0</v>
      </c>
      <c r="P3814" s="6">
        <f t="shared" si="237"/>
        <v>0</v>
      </c>
      <c r="Q3814" t="s">
        <v>8327</v>
      </c>
      <c r="R3814" t="s">
        <v>8355</v>
      </c>
      <c r="S3814" s="11">
        <f t="shared" si="238"/>
        <v>42388.589085648149</v>
      </c>
      <c r="T3814" s="11">
        <f t="shared" si="239"/>
        <v>42395.589085648149</v>
      </c>
    </row>
    <row r="3815" spans="1:20" ht="43.2" x14ac:dyDescent="0.3">
      <c r="A3815">
        <v>2950</v>
      </c>
      <c r="B3815" s="3" t="s">
        <v>2950</v>
      </c>
      <c r="C3815" s="3" t="s">
        <v>7060</v>
      </c>
      <c r="D3815">
        <v>5000000</v>
      </c>
      <c r="E3815">
        <v>0</v>
      </c>
      <c r="F3815" t="s">
        <v>8221</v>
      </c>
      <c r="G3815" t="s">
        <v>8224</v>
      </c>
      <c r="H3815" t="s">
        <v>8246</v>
      </c>
      <c r="I3815">
        <v>1453538752</v>
      </c>
      <c r="J3815">
        <v>1450946752</v>
      </c>
      <c r="K3815" t="b">
        <v>0</v>
      </c>
      <c r="L3815">
        <v>0</v>
      </c>
      <c r="M3815" t="b">
        <v>0</v>
      </c>
      <c r="N3815" t="s">
        <v>8303</v>
      </c>
      <c r="O3815" s="5">
        <f t="shared" si="236"/>
        <v>0</v>
      </c>
      <c r="P3815" s="6">
        <f t="shared" si="237"/>
        <v>0</v>
      </c>
      <c r="Q3815" t="s">
        <v>8316</v>
      </c>
      <c r="R3815" t="s">
        <v>8329</v>
      </c>
      <c r="S3815" s="11">
        <f t="shared" si="238"/>
        <v>42362.36518518519</v>
      </c>
      <c r="T3815" s="11">
        <f t="shared" si="239"/>
        <v>42392.36518518519</v>
      </c>
    </row>
    <row r="3816" spans="1:20" ht="43.2" x14ac:dyDescent="0.3">
      <c r="A3816">
        <v>611</v>
      </c>
      <c r="B3816" s="3" t="s">
        <v>612</v>
      </c>
      <c r="C3816" s="3" t="s">
        <v>4721</v>
      </c>
      <c r="D3816">
        <v>80000</v>
      </c>
      <c r="E3816">
        <v>0</v>
      </c>
      <c r="F3816" t="s">
        <v>8220</v>
      </c>
      <c r="G3816" t="s">
        <v>8230</v>
      </c>
      <c r="H3816" t="s">
        <v>8249</v>
      </c>
      <c r="I3816">
        <v>1453210037</v>
      </c>
      <c r="J3816">
        <v>1448026037</v>
      </c>
      <c r="K3816" t="b">
        <v>0</v>
      </c>
      <c r="L3816">
        <v>0</v>
      </c>
      <c r="M3816" t="b">
        <v>0</v>
      </c>
      <c r="N3816" t="s">
        <v>8272</v>
      </c>
      <c r="O3816" s="5">
        <f t="shared" si="236"/>
        <v>0</v>
      </c>
      <c r="P3816" s="6">
        <f t="shared" si="237"/>
        <v>0</v>
      </c>
      <c r="Q3816" t="s">
        <v>8309</v>
      </c>
      <c r="R3816" t="s">
        <v>8356</v>
      </c>
      <c r="S3816" s="11">
        <f t="shared" si="238"/>
        <v>42328.560613425929</v>
      </c>
      <c r="T3816" s="11">
        <f t="shared" si="239"/>
        <v>42388.560613425929</v>
      </c>
    </row>
    <row r="3817" spans="1:20" ht="43.2" x14ac:dyDescent="0.3">
      <c r="A3817">
        <v>2365</v>
      </c>
      <c r="B3817" s="3" t="s">
        <v>2366</v>
      </c>
      <c r="C3817" s="3" t="s">
        <v>6475</v>
      </c>
      <c r="D3817">
        <v>1000</v>
      </c>
      <c r="E3817">
        <v>0</v>
      </c>
      <c r="F3817" t="s">
        <v>8220</v>
      </c>
      <c r="G3817" t="s">
        <v>8237</v>
      </c>
      <c r="H3817" t="s">
        <v>8249</v>
      </c>
      <c r="I3817">
        <v>1453071600</v>
      </c>
      <c r="J3817">
        <v>1449596425</v>
      </c>
      <c r="K3817" t="b">
        <v>0</v>
      </c>
      <c r="L3817">
        <v>0</v>
      </c>
      <c r="M3817" t="b">
        <v>0</v>
      </c>
      <c r="N3817" t="s">
        <v>8272</v>
      </c>
      <c r="O3817" s="5">
        <f t="shared" si="236"/>
        <v>0</v>
      </c>
      <c r="P3817" s="6">
        <f t="shared" si="237"/>
        <v>0</v>
      </c>
      <c r="Q3817" t="s">
        <v>8309</v>
      </c>
      <c r="R3817" t="s">
        <v>8356</v>
      </c>
      <c r="S3817" s="11">
        <f t="shared" si="238"/>
        <v>42346.736400462964</v>
      </c>
      <c r="T3817" s="11">
        <f t="shared" si="239"/>
        <v>42386.958333333328</v>
      </c>
    </row>
    <row r="3818" spans="1:20" ht="43.2" x14ac:dyDescent="0.3">
      <c r="A3818">
        <v>1732</v>
      </c>
      <c r="B3818" s="3" t="s">
        <v>1733</v>
      </c>
      <c r="C3818" s="3" t="s">
        <v>5842</v>
      </c>
      <c r="D3818">
        <v>4000</v>
      </c>
      <c r="E3818">
        <v>0</v>
      </c>
      <c r="F3818" t="s">
        <v>8221</v>
      </c>
      <c r="G3818" t="s">
        <v>8224</v>
      </c>
      <c r="H3818" t="s">
        <v>8246</v>
      </c>
      <c r="I3818">
        <v>1452920400</v>
      </c>
      <c r="J3818">
        <v>1447777481</v>
      </c>
      <c r="K3818" t="b">
        <v>0</v>
      </c>
      <c r="L3818">
        <v>0</v>
      </c>
      <c r="M3818" t="b">
        <v>0</v>
      </c>
      <c r="N3818" t="s">
        <v>8293</v>
      </c>
      <c r="O3818" s="5">
        <f t="shared" si="236"/>
        <v>0</v>
      </c>
      <c r="P3818" s="6">
        <f t="shared" si="237"/>
        <v>0</v>
      </c>
      <c r="Q3818" t="s">
        <v>8313</v>
      </c>
      <c r="R3818" t="s">
        <v>8338</v>
      </c>
      <c r="S3818" s="11">
        <f t="shared" si="238"/>
        <v>42325.683807870373</v>
      </c>
      <c r="T3818" s="11">
        <f t="shared" si="239"/>
        <v>42385.208333333328</v>
      </c>
    </row>
    <row r="3819" spans="1:20" ht="28.8" x14ac:dyDescent="0.3">
      <c r="A3819">
        <v>165</v>
      </c>
      <c r="B3819" s="3" t="s">
        <v>167</v>
      </c>
      <c r="C3819" s="3" t="s">
        <v>4275</v>
      </c>
      <c r="D3819">
        <v>17000</v>
      </c>
      <c r="E3819">
        <v>0</v>
      </c>
      <c r="F3819" t="s">
        <v>8221</v>
      </c>
      <c r="G3819" t="s">
        <v>8225</v>
      </c>
      <c r="H3819" t="s">
        <v>8247</v>
      </c>
      <c r="I3819">
        <v>1452613724</v>
      </c>
      <c r="J3819">
        <v>1450021724</v>
      </c>
      <c r="K3819" t="b">
        <v>0</v>
      </c>
      <c r="L3819">
        <v>0</v>
      </c>
      <c r="M3819" t="b">
        <v>0</v>
      </c>
      <c r="N3819" t="s">
        <v>8268</v>
      </c>
      <c r="O3819" s="5">
        <f t="shared" si="236"/>
        <v>0</v>
      </c>
      <c r="P3819" s="6">
        <f t="shared" si="237"/>
        <v>0</v>
      </c>
      <c r="Q3819" t="s">
        <v>8319</v>
      </c>
      <c r="R3819" t="s">
        <v>8348</v>
      </c>
      <c r="S3819" s="11">
        <f t="shared" si="238"/>
        <v>42351.658842592587</v>
      </c>
      <c r="T3819" s="11">
        <f t="shared" si="239"/>
        <v>42381.658842592587</v>
      </c>
    </row>
    <row r="3820" spans="1:20" ht="43.2" x14ac:dyDescent="0.3">
      <c r="A3820">
        <v>552</v>
      </c>
      <c r="B3820" s="3" t="s">
        <v>553</v>
      </c>
      <c r="C3820" s="3" t="s">
        <v>4662</v>
      </c>
      <c r="D3820">
        <v>45000</v>
      </c>
      <c r="E3820">
        <v>0</v>
      </c>
      <c r="F3820" t="s">
        <v>8221</v>
      </c>
      <c r="G3820" t="s">
        <v>8229</v>
      </c>
      <c r="H3820" t="s">
        <v>8251</v>
      </c>
      <c r="I3820">
        <v>1452350896</v>
      </c>
      <c r="J3820">
        <v>1447166896</v>
      </c>
      <c r="K3820" t="b">
        <v>0</v>
      </c>
      <c r="L3820">
        <v>0</v>
      </c>
      <c r="M3820" t="b">
        <v>0</v>
      </c>
      <c r="N3820" t="s">
        <v>8272</v>
      </c>
      <c r="O3820" s="5">
        <f t="shared" si="236"/>
        <v>0</v>
      </c>
      <c r="P3820" s="6">
        <f t="shared" si="237"/>
        <v>0</v>
      </c>
      <c r="Q3820" t="s">
        <v>8309</v>
      </c>
      <c r="R3820" t="s">
        <v>8356</v>
      </c>
      <c r="S3820" s="11">
        <f t="shared" si="238"/>
        <v>42318.616851851853</v>
      </c>
      <c r="T3820" s="11">
        <f t="shared" si="239"/>
        <v>42378.616851851853</v>
      </c>
    </row>
    <row r="3821" spans="1:20" x14ac:dyDescent="0.3">
      <c r="A3821">
        <v>3125</v>
      </c>
      <c r="B3821" s="3" t="s">
        <v>3125</v>
      </c>
      <c r="C3821" s="3" t="s">
        <v>7235</v>
      </c>
      <c r="D3821">
        <v>1500000</v>
      </c>
      <c r="E3821">
        <v>0</v>
      </c>
      <c r="F3821" t="s">
        <v>8220</v>
      </c>
      <c r="G3821" t="s">
        <v>8224</v>
      </c>
      <c r="H3821" t="s">
        <v>8246</v>
      </c>
      <c r="I3821">
        <v>1452142672</v>
      </c>
      <c r="J3821">
        <v>1449550672</v>
      </c>
      <c r="K3821" t="b">
        <v>0</v>
      </c>
      <c r="L3821">
        <v>0</v>
      </c>
      <c r="M3821" t="b">
        <v>0</v>
      </c>
      <c r="N3821" t="s">
        <v>8303</v>
      </c>
      <c r="O3821" s="5">
        <f t="shared" si="236"/>
        <v>0</v>
      </c>
      <c r="P3821" s="6">
        <f t="shared" si="237"/>
        <v>0</v>
      </c>
      <c r="Q3821" t="s">
        <v>8316</v>
      </c>
      <c r="R3821" t="s">
        <v>8329</v>
      </c>
      <c r="S3821" s="11">
        <f t="shared" si="238"/>
        <v>42346.20685185185</v>
      </c>
      <c r="T3821" s="11">
        <f t="shared" si="239"/>
        <v>42376.20685185185</v>
      </c>
    </row>
    <row r="3822" spans="1:20" ht="43.2" x14ac:dyDescent="0.3">
      <c r="A3822">
        <v>236</v>
      </c>
      <c r="B3822" s="3" t="s">
        <v>238</v>
      </c>
      <c r="C3822" s="3" t="s">
        <v>4346</v>
      </c>
      <c r="D3822">
        <v>150000</v>
      </c>
      <c r="E3822">
        <v>0</v>
      </c>
      <c r="F3822" t="s">
        <v>8221</v>
      </c>
      <c r="G3822" t="s">
        <v>8224</v>
      </c>
      <c r="H3822" t="s">
        <v>8246</v>
      </c>
      <c r="I3822">
        <v>1451952000</v>
      </c>
      <c r="J3822">
        <v>1447380099</v>
      </c>
      <c r="K3822" t="b">
        <v>0</v>
      </c>
      <c r="L3822">
        <v>0</v>
      </c>
      <c r="M3822" t="b">
        <v>0</v>
      </c>
      <c r="N3822" t="s">
        <v>8268</v>
      </c>
      <c r="O3822" s="5">
        <f t="shared" si="236"/>
        <v>0</v>
      </c>
      <c r="P3822" s="6">
        <f t="shared" si="237"/>
        <v>0</v>
      </c>
      <c r="Q3822" t="s">
        <v>8319</v>
      </c>
      <c r="R3822" t="s">
        <v>8348</v>
      </c>
      <c r="S3822" s="11">
        <f t="shared" si="238"/>
        <v>42321.08447916666</v>
      </c>
      <c r="T3822" s="11">
        <f t="shared" si="239"/>
        <v>42374</v>
      </c>
    </row>
    <row r="3823" spans="1:20" ht="43.2" x14ac:dyDescent="0.3">
      <c r="A3823">
        <v>2404</v>
      </c>
      <c r="B3823" s="3" t="s">
        <v>2405</v>
      </c>
      <c r="C3823" s="3" t="s">
        <v>6514</v>
      </c>
      <c r="D3823">
        <v>15000</v>
      </c>
      <c r="E3823">
        <v>0</v>
      </c>
      <c r="F3823" t="s">
        <v>8221</v>
      </c>
      <c r="G3823" t="s">
        <v>8224</v>
      </c>
      <c r="H3823" t="s">
        <v>8246</v>
      </c>
      <c r="I3823">
        <v>1451782607</v>
      </c>
      <c r="J3823">
        <v>1449190607</v>
      </c>
      <c r="K3823" t="b">
        <v>0</v>
      </c>
      <c r="L3823">
        <v>0</v>
      </c>
      <c r="M3823" t="b">
        <v>0</v>
      </c>
      <c r="N3823" t="s">
        <v>8284</v>
      </c>
      <c r="O3823" s="5">
        <f t="shared" si="236"/>
        <v>0</v>
      </c>
      <c r="P3823" s="6">
        <f t="shared" si="237"/>
        <v>0</v>
      </c>
      <c r="Q3823" t="s">
        <v>8327</v>
      </c>
      <c r="R3823" t="s">
        <v>8355</v>
      </c>
      <c r="S3823" s="11">
        <f t="shared" si="238"/>
        <v>42342.03943287037</v>
      </c>
      <c r="T3823" s="11">
        <f t="shared" si="239"/>
        <v>42372.03943287037</v>
      </c>
    </row>
    <row r="3824" spans="1:20" ht="43.2" x14ac:dyDescent="0.3">
      <c r="A3824">
        <v>231</v>
      </c>
      <c r="B3824" s="3" t="s">
        <v>233</v>
      </c>
      <c r="C3824" s="3" t="s">
        <v>4341</v>
      </c>
      <c r="D3824">
        <v>1500000</v>
      </c>
      <c r="E3824">
        <v>0</v>
      </c>
      <c r="F3824" t="s">
        <v>8221</v>
      </c>
      <c r="G3824" t="s">
        <v>8224</v>
      </c>
      <c r="H3824" t="s">
        <v>8246</v>
      </c>
      <c r="I3824">
        <v>1451775651</v>
      </c>
      <c r="J3824">
        <v>1449183651</v>
      </c>
      <c r="K3824" t="b">
        <v>0</v>
      </c>
      <c r="L3824">
        <v>0</v>
      </c>
      <c r="M3824" t="b">
        <v>0</v>
      </c>
      <c r="N3824" t="s">
        <v>8268</v>
      </c>
      <c r="O3824" s="5">
        <f t="shared" si="236"/>
        <v>0</v>
      </c>
      <c r="P3824" s="6">
        <f t="shared" si="237"/>
        <v>0</v>
      </c>
      <c r="Q3824" t="s">
        <v>8319</v>
      </c>
      <c r="R3824" t="s">
        <v>8348</v>
      </c>
      <c r="S3824" s="11">
        <f t="shared" si="238"/>
        <v>42341.958923611113</v>
      </c>
      <c r="T3824" s="11">
        <f t="shared" si="239"/>
        <v>42371.958923611113</v>
      </c>
    </row>
    <row r="3825" spans="1:20" ht="43.2" x14ac:dyDescent="0.3">
      <c r="A3825">
        <v>2363</v>
      </c>
      <c r="B3825" s="3" t="s">
        <v>2364</v>
      </c>
      <c r="C3825" s="3" t="s">
        <v>6473</v>
      </c>
      <c r="D3825">
        <v>175000</v>
      </c>
      <c r="E3825">
        <v>0</v>
      </c>
      <c r="F3825" t="s">
        <v>8220</v>
      </c>
      <c r="G3825" t="s">
        <v>8224</v>
      </c>
      <c r="H3825" t="s">
        <v>8246</v>
      </c>
      <c r="I3825">
        <v>1451348200</v>
      </c>
      <c r="J3825">
        <v>1447460200</v>
      </c>
      <c r="K3825" t="b">
        <v>0</v>
      </c>
      <c r="L3825">
        <v>0</v>
      </c>
      <c r="M3825" t="b">
        <v>0</v>
      </c>
      <c r="N3825" t="s">
        <v>8272</v>
      </c>
      <c r="O3825" s="5">
        <f t="shared" si="236"/>
        <v>0</v>
      </c>
      <c r="P3825" s="6">
        <f t="shared" si="237"/>
        <v>0</v>
      </c>
      <c r="Q3825" t="s">
        <v>8309</v>
      </c>
      <c r="R3825" t="s">
        <v>8356</v>
      </c>
      <c r="S3825" s="11">
        <f t="shared" si="238"/>
        <v>42322.011574074073</v>
      </c>
      <c r="T3825" s="11">
        <f t="shared" si="239"/>
        <v>42367.011574074073</v>
      </c>
    </row>
    <row r="3826" spans="1:20" ht="43.2" x14ac:dyDescent="0.3">
      <c r="A3826">
        <v>1046</v>
      </c>
      <c r="B3826" s="3" t="s">
        <v>1047</v>
      </c>
      <c r="C3826" s="3" t="s">
        <v>5156</v>
      </c>
      <c r="D3826">
        <v>3000</v>
      </c>
      <c r="E3826">
        <v>0</v>
      </c>
      <c r="F3826" t="s">
        <v>8220</v>
      </c>
      <c r="G3826" t="s">
        <v>8236</v>
      </c>
      <c r="H3826" t="s">
        <v>8249</v>
      </c>
      <c r="I3826">
        <v>1451161560</v>
      </c>
      <c r="J3826">
        <v>1447273560</v>
      </c>
      <c r="K3826" t="b">
        <v>0</v>
      </c>
      <c r="L3826">
        <v>0</v>
      </c>
      <c r="M3826" t="b">
        <v>0</v>
      </c>
      <c r="N3826" t="s">
        <v>8281</v>
      </c>
      <c r="O3826" s="5">
        <f t="shared" si="236"/>
        <v>0</v>
      </c>
      <c r="P3826" s="6">
        <f t="shared" si="237"/>
        <v>0</v>
      </c>
      <c r="Q3826" t="s">
        <v>8340</v>
      </c>
      <c r="R3826" t="s">
        <v>8341</v>
      </c>
      <c r="S3826" s="11">
        <f t="shared" si="238"/>
        <v>42319.851388888885</v>
      </c>
      <c r="T3826" s="11">
        <f t="shared" si="239"/>
        <v>42364.851388888885</v>
      </c>
    </row>
    <row r="3827" spans="1:20" ht="43.2" x14ac:dyDescent="0.3">
      <c r="A3827">
        <v>1131</v>
      </c>
      <c r="B3827" s="3" t="s">
        <v>1132</v>
      </c>
      <c r="C3827" s="3" t="s">
        <v>5241</v>
      </c>
      <c r="D3827">
        <v>40000</v>
      </c>
      <c r="E3827">
        <v>0</v>
      </c>
      <c r="F3827" t="s">
        <v>8221</v>
      </c>
      <c r="G3827" t="s">
        <v>8226</v>
      </c>
      <c r="H3827" t="s">
        <v>8248</v>
      </c>
      <c r="I3827">
        <v>1450993668</v>
      </c>
      <c r="J3827">
        <v>1448401668</v>
      </c>
      <c r="K3827" t="b">
        <v>0</v>
      </c>
      <c r="L3827">
        <v>0</v>
      </c>
      <c r="M3827" t="b">
        <v>0</v>
      </c>
      <c r="N3827" t="s">
        <v>8283</v>
      </c>
      <c r="O3827" s="5">
        <f t="shared" si="236"/>
        <v>0</v>
      </c>
      <c r="P3827" s="6">
        <f t="shared" si="237"/>
        <v>0</v>
      </c>
      <c r="Q3827" t="s">
        <v>8311</v>
      </c>
      <c r="R3827" t="s">
        <v>8343</v>
      </c>
      <c r="S3827" s="11">
        <f t="shared" si="238"/>
        <v>42332.908194444448</v>
      </c>
      <c r="T3827" s="11">
        <f t="shared" si="239"/>
        <v>42362.908194444448</v>
      </c>
    </row>
    <row r="3828" spans="1:20" ht="43.2" x14ac:dyDescent="0.3">
      <c r="A3828">
        <v>1993</v>
      </c>
      <c r="B3828" s="3" t="s">
        <v>1994</v>
      </c>
      <c r="C3828" s="3" t="s">
        <v>6103</v>
      </c>
      <c r="D3828">
        <v>2000</v>
      </c>
      <c r="E3828">
        <v>0</v>
      </c>
      <c r="F3828" t="s">
        <v>8221</v>
      </c>
      <c r="G3828" t="s">
        <v>8225</v>
      </c>
      <c r="H3828" t="s">
        <v>8247</v>
      </c>
      <c r="I3828">
        <v>1450706837</v>
      </c>
      <c r="J3828">
        <v>1448114837</v>
      </c>
      <c r="K3828" t="b">
        <v>0</v>
      </c>
      <c r="L3828">
        <v>0</v>
      </c>
      <c r="M3828" t="b">
        <v>0</v>
      </c>
      <c r="N3828" t="s">
        <v>8296</v>
      </c>
      <c r="O3828" s="5">
        <f t="shared" si="236"/>
        <v>0</v>
      </c>
      <c r="P3828" s="6">
        <f t="shared" si="237"/>
        <v>0</v>
      </c>
      <c r="Q3828" t="s">
        <v>8324</v>
      </c>
      <c r="R3828" t="s">
        <v>8353</v>
      </c>
      <c r="S3828" s="11">
        <f t="shared" si="238"/>
        <v>42329.58839120371</v>
      </c>
      <c r="T3828" s="11">
        <f t="shared" si="239"/>
        <v>42359.58839120371</v>
      </c>
    </row>
    <row r="3829" spans="1:20" ht="43.2" x14ac:dyDescent="0.3">
      <c r="A3829">
        <v>3741</v>
      </c>
      <c r="B3829" s="3" t="s">
        <v>3738</v>
      </c>
      <c r="C3829" s="3" t="s">
        <v>7851</v>
      </c>
      <c r="D3829">
        <v>20000</v>
      </c>
      <c r="E3829">
        <v>0</v>
      </c>
      <c r="F3829" t="s">
        <v>8221</v>
      </c>
      <c r="G3829" t="s">
        <v>8224</v>
      </c>
      <c r="H3829" t="s">
        <v>8246</v>
      </c>
      <c r="I3829">
        <v>1450389950</v>
      </c>
      <c r="J3829">
        <v>1447797950</v>
      </c>
      <c r="K3829" t="b">
        <v>0</v>
      </c>
      <c r="L3829">
        <v>0</v>
      </c>
      <c r="M3829" t="b">
        <v>0</v>
      </c>
      <c r="N3829" t="s">
        <v>8271</v>
      </c>
      <c r="O3829" s="5">
        <f t="shared" si="236"/>
        <v>0</v>
      </c>
      <c r="P3829" s="6">
        <f t="shared" si="237"/>
        <v>0</v>
      </c>
      <c r="Q3829" t="s">
        <v>8316</v>
      </c>
      <c r="R3829" t="s">
        <v>8317</v>
      </c>
      <c r="S3829" s="11">
        <f t="shared" si="238"/>
        <v>42325.920717592591</v>
      </c>
      <c r="T3829" s="11">
        <f t="shared" si="239"/>
        <v>42355.920717592591</v>
      </c>
    </row>
    <row r="3830" spans="1:20" ht="43.2" x14ac:dyDescent="0.3">
      <c r="A3830">
        <v>4029</v>
      </c>
      <c r="B3830" s="3" t="s">
        <v>4025</v>
      </c>
      <c r="C3830" s="3" t="s">
        <v>8134</v>
      </c>
      <c r="D3830">
        <v>20000</v>
      </c>
      <c r="E3830">
        <v>0</v>
      </c>
      <c r="F3830" t="s">
        <v>8221</v>
      </c>
      <c r="G3830" t="s">
        <v>8224</v>
      </c>
      <c r="H3830" t="s">
        <v>8246</v>
      </c>
      <c r="I3830">
        <v>1450053370</v>
      </c>
      <c r="J3830">
        <v>1447461370</v>
      </c>
      <c r="K3830" t="b">
        <v>0</v>
      </c>
      <c r="L3830">
        <v>0</v>
      </c>
      <c r="M3830" t="b">
        <v>0</v>
      </c>
      <c r="N3830" t="s">
        <v>8271</v>
      </c>
      <c r="O3830" s="5">
        <f t="shared" si="236"/>
        <v>0</v>
      </c>
      <c r="P3830" s="6">
        <f t="shared" si="237"/>
        <v>0</v>
      </c>
      <c r="Q3830" t="s">
        <v>8316</v>
      </c>
      <c r="R3830" t="s">
        <v>8317</v>
      </c>
      <c r="S3830" s="11">
        <f t="shared" si="238"/>
        <v>42322.025115740747</v>
      </c>
      <c r="T3830" s="11">
        <f t="shared" si="239"/>
        <v>42352.025115740747</v>
      </c>
    </row>
    <row r="3831" spans="1:20" ht="43.2" x14ac:dyDescent="0.3">
      <c r="A3831">
        <v>3628</v>
      </c>
      <c r="B3831" s="3" t="s">
        <v>3626</v>
      </c>
      <c r="C3831" s="3" t="s">
        <v>7738</v>
      </c>
      <c r="D3831">
        <v>100000</v>
      </c>
      <c r="E3831">
        <v>0</v>
      </c>
      <c r="F3831" t="s">
        <v>8221</v>
      </c>
      <c r="G3831" t="s">
        <v>8224</v>
      </c>
      <c r="H3831" t="s">
        <v>8246</v>
      </c>
      <c r="I3831">
        <v>1450040396</v>
      </c>
      <c r="J3831">
        <v>1444852796</v>
      </c>
      <c r="K3831" t="b">
        <v>0</v>
      </c>
      <c r="L3831">
        <v>0</v>
      </c>
      <c r="M3831" t="b">
        <v>0</v>
      </c>
      <c r="N3831" t="s">
        <v>8305</v>
      </c>
      <c r="O3831" s="5">
        <f t="shared" si="236"/>
        <v>0</v>
      </c>
      <c r="P3831" s="6">
        <f t="shared" si="237"/>
        <v>0</v>
      </c>
      <c r="Q3831" t="s">
        <v>8316</v>
      </c>
      <c r="R3831" t="s">
        <v>8337</v>
      </c>
      <c r="S3831" s="11">
        <f t="shared" si="238"/>
        <v>42291.833287037036</v>
      </c>
      <c r="T3831" s="11">
        <f t="shared" si="239"/>
        <v>42351.874953703707</v>
      </c>
    </row>
    <row r="3832" spans="1:20" ht="43.2" x14ac:dyDescent="0.3">
      <c r="A3832">
        <v>1721</v>
      </c>
      <c r="B3832" s="3" t="s">
        <v>1722</v>
      </c>
      <c r="C3832" s="3" t="s">
        <v>5831</v>
      </c>
      <c r="D3832">
        <v>5000</v>
      </c>
      <c r="E3832">
        <v>0</v>
      </c>
      <c r="F3832" t="s">
        <v>8221</v>
      </c>
      <c r="G3832" t="s">
        <v>8224</v>
      </c>
      <c r="H3832" t="s">
        <v>8246</v>
      </c>
      <c r="I3832">
        <v>1449831863</v>
      </c>
      <c r="J3832">
        <v>1447239863</v>
      </c>
      <c r="K3832" t="b">
        <v>0</v>
      </c>
      <c r="L3832">
        <v>0</v>
      </c>
      <c r="M3832" t="b">
        <v>0</v>
      </c>
      <c r="N3832" t="s">
        <v>8293</v>
      </c>
      <c r="O3832" s="5">
        <f t="shared" si="236"/>
        <v>0</v>
      </c>
      <c r="P3832" s="6">
        <f t="shared" si="237"/>
        <v>0</v>
      </c>
      <c r="Q3832" t="s">
        <v>8313</v>
      </c>
      <c r="R3832" t="s">
        <v>8338</v>
      </c>
      <c r="S3832" s="11">
        <f t="shared" si="238"/>
        <v>42319.461377314816</v>
      </c>
      <c r="T3832" s="11">
        <f t="shared" si="239"/>
        <v>42349.461377314816</v>
      </c>
    </row>
    <row r="3833" spans="1:20" ht="43.2" x14ac:dyDescent="0.3">
      <c r="A3833">
        <v>618</v>
      </c>
      <c r="B3833" s="3" t="s">
        <v>619</v>
      </c>
      <c r="C3833" s="3" t="s">
        <v>4728</v>
      </c>
      <c r="D3833">
        <v>400</v>
      </c>
      <c r="E3833">
        <v>0</v>
      </c>
      <c r="F3833" t="s">
        <v>8220</v>
      </c>
      <c r="G3833" t="s">
        <v>8224</v>
      </c>
      <c r="H3833" t="s">
        <v>8246</v>
      </c>
      <c r="I3833">
        <v>1449689203</v>
      </c>
      <c r="J3833">
        <v>1447097203</v>
      </c>
      <c r="K3833" t="b">
        <v>0</v>
      </c>
      <c r="L3833">
        <v>0</v>
      </c>
      <c r="M3833" t="b">
        <v>0</v>
      </c>
      <c r="N3833" t="s">
        <v>8272</v>
      </c>
      <c r="O3833" s="5">
        <f t="shared" si="236"/>
        <v>0</v>
      </c>
      <c r="P3833" s="6">
        <f t="shared" si="237"/>
        <v>0</v>
      </c>
      <c r="Q3833" t="s">
        <v>8309</v>
      </c>
      <c r="R3833" t="s">
        <v>8356</v>
      </c>
      <c r="S3833" s="11">
        <f t="shared" si="238"/>
        <v>42317.810219907406</v>
      </c>
      <c r="T3833" s="11">
        <f t="shared" si="239"/>
        <v>42347.810219907406</v>
      </c>
    </row>
    <row r="3834" spans="1:20" ht="43.2" x14ac:dyDescent="0.3">
      <c r="A3834">
        <v>4026</v>
      </c>
      <c r="B3834" s="3" t="s">
        <v>4022</v>
      </c>
      <c r="C3834" s="3" t="s">
        <v>8131</v>
      </c>
      <c r="D3834">
        <v>4000</v>
      </c>
      <c r="E3834">
        <v>0</v>
      </c>
      <c r="F3834" t="s">
        <v>8221</v>
      </c>
      <c r="G3834" t="s">
        <v>8224</v>
      </c>
      <c r="H3834" t="s">
        <v>8246</v>
      </c>
      <c r="I3834">
        <v>1449247439</v>
      </c>
      <c r="J3834">
        <v>1444059839</v>
      </c>
      <c r="K3834" t="b">
        <v>0</v>
      </c>
      <c r="L3834">
        <v>0</v>
      </c>
      <c r="M3834" t="b">
        <v>0</v>
      </c>
      <c r="N3834" t="s">
        <v>8271</v>
      </c>
      <c r="O3834" s="5">
        <f t="shared" si="236"/>
        <v>0</v>
      </c>
      <c r="P3834" s="6">
        <f t="shared" si="237"/>
        <v>0</v>
      </c>
      <c r="Q3834" t="s">
        <v>8316</v>
      </c>
      <c r="R3834" t="s">
        <v>8317</v>
      </c>
      <c r="S3834" s="11">
        <f t="shared" si="238"/>
        <v>42282.655543981484</v>
      </c>
      <c r="T3834" s="11">
        <f t="shared" si="239"/>
        <v>42342.697210648148</v>
      </c>
    </row>
    <row r="3835" spans="1:20" ht="43.2" x14ac:dyDescent="0.3">
      <c r="A3835">
        <v>1459</v>
      </c>
      <c r="B3835" s="3" t="s">
        <v>1460</v>
      </c>
      <c r="C3835" s="3" t="s">
        <v>5569</v>
      </c>
      <c r="D3835">
        <v>37000</v>
      </c>
      <c r="E3835">
        <v>0</v>
      </c>
      <c r="F3835" t="s">
        <v>8220</v>
      </c>
      <c r="G3835" t="s">
        <v>8232</v>
      </c>
      <c r="H3835" t="s">
        <v>8253</v>
      </c>
      <c r="I3835">
        <v>1449077100</v>
      </c>
      <c r="J3835">
        <v>1446612896</v>
      </c>
      <c r="K3835" t="b">
        <v>0</v>
      </c>
      <c r="L3835">
        <v>0</v>
      </c>
      <c r="M3835" t="b">
        <v>0</v>
      </c>
      <c r="N3835" t="s">
        <v>8287</v>
      </c>
      <c r="O3835" s="5">
        <f t="shared" si="236"/>
        <v>0</v>
      </c>
      <c r="P3835" s="6">
        <f t="shared" si="237"/>
        <v>0</v>
      </c>
      <c r="Q3835" t="s">
        <v>8322</v>
      </c>
      <c r="R3835" t="s">
        <v>8357</v>
      </c>
      <c r="S3835" s="11">
        <f t="shared" si="238"/>
        <v>42312.204814814817</v>
      </c>
      <c r="T3835" s="11">
        <f t="shared" si="239"/>
        <v>42340.725694444445</v>
      </c>
    </row>
    <row r="3836" spans="1:20" ht="43.2" x14ac:dyDescent="0.3">
      <c r="A3836">
        <v>585</v>
      </c>
      <c r="B3836" s="3" t="s">
        <v>586</v>
      </c>
      <c r="C3836" s="3" t="s">
        <v>4695</v>
      </c>
      <c r="D3836">
        <v>9000</v>
      </c>
      <c r="E3836">
        <v>0</v>
      </c>
      <c r="F3836" t="s">
        <v>8221</v>
      </c>
      <c r="G3836" t="s">
        <v>8225</v>
      </c>
      <c r="H3836" t="s">
        <v>8247</v>
      </c>
      <c r="I3836">
        <v>1448928000</v>
      </c>
      <c r="J3836">
        <v>1444123377</v>
      </c>
      <c r="K3836" t="b">
        <v>0</v>
      </c>
      <c r="L3836">
        <v>0</v>
      </c>
      <c r="M3836" t="b">
        <v>0</v>
      </c>
      <c r="N3836" t="s">
        <v>8272</v>
      </c>
      <c r="O3836" s="5">
        <f t="shared" si="236"/>
        <v>0</v>
      </c>
      <c r="P3836" s="6">
        <f t="shared" si="237"/>
        <v>0</v>
      </c>
      <c r="Q3836" t="s">
        <v>8309</v>
      </c>
      <c r="R3836" t="s">
        <v>8356</v>
      </c>
      <c r="S3836" s="11">
        <f t="shared" si="238"/>
        <v>42283.3909375</v>
      </c>
      <c r="T3836" s="11">
        <f t="shared" si="239"/>
        <v>42339</v>
      </c>
    </row>
    <row r="3837" spans="1:20" ht="43.2" x14ac:dyDescent="0.3">
      <c r="A3837">
        <v>4109</v>
      </c>
      <c r="B3837" s="3" t="s">
        <v>4105</v>
      </c>
      <c r="C3837" s="3" t="s">
        <v>8212</v>
      </c>
      <c r="D3837">
        <v>500</v>
      </c>
      <c r="E3837">
        <v>0</v>
      </c>
      <c r="F3837" t="s">
        <v>8221</v>
      </c>
      <c r="G3837" t="s">
        <v>8225</v>
      </c>
      <c r="H3837" t="s">
        <v>8247</v>
      </c>
      <c r="I3837">
        <v>1448805404</v>
      </c>
      <c r="J3837">
        <v>1446209804</v>
      </c>
      <c r="K3837" t="b">
        <v>0</v>
      </c>
      <c r="L3837">
        <v>0</v>
      </c>
      <c r="M3837" t="b">
        <v>0</v>
      </c>
      <c r="N3837" t="s">
        <v>8271</v>
      </c>
      <c r="O3837" s="5">
        <f t="shared" si="236"/>
        <v>0</v>
      </c>
      <c r="P3837" s="6">
        <f t="shared" si="237"/>
        <v>0</v>
      </c>
      <c r="Q3837" t="s">
        <v>8316</v>
      </c>
      <c r="R3837" t="s">
        <v>8317</v>
      </c>
      <c r="S3837" s="11">
        <f t="shared" si="238"/>
        <v>42307.539398148147</v>
      </c>
      <c r="T3837" s="11">
        <f t="shared" si="239"/>
        <v>42337.581064814818</v>
      </c>
    </row>
    <row r="3838" spans="1:20" ht="28.8" x14ac:dyDescent="0.3">
      <c r="A3838">
        <v>178</v>
      </c>
      <c r="B3838" s="3" t="s">
        <v>180</v>
      </c>
      <c r="C3838" s="3" t="s">
        <v>4288</v>
      </c>
      <c r="D3838">
        <v>500000</v>
      </c>
      <c r="E3838">
        <v>0</v>
      </c>
      <c r="F3838" t="s">
        <v>8221</v>
      </c>
      <c r="G3838" t="s">
        <v>8227</v>
      </c>
      <c r="H3838" t="s">
        <v>8249</v>
      </c>
      <c r="I3838">
        <v>1448582145</v>
      </c>
      <c r="J3838">
        <v>1445986545</v>
      </c>
      <c r="K3838" t="b">
        <v>0</v>
      </c>
      <c r="L3838">
        <v>0</v>
      </c>
      <c r="M3838" t="b">
        <v>0</v>
      </c>
      <c r="N3838" t="s">
        <v>8268</v>
      </c>
      <c r="O3838" s="5">
        <f t="shared" si="236"/>
        <v>0</v>
      </c>
      <c r="P3838" s="6">
        <f t="shared" si="237"/>
        <v>0</v>
      </c>
      <c r="Q3838" t="s">
        <v>8319</v>
      </c>
      <c r="R3838" t="s">
        <v>8348</v>
      </c>
      <c r="S3838" s="11">
        <f t="shared" si="238"/>
        <v>42304.955381944441</v>
      </c>
      <c r="T3838" s="11">
        <f t="shared" si="239"/>
        <v>42334.997048611112</v>
      </c>
    </row>
    <row r="3839" spans="1:20" ht="28.8" x14ac:dyDescent="0.3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5">
        <f t="shared" si="236"/>
        <v>0</v>
      </c>
      <c r="P3839" s="6">
        <f t="shared" si="237"/>
        <v>0</v>
      </c>
      <c r="Q3839" t="s">
        <v>8309</v>
      </c>
      <c r="R3839" t="s">
        <v>8356</v>
      </c>
      <c r="S3839" s="11">
        <f t="shared" si="238"/>
        <v>42303.659317129626</v>
      </c>
      <c r="T3839" s="11">
        <f t="shared" si="239"/>
        <v>42333.700983796298</v>
      </c>
    </row>
    <row r="3840" spans="1:20" ht="43.2" x14ac:dyDescent="0.3">
      <c r="A3840">
        <v>607</v>
      </c>
      <c r="B3840" s="3" t="s">
        <v>608</v>
      </c>
      <c r="C3840" s="3" t="s">
        <v>4717</v>
      </c>
      <c r="D3840">
        <v>250</v>
      </c>
      <c r="E3840">
        <v>0</v>
      </c>
      <c r="F3840" t="s">
        <v>8220</v>
      </c>
      <c r="G3840" t="s">
        <v>8224</v>
      </c>
      <c r="H3840" t="s">
        <v>8246</v>
      </c>
      <c r="I3840">
        <v>1448225336</v>
      </c>
      <c r="J3840">
        <v>1445629736</v>
      </c>
      <c r="K3840" t="b">
        <v>0</v>
      </c>
      <c r="L3840">
        <v>0</v>
      </c>
      <c r="M3840" t="b">
        <v>0</v>
      </c>
      <c r="N3840" t="s">
        <v>8272</v>
      </c>
      <c r="O3840" s="5">
        <f t="shared" si="236"/>
        <v>0</v>
      </c>
      <c r="P3840" s="6">
        <f t="shared" si="237"/>
        <v>0</v>
      </c>
      <c r="Q3840" t="s">
        <v>8309</v>
      </c>
      <c r="R3840" t="s">
        <v>8356</v>
      </c>
      <c r="S3840" s="11">
        <f t="shared" si="238"/>
        <v>42300.825648148151</v>
      </c>
      <c r="T3840" s="11">
        <f t="shared" si="239"/>
        <v>42330.867314814815</v>
      </c>
    </row>
    <row r="3841" spans="1:20" ht="43.2" x14ac:dyDescent="0.3">
      <c r="A3841">
        <v>1416</v>
      </c>
      <c r="B3841" s="3" t="s">
        <v>1417</v>
      </c>
      <c r="C3841" s="3" t="s">
        <v>5526</v>
      </c>
      <c r="D3841">
        <v>50000</v>
      </c>
      <c r="E3841">
        <v>0</v>
      </c>
      <c r="F3841" t="s">
        <v>8221</v>
      </c>
      <c r="G3841" t="s">
        <v>8224</v>
      </c>
      <c r="H3841" t="s">
        <v>8246</v>
      </c>
      <c r="I3841">
        <v>1448147619</v>
      </c>
      <c r="J3841">
        <v>1445552019</v>
      </c>
      <c r="K3841" t="b">
        <v>0</v>
      </c>
      <c r="L3841">
        <v>0</v>
      </c>
      <c r="M3841" t="b">
        <v>0</v>
      </c>
      <c r="N3841" t="s">
        <v>8287</v>
      </c>
      <c r="O3841" s="5">
        <f t="shared" si="236"/>
        <v>0</v>
      </c>
      <c r="P3841" s="6">
        <f t="shared" si="237"/>
        <v>0</v>
      </c>
      <c r="Q3841" t="s">
        <v>8322</v>
      </c>
      <c r="R3841" t="s">
        <v>8357</v>
      </c>
      <c r="S3841" s="11">
        <f t="shared" si="238"/>
        <v>42299.926145833335</v>
      </c>
      <c r="T3841" s="11">
        <f t="shared" si="239"/>
        <v>42329.967812499999</v>
      </c>
    </row>
    <row r="3842" spans="1:20" ht="43.2" x14ac:dyDescent="0.3">
      <c r="A3842">
        <v>3963</v>
      </c>
      <c r="B3842" s="3" t="s">
        <v>3960</v>
      </c>
      <c r="C3842" s="3" t="s">
        <v>8070</v>
      </c>
      <c r="D3842">
        <v>10000</v>
      </c>
      <c r="E3842">
        <v>0</v>
      </c>
      <c r="F3842" t="s">
        <v>8221</v>
      </c>
      <c r="G3842" t="s">
        <v>8229</v>
      </c>
      <c r="H3842" t="s">
        <v>8251</v>
      </c>
      <c r="I3842">
        <v>1447821717</v>
      </c>
      <c r="J3842">
        <v>1445226117</v>
      </c>
      <c r="K3842" t="b">
        <v>0</v>
      </c>
      <c r="L3842">
        <v>0</v>
      </c>
      <c r="M3842" t="b">
        <v>0</v>
      </c>
      <c r="N3842" t="s">
        <v>8271</v>
      </c>
      <c r="O3842" s="5">
        <f t="shared" ref="O3842:O3905" si="240">IFERROR(E3842/D3842,0)</f>
        <v>0</v>
      </c>
      <c r="P3842" s="6">
        <f t="shared" ref="P3842:P3905" si="241">IFERROR(E3842/L3842,0)</f>
        <v>0</v>
      </c>
      <c r="Q3842" t="s">
        <v>8316</v>
      </c>
      <c r="R3842" t="s">
        <v>8317</v>
      </c>
      <c r="S3842" s="11">
        <f t="shared" ref="S3842:S3905" si="242">(((J3842/60)/60)/24)+DATE(1970,1,1)</f>
        <v>42296.154131944444</v>
      </c>
      <c r="T3842" s="11">
        <f t="shared" ref="T3842:T3905" si="243">(((I3842/60)/60)/24)+DATE(1970,1,1)</f>
        <v>42326.195798611108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240"/>
        <v>0</v>
      </c>
      <c r="P3843" s="6">
        <f t="shared" si="241"/>
        <v>0</v>
      </c>
      <c r="Q3843" t="s">
        <v>8311</v>
      </c>
      <c r="R3843" t="s">
        <v>8347</v>
      </c>
      <c r="S3843" s="11">
        <f t="shared" si="242"/>
        <v>42295.753391203703</v>
      </c>
      <c r="T3843" s="11">
        <f t="shared" si="243"/>
        <v>42325.795057870375</v>
      </c>
    </row>
    <row r="3844" spans="1:20" ht="43.2" x14ac:dyDescent="0.3">
      <c r="A3844">
        <v>3643</v>
      </c>
      <c r="B3844" s="3" t="s">
        <v>3641</v>
      </c>
      <c r="C3844" s="3" t="s">
        <v>7753</v>
      </c>
      <c r="D3844">
        <v>25000</v>
      </c>
      <c r="E3844">
        <v>0</v>
      </c>
      <c r="F3844" t="s">
        <v>8221</v>
      </c>
      <c r="G3844" t="s">
        <v>8224</v>
      </c>
      <c r="H3844" t="s">
        <v>8246</v>
      </c>
      <c r="I3844">
        <v>1447734439</v>
      </c>
      <c r="J3844">
        <v>1444274839</v>
      </c>
      <c r="K3844" t="b">
        <v>0</v>
      </c>
      <c r="L3844">
        <v>0</v>
      </c>
      <c r="M3844" t="b">
        <v>0</v>
      </c>
      <c r="N3844" t="s">
        <v>8305</v>
      </c>
      <c r="O3844" s="5">
        <f t="shared" si="240"/>
        <v>0</v>
      </c>
      <c r="P3844" s="6">
        <f t="shared" si="241"/>
        <v>0</v>
      </c>
      <c r="Q3844" t="s">
        <v>8316</v>
      </c>
      <c r="R3844" t="s">
        <v>8337</v>
      </c>
      <c r="S3844" s="11">
        <f t="shared" si="242"/>
        <v>42285.143969907411</v>
      </c>
      <c r="T3844" s="11">
        <f t="shared" si="243"/>
        <v>42325.185636574075</v>
      </c>
    </row>
    <row r="3845" spans="1:20" ht="43.2" x14ac:dyDescent="0.3">
      <c r="A3845">
        <v>3082</v>
      </c>
      <c r="B3845" s="3" t="s">
        <v>3082</v>
      </c>
      <c r="C3845" s="3" t="s">
        <v>7192</v>
      </c>
      <c r="D3845">
        <v>9000</v>
      </c>
      <c r="E3845">
        <v>0</v>
      </c>
      <c r="F3845" t="s">
        <v>8221</v>
      </c>
      <c r="G3845" t="s">
        <v>8224</v>
      </c>
      <c r="H3845" t="s">
        <v>8246</v>
      </c>
      <c r="I3845">
        <v>1447628946</v>
      </c>
      <c r="J3845">
        <v>1445033346</v>
      </c>
      <c r="K3845" t="b">
        <v>0</v>
      </c>
      <c r="L3845">
        <v>0</v>
      </c>
      <c r="M3845" t="b">
        <v>0</v>
      </c>
      <c r="N3845" t="s">
        <v>8303</v>
      </c>
      <c r="O3845" s="5">
        <f t="shared" si="240"/>
        <v>0</v>
      </c>
      <c r="P3845" s="6">
        <f t="shared" si="241"/>
        <v>0</v>
      </c>
      <c r="Q3845" t="s">
        <v>8316</v>
      </c>
      <c r="R3845" t="s">
        <v>8329</v>
      </c>
      <c r="S3845" s="11">
        <f t="shared" si="242"/>
        <v>42293.922986111109</v>
      </c>
      <c r="T3845" s="11">
        <f t="shared" si="243"/>
        <v>42323.96465277778</v>
      </c>
    </row>
    <row r="3846" spans="1:20" ht="28.8" x14ac:dyDescent="0.3">
      <c r="A3846">
        <v>1457</v>
      </c>
      <c r="B3846" s="3" t="s">
        <v>1458</v>
      </c>
      <c r="C3846" s="3" t="s">
        <v>5567</v>
      </c>
      <c r="D3846">
        <v>6000</v>
      </c>
      <c r="E3846">
        <v>0</v>
      </c>
      <c r="F3846" t="s">
        <v>8220</v>
      </c>
      <c r="G3846" t="s">
        <v>8224</v>
      </c>
      <c r="H3846" t="s">
        <v>8246</v>
      </c>
      <c r="I3846">
        <v>1447281044</v>
      </c>
      <c r="J3846">
        <v>1444685444</v>
      </c>
      <c r="K3846" t="b">
        <v>0</v>
      </c>
      <c r="L3846">
        <v>0</v>
      </c>
      <c r="M3846" t="b">
        <v>0</v>
      </c>
      <c r="N3846" t="s">
        <v>8287</v>
      </c>
      <c r="O3846" s="5">
        <f t="shared" si="240"/>
        <v>0</v>
      </c>
      <c r="P3846" s="6">
        <f t="shared" si="241"/>
        <v>0</v>
      </c>
      <c r="Q3846" t="s">
        <v>8322</v>
      </c>
      <c r="R3846" t="s">
        <v>8357</v>
      </c>
      <c r="S3846" s="11">
        <f t="shared" si="242"/>
        <v>42289.89634259259</v>
      </c>
      <c r="T3846" s="11">
        <f t="shared" si="243"/>
        <v>42319.938009259262</v>
      </c>
    </row>
    <row r="3847" spans="1:20" ht="43.2" x14ac:dyDescent="0.3">
      <c r="A3847">
        <v>3989</v>
      </c>
      <c r="B3847" s="3" t="s">
        <v>3985</v>
      </c>
      <c r="C3847" s="3" t="s">
        <v>8095</v>
      </c>
      <c r="D3847">
        <v>3000</v>
      </c>
      <c r="E3847">
        <v>0</v>
      </c>
      <c r="F3847" t="s">
        <v>8221</v>
      </c>
      <c r="G3847" t="s">
        <v>8224</v>
      </c>
      <c r="H3847" t="s">
        <v>8246</v>
      </c>
      <c r="I3847">
        <v>1447009181</v>
      </c>
      <c r="J3847">
        <v>1444413581</v>
      </c>
      <c r="K3847" t="b">
        <v>0</v>
      </c>
      <c r="L3847">
        <v>0</v>
      </c>
      <c r="M3847" t="b">
        <v>0</v>
      </c>
      <c r="N3847" t="s">
        <v>8271</v>
      </c>
      <c r="O3847" s="5">
        <f t="shared" si="240"/>
        <v>0</v>
      </c>
      <c r="P3847" s="6">
        <f t="shared" si="241"/>
        <v>0</v>
      </c>
      <c r="Q3847" t="s">
        <v>8316</v>
      </c>
      <c r="R3847" t="s">
        <v>8317</v>
      </c>
      <c r="S3847" s="11">
        <f t="shared" si="242"/>
        <v>42286.749780092592</v>
      </c>
      <c r="T3847" s="11">
        <f t="shared" si="243"/>
        <v>42316.791446759264</v>
      </c>
    </row>
    <row r="3848" spans="1:20" ht="43.2" x14ac:dyDescent="0.3">
      <c r="A3848">
        <v>3863</v>
      </c>
      <c r="B3848" s="3" t="s">
        <v>3860</v>
      </c>
      <c r="C3848" s="3" t="s">
        <v>7972</v>
      </c>
      <c r="D3848">
        <v>6000</v>
      </c>
      <c r="E3848">
        <v>0</v>
      </c>
      <c r="F3848" t="s">
        <v>8221</v>
      </c>
      <c r="G3848" t="s">
        <v>8224</v>
      </c>
      <c r="H3848" t="s">
        <v>8246</v>
      </c>
      <c r="I3848">
        <v>1446739905</v>
      </c>
      <c r="J3848">
        <v>1441552305</v>
      </c>
      <c r="K3848" t="b">
        <v>0</v>
      </c>
      <c r="L3848">
        <v>0</v>
      </c>
      <c r="M3848" t="b">
        <v>0</v>
      </c>
      <c r="N3848" t="s">
        <v>8271</v>
      </c>
      <c r="O3848" s="5">
        <f t="shared" si="240"/>
        <v>0</v>
      </c>
      <c r="P3848" s="6">
        <f t="shared" si="241"/>
        <v>0</v>
      </c>
      <c r="Q3848" t="s">
        <v>8316</v>
      </c>
      <c r="R3848" t="s">
        <v>8317</v>
      </c>
      <c r="S3848" s="11">
        <f t="shared" si="242"/>
        <v>42253.633159722223</v>
      </c>
      <c r="T3848" s="11">
        <f t="shared" si="243"/>
        <v>42313.674826388888</v>
      </c>
    </row>
    <row r="3849" spans="1:20" ht="43.2" x14ac:dyDescent="0.3">
      <c r="A3849">
        <v>572</v>
      </c>
      <c r="B3849" s="3" t="s">
        <v>573</v>
      </c>
      <c r="C3849" s="3" t="s">
        <v>4682</v>
      </c>
      <c r="D3849">
        <v>2500</v>
      </c>
      <c r="E3849">
        <v>0</v>
      </c>
      <c r="F3849" t="s">
        <v>8221</v>
      </c>
      <c r="G3849" t="s">
        <v>8224</v>
      </c>
      <c r="H3849" t="s">
        <v>8246</v>
      </c>
      <c r="I3849">
        <v>1446660688</v>
      </c>
      <c r="J3849">
        <v>1444065088</v>
      </c>
      <c r="K3849" t="b">
        <v>0</v>
      </c>
      <c r="L3849">
        <v>0</v>
      </c>
      <c r="M3849" t="b">
        <v>0</v>
      </c>
      <c r="N3849" t="s">
        <v>8272</v>
      </c>
      <c r="O3849" s="5">
        <f t="shared" si="240"/>
        <v>0</v>
      </c>
      <c r="P3849" s="6">
        <f t="shared" si="241"/>
        <v>0</v>
      </c>
      <c r="Q3849" t="s">
        <v>8309</v>
      </c>
      <c r="R3849" t="s">
        <v>8356</v>
      </c>
      <c r="S3849" s="11">
        <f t="shared" si="242"/>
        <v>42282.71629629629</v>
      </c>
      <c r="T3849" s="11">
        <f t="shared" si="243"/>
        <v>42312.757962962962</v>
      </c>
    </row>
    <row r="3850" spans="1:20" ht="43.2" x14ac:dyDescent="0.3">
      <c r="A3850">
        <v>2392</v>
      </c>
      <c r="B3850" s="3" t="s">
        <v>2393</v>
      </c>
      <c r="C3850" s="3" t="s">
        <v>6502</v>
      </c>
      <c r="D3850">
        <v>4200</v>
      </c>
      <c r="E3850">
        <v>0</v>
      </c>
      <c r="F3850" t="s">
        <v>8220</v>
      </c>
      <c r="G3850" t="s">
        <v>8224</v>
      </c>
      <c r="H3850" t="s">
        <v>8246</v>
      </c>
      <c r="I3850">
        <v>1446087223</v>
      </c>
      <c r="J3850">
        <v>1443495223</v>
      </c>
      <c r="K3850" t="b">
        <v>0</v>
      </c>
      <c r="L3850">
        <v>0</v>
      </c>
      <c r="M3850" t="b">
        <v>0</v>
      </c>
      <c r="N3850" t="s">
        <v>8272</v>
      </c>
      <c r="O3850" s="5">
        <f t="shared" si="240"/>
        <v>0</v>
      </c>
      <c r="P3850" s="6">
        <f t="shared" si="241"/>
        <v>0</v>
      </c>
      <c r="Q3850" t="s">
        <v>8309</v>
      </c>
      <c r="R3850" t="s">
        <v>8356</v>
      </c>
      <c r="S3850" s="11">
        <f t="shared" si="242"/>
        <v>42276.120636574073</v>
      </c>
      <c r="T3850" s="11">
        <f t="shared" si="243"/>
        <v>42306.120636574073</v>
      </c>
    </row>
    <row r="3851" spans="1:20" ht="28.8" x14ac:dyDescent="0.3">
      <c r="A3851">
        <v>2364</v>
      </c>
      <c r="B3851" s="3" t="s">
        <v>2365</v>
      </c>
      <c r="C3851" s="3" t="s">
        <v>6474</v>
      </c>
      <c r="D3851">
        <v>128</v>
      </c>
      <c r="E3851">
        <v>0</v>
      </c>
      <c r="F3851" t="s">
        <v>8220</v>
      </c>
      <c r="G3851" t="s">
        <v>8224</v>
      </c>
      <c r="H3851" t="s">
        <v>8246</v>
      </c>
      <c r="I3851">
        <v>1445898356</v>
      </c>
      <c r="J3851">
        <v>1441146356</v>
      </c>
      <c r="K3851" t="b">
        <v>0</v>
      </c>
      <c r="L3851">
        <v>0</v>
      </c>
      <c r="M3851" t="b">
        <v>0</v>
      </c>
      <c r="N3851" t="s">
        <v>8272</v>
      </c>
      <c r="O3851" s="5">
        <f t="shared" si="240"/>
        <v>0</v>
      </c>
      <c r="P3851" s="6">
        <f t="shared" si="241"/>
        <v>0</v>
      </c>
      <c r="Q3851" t="s">
        <v>8309</v>
      </c>
      <c r="R3851" t="s">
        <v>8356</v>
      </c>
      <c r="S3851" s="11">
        <f t="shared" si="242"/>
        <v>42248.934675925921</v>
      </c>
      <c r="T3851" s="11">
        <f t="shared" si="243"/>
        <v>42303.934675925921</v>
      </c>
    </row>
    <row r="3852" spans="1:20" ht="43.2" x14ac:dyDescent="0.3">
      <c r="A3852">
        <v>1730</v>
      </c>
      <c r="B3852" s="3" t="s">
        <v>1731</v>
      </c>
      <c r="C3852" s="3" t="s">
        <v>5840</v>
      </c>
      <c r="D3852">
        <v>3000</v>
      </c>
      <c r="E3852">
        <v>0</v>
      </c>
      <c r="F3852" t="s">
        <v>8221</v>
      </c>
      <c r="G3852" t="s">
        <v>8224</v>
      </c>
      <c r="H3852" t="s">
        <v>8246</v>
      </c>
      <c r="I3852">
        <v>1445738783</v>
      </c>
      <c r="J3852">
        <v>1443146783</v>
      </c>
      <c r="K3852" t="b">
        <v>0</v>
      </c>
      <c r="L3852">
        <v>0</v>
      </c>
      <c r="M3852" t="b">
        <v>0</v>
      </c>
      <c r="N3852" t="s">
        <v>8293</v>
      </c>
      <c r="O3852" s="5">
        <f t="shared" si="240"/>
        <v>0</v>
      </c>
      <c r="P3852" s="6">
        <f t="shared" si="241"/>
        <v>0</v>
      </c>
      <c r="Q3852" t="s">
        <v>8313</v>
      </c>
      <c r="R3852" t="s">
        <v>8338</v>
      </c>
      <c r="S3852" s="11">
        <f t="shared" si="242"/>
        <v>42272.087766203709</v>
      </c>
      <c r="T3852" s="11">
        <f t="shared" si="243"/>
        <v>42302.087766203709</v>
      </c>
    </row>
    <row r="3853" spans="1:20" ht="57.6" x14ac:dyDescent="0.3">
      <c r="A3853">
        <v>427</v>
      </c>
      <c r="B3853" s="3" t="s">
        <v>428</v>
      </c>
      <c r="C3853" s="3" t="s">
        <v>4537</v>
      </c>
      <c r="D3853">
        <v>6500</v>
      </c>
      <c r="E3853">
        <v>0</v>
      </c>
      <c r="F3853" t="s">
        <v>8221</v>
      </c>
      <c r="G3853" t="s">
        <v>8224</v>
      </c>
      <c r="H3853" t="s">
        <v>8246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8270</v>
      </c>
      <c r="O3853" s="5">
        <f t="shared" si="240"/>
        <v>0</v>
      </c>
      <c r="P3853" s="6">
        <f t="shared" si="241"/>
        <v>0</v>
      </c>
      <c r="Q3853" t="s">
        <v>8319</v>
      </c>
      <c r="R3853" t="s">
        <v>8346</v>
      </c>
      <c r="S3853" s="11">
        <f t="shared" si="242"/>
        <v>42285.909027777772</v>
      </c>
      <c r="T3853" s="11">
        <f t="shared" si="243"/>
        <v>42299.790972222225</v>
      </c>
    </row>
    <row r="3854" spans="1:20" ht="43.2" x14ac:dyDescent="0.3">
      <c r="A3854">
        <v>3802</v>
      </c>
      <c r="B3854" s="3" t="s">
        <v>3799</v>
      </c>
      <c r="C3854" s="3" t="s">
        <v>7912</v>
      </c>
      <c r="D3854">
        <v>3000</v>
      </c>
      <c r="E3854">
        <v>0</v>
      </c>
      <c r="F3854" t="s">
        <v>8221</v>
      </c>
      <c r="G3854" t="s">
        <v>8224</v>
      </c>
      <c r="H3854" t="s">
        <v>8246</v>
      </c>
      <c r="I3854">
        <v>1445482906</v>
      </c>
      <c r="J3854">
        <v>1442890906</v>
      </c>
      <c r="K3854" t="b">
        <v>0</v>
      </c>
      <c r="L3854">
        <v>0</v>
      </c>
      <c r="M3854" t="b">
        <v>0</v>
      </c>
      <c r="N3854" t="s">
        <v>8305</v>
      </c>
      <c r="O3854" s="5">
        <f t="shared" si="240"/>
        <v>0</v>
      </c>
      <c r="P3854" s="6">
        <f t="shared" si="241"/>
        <v>0</v>
      </c>
      <c r="Q3854" t="s">
        <v>8316</v>
      </c>
      <c r="R3854" t="s">
        <v>8337</v>
      </c>
      <c r="S3854" s="11">
        <f t="shared" si="242"/>
        <v>42269.126226851848</v>
      </c>
      <c r="T3854" s="11">
        <f t="shared" si="243"/>
        <v>42299.126226851848</v>
      </c>
    </row>
    <row r="3855" spans="1:20" ht="57.6" x14ac:dyDescent="0.3">
      <c r="A3855">
        <v>2439</v>
      </c>
      <c r="B3855" s="3" t="s">
        <v>2440</v>
      </c>
      <c r="C3855" s="3" t="s">
        <v>6549</v>
      </c>
      <c r="D3855">
        <v>10000</v>
      </c>
      <c r="E3855">
        <v>0</v>
      </c>
      <c r="F3855" t="s">
        <v>8221</v>
      </c>
      <c r="G3855" t="s">
        <v>8224</v>
      </c>
      <c r="H3855" t="s">
        <v>8246</v>
      </c>
      <c r="I3855">
        <v>1445197129</v>
      </c>
      <c r="J3855">
        <v>1442605129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240"/>
        <v>0</v>
      </c>
      <c r="P3855" s="6">
        <f t="shared" si="241"/>
        <v>0</v>
      </c>
      <c r="Q3855" t="s">
        <v>8327</v>
      </c>
      <c r="R3855" t="s">
        <v>8355</v>
      </c>
      <c r="S3855" s="11">
        <f t="shared" si="242"/>
        <v>42265.818622685183</v>
      </c>
      <c r="T3855" s="11">
        <f t="shared" si="243"/>
        <v>42295.818622685183</v>
      </c>
    </row>
    <row r="3856" spans="1:20" ht="43.2" x14ac:dyDescent="0.3">
      <c r="A3856">
        <v>2357</v>
      </c>
      <c r="B3856" s="3" t="s">
        <v>2358</v>
      </c>
      <c r="C3856" s="3" t="s">
        <v>6467</v>
      </c>
      <c r="D3856">
        <v>27000</v>
      </c>
      <c r="E3856">
        <v>0</v>
      </c>
      <c r="F3856" t="s">
        <v>8220</v>
      </c>
      <c r="G3856" t="s">
        <v>8225</v>
      </c>
      <c r="H3856" t="s">
        <v>8247</v>
      </c>
      <c r="I3856">
        <v>1445093578</v>
      </c>
      <c r="J3856">
        <v>1442501578</v>
      </c>
      <c r="K3856" t="b">
        <v>0</v>
      </c>
      <c r="L3856">
        <v>0</v>
      </c>
      <c r="M3856" t="b">
        <v>0</v>
      </c>
      <c r="N3856" t="s">
        <v>8272</v>
      </c>
      <c r="O3856" s="5">
        <f t="shared" si="240"/>
        <v>0</v>
      </c>
      <c r="P3856" s="6">
        <f t="shared" si="241"/>
        <v>0</v>
      </c>
      <c r="Q3856" t="s">
        <v>8309</v>
      </c>
      <c r="R3856" t="s">
        <v>8356</v>
      </c>
      <c r="S3856" s="11">
        <f t="shared" si="242"/>
        <v>42264.620115740734</v>
      </c>
      <c r="T3856" s="11">
        <f t="shared" si="243"/>
        <v>42294.620115740734</v>
      </c>
    </row>
    <row r="3857" spans="1:20" ht="43.2" x14ac:dyDescent="0.3">
      <c r="A3857">
        <v>2561</v>
      </c>
      <c r="B3857" s="3" t="s">
        <v>2561</v>
      </c>
      <c r="C3857" s="3" t="s">
        <v>6671</v>
      </c>
      <c r="D3857">
        <v>100000</v>
      </c>
      <c r="E3857">
        <v>0</v>
      </c>
      <c r="F3857" t="s">
        <v>8220</v>
      </c>
      <c r="G3857" t="s">
        <v>8229</v>
      </c>
      <c r="H3857" t="s">
        <v>8251</v>
      </c>
      <c r="I3857">
        <v>1444740089</v>
      </c>
      <c r="J3857">
        <v>1442148089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240"/>
        <v>0</v>
      </c>
      <c r="P3857" s="6">
        <f t="shared" si="241"/>
        <v>0</v>
      </c>
      <c r="Q3857" t="s">
        <v>8327</v>
      </c>
      <c r="R3857" t="s">
        <v>8355</v>
      </c>
      <c r="S3857" s="11">
        <f t="shared" si="242"/>
        <v>42260.528807870374</v>
      </c>
      <c r="T3857" s="11">
        <f t="shared" si="243"/>
        <v>42290.528807870374</v>
      </c>
    </row>
    <row r="3858" spans="1:20" ht="43.2" x14ac:dyDescent="0.3">
      <c r="A3858">
        <v>137</v>
      </c>
      <c r="B3858" s="3" t="s">
        <v>139</v>
      </c>
      <c r="C3858" s="3" t="s">
        <v>4247</v>
      </c>
      <c r="D3858">
        <v>55000</v>
      </c>
      <c r="E3858">
        <v>0</v>
      </c>
      <c r="F3858" t="s">
        <v>8220</v>
      </c>
      <c r="G3858" t="s">
        <v>8232</v>
      </c>
      <c r="H3858" t="s">
        <v>8253</v>
      </c>
      <c r="I3858">
        <v>1444657593</v>
      </c>
      <c r="J3858">
        <v>1440337593</v>
      </c>
      <c r="K3858" t="b">
        <v>0</v>
      </c>
      <c r="L3858">
        <v>0</v>
      </c>
      <c r="M3858" t="b">
        <v>0</v>
      </c>
      <c r="N3858" t="s">
        <v>8267</v>
      </c>
      <c r="O3858" s="5">
        <f t="shared" si="240"/>
        <v>0</v>
      </c>
      <c r="P3858" s="6">
        <f t="shared" si="241"/>
        <v>0</v>
      </c>
      <c r="Q3858" t="s">
        <v>8319</v>
      </c>
      <c r="R3858" t="s">
        <v>8339</v>
      </c>
      <c r="S3858" s="11">
        <f t="shared" si="242"/>
        <v>42239.573993055557</v>
      </c>
      <c r="T3858" s="11">
        <f t="shared" si="243"/>
        <v>42289.573993055557</v>
      </c>
    </row>
    <row r="3859" spans="1:20" ht="57.6" x14ac:dyDescent="0.3">
      <c r="A3859">
        <v>433</v>
      </c>
      <c r="B3859" s="3" t="s">
        <v>434</v>
      </c>
      <c r="C3859" s="3" t="s">
        <v>4543</v>
      </c>
      <c r="D3859">
        <v>3000</v>
      </c>
      <c r="E3859">
        <v>0</v>
      </c>
      <c r="F3859" t="s">
        <v>8221</v>
      </c>
      <c r="G3859" t="s">
        <v>8224</v>
      </c>
      <c r="H3859" t="s">
        <v>8246</v>
      </c>
      <c r="I3859">
        <v>1444576022</v>
      </c>
      <c r="J3859">
        <v>1439392022</v>
      </c>
      <c r="K3859" t="b">
        <v>0</v>
      </c>
      <c r="L3859">
        <v>0</v>
      </c>
      <c r="M3859" t="b">
        <v>0</v>
      </c>
      <c r="N3859" t="s">
        <v>8270</v>
      </c>
      <c r="O3859" s="5">
        <f t="shared" si="240"/>
        <v>0</v>
      </c>
      <c r="P3859" s="6">
        <f t="shared" si="241"/>
        <v>0</v>
      </c>
      <c r="Q3859" t="s">
        <v>8319</v>
      </c>
      <c r="R3859" t="s">
        <v>8346</v>
      </c>
      <c r="S3859" s="11">
        <f t="shared" si="242"/>
        <v>42228.629884259266</v>
      </c>
      <c r="T3859" s="11">
        <f t="shared" si="243"/>
        <v>42288.629884259266</v>
      </c>
    </row>
    <row r="3860" spans="1:20" ht="43.2" x14ac:dyDescent="0.3">
      <c r="A3860">
        <v>1589</v>
      </c>
      <c r="B3860" s="3" t="s">
        <v>1590</v>
      </c>
      <c r="C3860" s="3" t="s">
        <v>5699</v>
      </c>
      <c r="D3860">
        <v>1200</v>
      </c>
      <c r="E3860">
        <v>0</v>
      </c>
      <c r="F3860" t="s">
        <v>8221</v>
      </c>
      <c r="G3860" t="s">
        <v>8224</v>
      </c>
      <c r="H3860" t="s">
        <v>8246</v>
      </c>
      <c r="I3860">
        <v>1444433886</v>
      </c>
      <c r="J3860">
        <v>1441841886</v>
      </c>
      <c r="K3860" t="b">
        <v>0</v>
      </c>
      <c r="L3860">
        <v>0</v>
      </c>
      <c r="M3860" t="b">
        <v>0</v>
      </c>
      <c r="N3860" t="s">
        <v>8291</v>
      </c>
      <c r="O3860" s="5">
        <f t="shared" si="240"/>
        <v>0</v>
      </c>
      <c r="P3860" s="6">
        <f t="shared" si="241"/>
        <v>0</v>
      </c>
      <c r="Q3860" t="s">
        <v>8324</v>
      </c>
      <c r="R3860" t="s">
        <v>8342</v>
      </c>
      <c r="S3860" s="11">
        <f t="shared" si="242"/>
        <v>42256.984791666662</v>
      </c>
      <c r="T3860" s="11">
        <f t="shared" si="243"/>
        <v>42286.984791666662</v>
      </c>
    </row>
    <row r="3861" spans="1:20" ht="57.6" x14ac:dyDescent="0.3">
      <c r="A3861">
        <v>2578</v>
      </c>
      <c r="B3861" s="3" t="s">
        <v>2578</v>
      </c>
      <c r="C3861" s="3" t="s">
        <v>6688</v>
      </c>
      <c r="D3861">
        <v>6000</v>
      </c>
      <c r="E3861">
        <v>0</v>
      </c>
      <c r="F3861" t="s">
        <v>8220</v>
      </c>
      <c r="G3861" t="s">
        <v>8224</v>
      </c>
      <c r="H3861" t="s">
        <v>8246</v>
      </c>
      <c r="I3861">
        <v>1444410000</v>
      </c>
      <c r="J3861">
        <v>1440203579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240"/>
        <v>0</v>
      </c>
      <c r="P3861" s="6">
        <f t="shared" si="241"/>
        <v>0</v>
      </c>
      <c r="Q3861" t="s">
        <v>8327</v>
      </c>
      <c r="R3861" t="s">
        <v>8355</v>
      </c>
      <c r="S3861" s="11">
        <f t="shared" si="242"/>
        <v>42238.022905092599</v>
      </c>
      <c r="T3861" s="11">
        <f t="shared" si="243"/>
        <v>42286.708333333328</v>
      </c>
    </row>
    <row r="3862" spans="1:20" x14ac:dyDescent="0.3">
      <c r="A3862">
        <v>202</v>
      </c>
      <c r="B3862" s="3" t="s">
        <v>204</v>
      </c>
      <c r="C3862" s="3" t="s">
        <v>4312</v>
      </c>
      <c r="D3862">
        <v>6000</v>
      </c>
      <c r="E3862">
        <v>0</v>
      </c>
      <c r="F3862" t="s">
        <v>8221</v>
      </c>
      <c r="G3862" t="s">
        <v>8224</v>
      </c>
      <c r="H3862" t="s">
        <v>8246</v>
      </c>
      <c r="I3862">
        <v>1444337940</v>
      </c>
      <c r="J3862">
        <v>1441750564</v>
      </c>
      <c r="K3862" t="b">
        <v>0</v>
      </c>
      <c r="L3862">
        <v>0</v>
      </c>
      <c r="M3862" t="b">
        <v>0</v>
      </c>
      <c r="N3862" t="s">
        <v>8268</v>
      </c>
      <c r="O3862" s="5">
        <f t="shared" si="240"/>
        <v>0</v>
      </c>
      <c r="P3862" s="6">
        <f t="shared" si="241"/>
        <v>0</v>
      </c>
      <c r="Q3862" t="s">
        <v>8319</v>
      </c>
      <c r="R3862" t="s">
        <v>8348</v>
      </c>
      <c r="S3862" s="11">
        <f t="shared" si="242"/>
        <v>42255.927824074075</v>
      </c>
      <c r="T3862" s="11">
        <f t="shared" si="243"/>
        <v>42285.874305555553</v>
      </c>
    </row>
    <row r="3863" spans="1:20" ht="43.2" x14ac:dyDescent="0.3">
      <c r="A3863">
        <v>3873</v>
      </c>
      <c r="B3863" s="3" t="s">
        <v>3870</v>
      </c>
      <c r="C3863" s="3" t="s">
        <v>7982</v>
      </c>
      <c r="D3863">
        <v>5500</v>
      </c>
      <c r="E3863">
        <v>0</v>
      </c>
      <c r="F3863" t="s">
        <v>8220</v>
      </c>
      <c r="G3863" t="s">
        <v>8224</v>
      </c>
      <c r="H3863" t="s">
        <v>8246</v>
      </c>
      <c r="I3863">
        <v>1444322535</v>
      </c>
      <c r="J3863">
        <v>1441730535</v>
      </c>
      <c r="K3863" t="b">
        <v>0</v>
      </c>
      <c r="L3863">
        <v>0</v>
      </c>
      <c r="M3863" t="b">
        <v>0</v>
      </c>
      <c r="N3863" t="s">
        <v>8305</v>
      </c>
      <c r="O3863" s="5">
        <f t="shared" si="240"/>
        <v>0</v>
      </c>
      <c r="P3863" s="6">
        <f t="shared" si="241"/>
        <v>0</v>
      </c>
      <c r="Q3863" t="s">
        <v>8316</v>
      </c>
      <c r="R3863" t="s">
        <v>8337</v>
      </c>
      <c r="S3863" s="11">
        <f t="shared" si="242"/>
        <v>42255.696006944447</v>
      </c>
      <c r="T3863" s="11">
        <f t="shared" si="243"/>
        <v>42285.696006944447</v>
      </c>
    </row>
    <row r="3864" spans="1:20" ht="28.8" x14ac:dyDescent="0.3">
      <c r="A3864">
        <v>2379</v>
      </c>
      <c r="B3864" s="3" t="s">
        <v>2380</v>
      </c>
      <c r="C3864" s="3" t="s">
        <v>6489</v>
      </c>
      <c r="D3864">
        <v>30000</v>
      </c>
      <c r="E3864">
        <v>0</v>
      </c>
      <c r="F3864" t="s">
        <v>8220</v>
      </c>
      <c r="G3864" t="s">
        <v>8224</v>
      </c>
      <c r="H3864" t="s">
        <v>8246</v>
      </c>
      <c r="I3864">
        <v>1444004616</v>
      </c>
      <c r="J3864">
        <v>1440116616</v>
      </c>
      <c r="K3864" t="b">
        <v>0</v>
      </c>
      <c r="L3864">
        <v>0</v>
      </c>
      <c r="M3864" t="b">
        <v>0</v>
      </c>
      <c r="N3864" t="s">
        <v>8272</v>
      </c>
      <c r="O3864" s="5">
        <f t="shared" si="240"/>
        <v>0</v>
      </c>
      <c r="P3864" s="6">
        <f t="shared" si="241"/>
        <v>0</v>
      </c>
      <c r="Q3864" t="s">
        <v>8309</v>
      </c>
      <c r="R3864" t="s">
        <v>8356</v>
      </c>
      <c r="S3864" s="11">
        <f t="shared" si="242"/>
        <v>42237.016388888893</v>
      </c>
      <c r="T3864" s="11">
        <f t="shared" si="243"/>
        <v>42282.016388888893</v>
      </c>
    </row>
    <row r="3865" spans="1:20" ht="57.6" x14ac:dyDescent="0.3">
      <c r="A3865">
        <v>163</v>
      </c>
      <c r="B3865" s="3" t="s">
        <v>165</v>
      </c>
      <c r="C3865" s="3" t="s">
        <v>4273</v>
      </c>
      <c r="D3865">
        <v>2000000</v>
      </c>
      <c r="E3865">
        <v>0</v>
      </c>
      <c r="F3865" t="s">
        <v>8221</v>
      </c>
      <c r="G3865" t="s">
        <v>8224</v>
      </c>
      <c r="H3865" t="s">
        <v>8246</v>
      </c>
      <c r="I3865">
        <v>1443657600</v>
      </c>
      <c r="J3865">
        <v>1440716654</v>
      </c>
      <c r="K3865" t="b">
        <v>0</v>
      </c>
      <c r="L3865">
        <v>0</v>
      </c>
      <c r="M3865" t="b">
        <v>0</v>
      </c>
      <c r="N3865" t="s">
        <v>8268</v>
      </c>
      <c r="O3865" s="5">
        <f t="shared" si="240"/>
        <v>0</v>
      </c>
      <c r="P3865" s="6">
        <f t="shared" si="241"/>
        <v>0</v>
      </c>
      <c r="Q3865" t="s">
        <v>8319</v>
      </c>
      <c r="R3865" t="s">
        <v>8348</v>
      </c>
      <c r="S3865" s="11">
        <f t="shared" si="242"/>
        <v>42243.961273148147</v>
      </c>
      <c r="T3865" s="11">
        <f t="shared" si="243"/>
        <v>42278</v>
      </c>
    </row>
    <row r="3866" spans="1:20" ht="43.2" x14ac:dyDescent="0.3">
      <c r="A3866">
        <v>1125</v>
      </c>
      <c r="B3866" s="3" t="s">
        <v>1126</v>
      </c>
      <c r="C3866" s="3" t="s">
        <v>5235</v>
      </c>
      <c r="D3866">
        <v>3000</v>
      </c>
      <c r="E3866">
        <v>0</v>
      </c>
      <c r="F3866" t="s">
        <v>8221</v>
      </c>
      <c r="G3866" t="s">
        <v>8225</v>
      </c>
      <c r="H3866" t="s">
        <v>8247</v>
      </c>
      <c r="I3866">
        <v>1443193130</v>
      </c>
      <c r="J3866">
        <v>1438009130</v>
      </c>
      <c r="K3866" t="b">
        <v>0</v>
      </c>
      <c r="L3866">
        <v>0</v>
      </c>
      <c r="M3866" t="b">
        <v>0</v>
      </c>
      <c r="N3866" t="s">
        <v>8283</v>
      </c>
      <c r="O3866" s="5">
        <f t="shared" si="240"/>
        <v>0</v>
      </c>
      <c r="P3866" s="6">
        <f t="shared" si="241"/>
        <v>0</v>
      </c>
      <c r="Q3866" t="s">
        <v>8311</v>
      </c>
      <c r="R3866" t="s">
        <v>8343</v>
      </c>
      <c r="S3866" s="11">
        <f t="shared" si="242"/>
        <v>42212.624189814815</v>
      </c>
      <c r="T3866" s="11">
        <f t="shared" si="243"/>
        <v>42272.624189814815</v>
      </c>
    </row>
    <row r="3867" spans="1:20" ht="43.2" x14ac:dyDescent="0.3">
      <c r="A3867">
        <v>615</v>
      </c>
      <c r="B3867" s="3" t="s">
        <v>616</v>
      </c>
      <c r="C3867" s="3" t="s">
        <v>4725</v>
      </c>
      <c r="D3867">
        <v>515</v>
      </c>
      <c r="E3867">
        <v>0</v>
      </c>
      <c r="F3867" t="s">
        <v>8220</v>
      </c>
      <c r="G3867" t="s">
        <v>8228</v>
      </c>
      <c r="H3867" t="s">
        <v>8250</v>
      </c>
      <c r="I3867">
        <v>1443149759</v>
      </c>
      <c r="J3867">
        <v>1440557759</v>
      </c>
      <c r="K3867" t="b">
        <v>0</v>
      </c>
      <c r="L3867">
        <v>0</v>
      </c>
      <c r="M3867" t="b">
        <v>0</v>
      </c>
      <c r="N3867" t="s">
        <v>8272</v>
      </c>
      <c r="O3867" s="5">
        <f t="shared" si="240"/>
        <v>0</v>
      </c>
      <c r="P3867" s="6">
        <f t="shared" si="241"/>
        <v>0</v>
      </c>
      <c r="Q3867" t="s">
        <v>8309</v>
      </c>
      <c r="R3867" t="s">
        <v>8356</v>
      </c>
      <c r="S3867" s="11">
        <f t="shared" si="242"/>
        <v>42242.122210648144</v>
      </c>
      <c r="T3867" s="11">
        <f t="shared" si="243"/>
        <v>42272.122210648144</v>
      </c>
    </row>
    <row r="3868" spans="1:20" ht="57.6" x14ac:dyDescent="0.3">
      <c r="A3868">
        <v>875</v>
      </c>
      <c r="B3868" s="3" t="s">
        <v>876</v>
      </c>
      <c r="C3868" s="3" t="s">
        <v>4985</v>
      </c>
      <c r="D3868">
        <v>5000</v>
      </c>
      <c r="E3868">
        <v>0</v>
      </c>
      <c r="F3868" t="s">
        <v>8221</v>
      </c>
      <c r="G3868" t="s">
        <v>8224</v>
      </c>
      <c r="H3868" t="s">
        <v>8246</v>
      </c>
      <c r="I3868">
        <v>1442856131</v>
      </c>
      <c r="J3868">
        <v>1441128131</v>
      </c>
      <c r="K3868" t="b">
        <v>0</v>
      </c>
      <c r="L3868">
        <v>0</v>
      </c>
      <c r="M3868" t="b">
        <v>0</v>
      </c>
      <c r="N3868" t="s">
        <v>8278</v>
      </c>
      <c r="O3868" s="5">
        <f t="shared" si="240"/>
        <v>0</v>
      </c>
      <c r="P3868" s="6">
        <f t="shared" si="241"/>
        <v>0</v>
      </c>
      <c r="Q3868" t="s">
        <v>8313</v>
      </c>
      <c r="R3868" t="s">
        <v>8345</v>
      </c>
      <c r="S3868" s="11">
        <f t="shared" si="242"/>
        <v>42248.723738425921</v>
      </c>
      <c r="T3868" s="11">
        <f t="shared" si="243"/>
        <v>42268.723738425921</v>
      </c>
    </row>
    <row r="3869" spans="1:20" ht="43.2" x14ac:dyDescent="0.3">
      <c r="A3869">
        <v>3206</v>
      </c>
      <c r="B3869" s="3" t="s">
        <v>3206</v>
      </c>
      <c r="C3869" s="3" t="s">
        <v>7316</v>
      </c>
      <c r="D3869">
        <v>5000</v>
      </c>
      <c r="E3869">
        <v>0</v>
      </c>
      <c r="F3869" t="s">
        <v>8221</v>
      </c>
      <c r="G3869" t="s">
        <v>8224</v>
      </c>
      <c r="H3869" t="s">
        <v>8246</v>
      </c>
      <c r="I3869">
        <v>1442644651</v>
      </c>
      <c r="J3869">
        <v>1440052651</v>
      </c>
      <c r="K3869" t="b">
        <v>0</v>
      </c>
      <c r="L3869">
        <v>0</v>
      </c>
      <c r="M3869" t="b">
        <v>0</v>
      </c>
      <c r="N3869" t="s">
        <v>8305</v>
      </c>
      <c r="O3869" s="5">
        <f t="shared" si="240"/>
        <v>0</v>
      </c>
      <c r="P3869" s="6">
        <f t="shared" si="241"/>
        <v>0</v>
      </c>
      <c r="Q3869" t="s">
        <v>8316</v>
      </c>
      <c r="R3869" t="s">
        <v>8337</v>
      </c>
      <c r="S3869" s="11">
        <f t="shared" si="242"/>
        <v>42236.276053240741</v>
      </c>
      <c r="T3869" s="11">
        <f t="shared" si="243"/>
        <v>42266.276053240741</v>
      </c>
    </row>
    <row r="3870" spans="1:20" ht="43.2" x14ac:dyDescent="0.3">
      <c r="A3870">
        <v>1555</v>
      </c>
      <c r="B3870" s="3" t="s">
        <v>1556</v>
      </c>
      <c r="C3870" s="3" t="s">
        <v>5665</v>
      </c>
      <c r="D3870">
        <v>750</v>
      </c>
      <c r="E3870">
        <v>0</v>
      </c>
      <c r="F3870" t="s">
        <v>8221</v>
      </c>
      <c r="G3870" t="s">
        <v>8224</v>
      </c>
      <c r="H3870" t="s">
        <v>8246</v>
      </c>
      <c r="I3870">
        <v>1442509200</v>
      </c>
      <c r="J3870">
        <v>1440513832</v>
      </c>
      <c r="K3870" t="b">
        <v>0</v>
      </c>
      <c r="L3870">
        <v>0</v>
      </c>
      <c r="M3870" t="b">
        <v>0</v>
      </c>
      <c r="N3870" t="s">
        <v>8289</v>
      </c>
      <c r="O3870" s="5">
        <f t="shared" si="240"/>
        <v>0</v>
      </c>
      <c r="P3870" s="6">
        <f t="shared" si="241"/>
        <v>0</v>
      </c>
      <c r="Q3870" t="s">
        <v>8324</v>
      </c>
      <c r="R3870" t="s">
        <v>8352</v>
      </c>
      <c r="S3870" s="11">
        <f t="shared" si="242"/>
        <v>42241.613796296297</v>
      </c>
      <c r="T3870" s="11">
        <f t="shared" si="243"/>
        <v>42264.708333333328</v>
      </c>
    </row>
    <row r="3871" spans="1:20" ht="28.8" x14ac:dyDescent="0.3">
      <c r="A3871">
        <v>1050</v>
      </c>
      <c r="B3871" s="3" t="s">
        <v>1051</v>
      </c>
      <c r="C3871" s="3" t="s">
        <v>5160</v>
      </c>
      <c r="D3871">
        <v>2500</v>
      </c>
      <c r="E3871">
        <v>0</v>
      </c>
      <c r="F3871" t="s">
        <v>8220</v>
      </c>
      <c r="G3871" t="s">
        <v>8224</v>
      </c>
      <c r="H3871" t="s">
        <v>8246</v>
      </c>
      <c r="I3871">
        <v>1442257677</v>
      </c>
      <c r="J3871">
        <v>1439665677</v>
      </c>
      <c r="K3871" t="b">
        <v>0</v>
      </c>
      <c r="L3871">
        <v>0</v>
      </c>
      <c r="M3871" t="b">
        <v>0</v>
      </c>
      <c r="N3871" t="s">
        <v>8281</v>
      </c>
      <c r="O3871" s="5">
        <f t="shared" si="240"/>
        <v>0</v>
      </c>
      <c r="P3871" s="6">
        <f t="shared" si="241"/>
        <v>0</v>
      </c>
      <c r="Q3871" t="s">
        <v>8340</v>
      </c>
      <c r="R3871" t="s">
        <v>8341</v>
      </c>
      <c r="S3871" s="11">
        <f t="shared" si="242"/>
        <v>42231.7971875</v>
      </c>
      <c r="T3871" s="11">
        <f t="shared" si="243"/>
        <v>42261.7971875</v>
      </c>
    </row>
    <row r="3872" spans="1:20" ht="43.2" x14ac:dyDescent="0.3">
      <c r="A3872">
        <v>3636</v>
      </c>
      <c r="B3872" s="3" t="s">
        <v>3634</v>
      </c>
      <c r="C3872" s="3" t="s">
        <v>7746</v>
      </c>
      <c r="D3872">
        <v>150000</v>
      </c>
      <c r="E3872">
        <v>0</v>
      </c>
      <c r="F3872" t="s">
        <v>8221</v>
      </c>
      <c r="G3872" t="s">
        <v>8224</v>
      </c>
      <c r="H3872" t="s">
        <v>8246</v>
      </c>
      <c r="I3872">
        <v>1442248829</v>
      </c>
      <c r="J3872">
        <v>1439224829</v>
      </c>
      <c r="K3872" t="b">
        <v>0</v>
      </c>
      <c r="L3872">
        <v>0</v>
      </c>
      <c r="M3872" t="b">
        <v>0</v>
      </c>
      <c r="N3872" t="s">
        <v>8305</v>
      </c>
      <c r="O3872" s="5">
        <f t="shared" si="240"/>
        <v>0</v>
      </c>
      <c r="P3872" s="6">
        <f t="shared" si="241"/>
        <v>0</v>
      </c>
      <c r="Q3872" t="s">
        <v>8316</v>
      </c>
      <c r="R3872" t="s">
        <v>8337</v>
      </c>
      <c r="S3872" s="11">
        <f t="shared" si="242"/>
        <v>42226.694780092599</v>
      </c>
      <c r="T3872" s="11">
        <f t="shared" si="243"/>
        <v>42261.694780092599</v>
      </c>
    </row>
    <row r="3873" spans="1:20" ht="43.2" x14ac:dyDescent="0.3">
      <c r="A3873">
        <v>1444</v>
      </c>
      <c r="B3873" s="3" t="s">
        <v>1445</v>
      </c>
      <c r="C3873" s="3" t="s">
        <v>5554</v>
      </c>
      <c r="D3873">
        <v>4950</v>
      </c>
      <c r="E3873">
        <v>0</v>
      </c>
      <c r="F3873" t="s">
        <v>8221</v>
      </c>
      <c r="G3873" t="s">
        <v>8236</v>
      </c>
      <c r="H3873" t="s">
        <v>8249</v>
      </c>
      <c r="I3873">
        <v>1442091462</v>
      </c>
      <c r="J3873">
        <v>1436907462</v>
      </c>
      <c r="K3873" t="b">
        <v>0</v>
      </c>
      <c r="L3873">
        <v>0</v>
      </c>
      <c r="M3873" t="b">
        <v>0</v>
      </c>
      <c r="N3873" t="s">
        <v>8287</v>
      </c>
      <c r="O3873" s="5">
        <f t="shared" si="240"/>
        <v>0</v>
      </c>
      <c r="P3873" s="6">
        <f t="shared" si="241"/>
        <v>0</v>
      </c>
      <c r="Q3873" t="s">
        <v>8322</v>
      </c>
      <c r="R3873" t="s">
        <v>8357</v>
      </c>
      <c r="S3873" s="11">
        <f t="shared" si="242"/>
        <v>42199.873402777783</v>
      </c>
      <c r="T3873" s="11">
        <f t="shared" si="243"/>
        <v>42259.873402777783</v>
      </c>
    </row>
    <row r="3874" spans="1:20" ht="43.2" x14ac:dyDescent="0.3">
      <c r="A3874">
        <v>764</v>
      </c>
      <c r="B3874" s="3" t="s">
        <v>765</v>
      </c>
      <c r="C3874" s="3" t="s">
        <v>4874</v>
      </c>
      <c r="D3874">
        <v>5000</v>
      </c>
      <c r="E3874">
        <v>0</v>
      </c>
      <c r="F3874" t="s">
        <v>8221</v>
      </c>
      <c r="G3874" t="s">
        <v>8224</v>
      </c>
      <c r="H3874" t="s">
        <v>8246</v>
      </c>
      <c r="I3874">
        <v>1441858161</v>
      </c>
      <c r="J3874">
        <v>1439266161</v>
      </c>
      <c r="K3874" t="b">
        <v>0</v>
      </c>
      <c r="L3874">
        <v>0</v>
      </c>
      <c r="M3874" t="b">
        <v>0</v>
      </c>
      <c r="N3874" t="s">
        <v>8275</v>
      </c>
      <c r="O3874" s="5">
        <f t="shared" si="240"/>
        <v>0</v>
      </c>
      <c r="P3874" s="6">
        <f t="shared" si="241"/>
        <v>0</v>
      </c>
      <c r="Q3874" t="s">
        <v>8322</v>
      </c>
      <c r="R3874" t="s">
        <v>8344</v>
      </c>
      <c r="S3874" s="11">
        <f t="shared" si="242"/>
        <v>42227.173159722224</v>
      </c>
      <c r="T3874" s="11">
        <f t="shared" si="243"/>
        <v>42257.173159722224</v>
      </c>
    </row>
    <row r="3875" spans="1:20" ht="43.2" x14ac:dyDescent="0.3">
      <c r="A3875">
        <v>1705</v>
      </c>
      <c r="B3875" s="3" t="s">
        <v>1706</v>
      </c>
      <c r="C3875" s="3" t="s">
        <v>5815</v>
      </c>
      <c r="D3875">
        <v>2000</v>
      </c>
      <c r="E3875">
        <v>0</v>
      </c>
      <c r="F3875" t="s">
        <v>8221</v>
      </c>
      <c r="G3875" t="s">
        <v>8224</v>
      </c>
      <c r="H3875" t="s">
        <v>8246</v>
      </c>
      <c r="I3875">
        <v>1441814400</v>
      </c>
      <c r="J3875">
        <v>1440807846</v>
      </c>
      <c r="K3875" t="b">
        <v>0</v>
      </c>
      <c r="L3875">
        <v>0</v>
      </c>
      <c r="M3875" t="b">
        <v>0</v>
      </c>
      <c r="N3875" t="s">
        <v>8293</v>
      </c>
      <c r="O3875" s="5">
        <f t="shared" si="240"/>
        <v>0</v>
      </c>
      <c r="P3875" s="6">
        <f t="shared" si="241"/>
        <v>0</v>
      </c>
      <c r="Q3875" t="s">
        <v>8313</v>
      </c>
      <c r="R3875" t="s">
        <v>8338</v>
      </c>
      <c r="S3875" s="11">
        <f t="shared" si="242"/>
        <v>42245.016736111109</v>
      </c>
      <c r="T3875" s="11">
        <f t="shared" si="243"/>
        <v>42256.666666666672</v>
      </c>
    </row>
    <row r="3876" spans="1:20" ht="57.6" x14ac:dyDescent="0.3">
      <c r="A3876">
        <v>2410</v>
      </c>
      <c r="B3876" s="3" t="s">
        <v>2411</v>
      </c>
      <c r="C3876" s="3" t="s">
        <v>6520</v>
      </c>
      <c r="D3876">
        <v>15000</v>
      </c>
      <c r="E3876">
        <v>0</v>
      </c>
      <c r="F3876" t="s">
        <v>8221</v>
      </c>
      <c r="G3876" t="s">
        <v>8226</v>
      </c>
      <c r="H3876" t="s">
        <v>8248</v>
      </c>
      <c r="I3876">
        <v>1441619275</v>
      </c>
      <c r="J3876">
        <v>1439027275</v>
      </c>
      <c r="K3876" t="b">
        <v>0</v>
      </c>
      <c r="L3876">
        <v>0</v>
      </c>
      <c r="M3876" t="b">
        <v>0</v>
      </c>
      <c r="N3876" t="s">
        <v>8284</v>
      </c>
      <c r="O3876" s="5">
        <f t="shared" si="240"/>
        <v>0</v>
      </c>
      <c r="P3876" s="6">
        <f t="shared" si="241"/>
        <v>0</v>
      </c>
      <c r="Q3876" t="s">
        <v>8327</v>
      </c>
      <c r="R3876" t="s">
        <v>8355</v>
      </c>
      <c r="S3876" s="11">
        <f t="shared" si="242"/>
        <v>42224.408275462964</v>
      </c>
      <c r="T3876" s="11">
        <f t="shared" si="243"/>
        <v>42254.408275462964</v>
      </c>
    </row>
    <row r="3877" spans="1:20" ht="57.6" x14ac:dyDescent="0.3">
      <c r="A3877">
        <v>1151</v>
      </c>
      <c r="B3877" s="3" t="s">
        <v>1152</v>
      </c>
      <c r="C3877" s="3" t="s">
        <v>5261</v>
      </c>
      <c r="D3877">
        <v>25000</v>
      </c>
      <c r="E3877">
        <v>0</v>
      </c>
      <c r="F3877" t="s">
        <v>8221</v>
      </c>
      <c r="G3877" t="s">
        <v>8224</v>
      </c>
      <c r="H3877" t="s">
        <v>8246</v>
      </c>
      <c r="I3877">
        <v>1441592863</v>
      </c>
      <c r="J3877">
        <v>1439000863</v>
      </c>
      <c r="K3877" t="b">
        <v>0</v>
      </c>
      <c r="L3877">
        <v>0</v>
      </c>
      <c r="M3877" t="b">
        <v>0</v>
      </c>
      <c r="N3877" t="s">
        <v>8284</v>
      </c>
      <c r="O3877" s="5">
        <f t="shared" si="240"/>
        <v>0</v>
      </c>
      <c r="P3877" s="6">
        <f t="shared" si="241"/>
        <v>0</v>
      </c>
      <c r="Q3877" t="s">
        <v>8327</v>
      </c>
      <c r="R3877" t="s">
        <v>8355</v>
      </c>
      <c r="S3877" s="11">
        <f t="shared" si="242"/>
        <v>42224.102581018517</v>
      </c>
      <c r="T3877" s="11">
        <f t="shared" si="243"/>
        <v>42254.102581018517</v>
      </c>
    </row>
    <row r="3878" spans="1:20" ht="43.2" x14ac:dyDescent="0.3">
      <c r="A3878">
        <v>518</v>
      </c>
      <c r="B3878" s="3" t="s">
        <v>519</v>
      </c>
      <c r="C3878" s="3" t="s">
        <v>4628</v>
      </c>
      <c r="D3878">
        <v>7175</v>
      </c>
      <c r="E3878">
        <v>0</v>
      </c>
      <c r="F3878" t="s">
        <v>8221</v>
      </c>
      <c r="G3878" t="s">
        <v>8224</v>
      </c>
      <c r="H3878" t="s">
        <v>8246</v>
      </c>
      <c r="I3878">
        <v>1441550760</v>
      </c>
      <c r="J3878">
        <v>1438958824</v>
      </c>
      <c r="K3878" t="b">
        <v>0</v>
      </c>
      <c r="L3878">
        <v>0</v>
      </c>
      <c r="M3878" t="b">
        <v>0</v>
      </c>
      <c r="N3878" t="s">
        <v>8270</v>
      </c>
      <c r="O3878" s="5">
        <f t="shared" si="240"/>
        <v>0</v>
      </c>
      <c r="P3878" s="6">
        <f t="shared" si="241"/>
        <v>0</v>
      </c>
      <c r="Q3878" t="s">
        <v>8319</v>
      </c>
      <c r="R3878" t="s">
        <v>8346</v>
      </c>
      <c r="S3878" s="11">
        <f t="shared" si="242"/>
        <v>42223.616018518514</v>
      </c>
      <c r="T3878" s="11">
        <f t="shared" si="243"/>
        <v>42253.615277777775</v>
      </c>
    </row>
    <row r="3879" spans="1:20" ht="43.2" x14ac:dyDescent="0.3">
      <c r="A3879">
        <v>3931</v>
      </c>
      <c r="B3879" s="3" t="s">
        <v>3928</v>
      </c>
      <c r="C3879" s="3" t="s">
        <v>8039</v>
      </c>
      <c r="D3879">
        <v>8000</v>
      </c>
      <c r="E3879">
        <v>0</v>
      </c>
      <c r="F3879" t="s">
        <v>8221</v>
      </c>
      <c r="G3879" t="s">
        <v>8224</v>
      </c>
      <c r="H3879" t="s">
        <v>8246</v>
      </c>
      <c r="I3879">
        <v>1441510707</v>
      </c>
      <c r="J3879">
        <v>1439350707</v>
      </c>
      <c r="K3879" t="b">
        <v>0</v>
      </c>
      <c r="L3879">
        <v>0</v>
      </c>
      <c r="M3879" t="b">
        <v>0</v>
      </c>
      <c r="N3879" t="s">
        <v>8271</v>
      </c>
      <c r="O3879" s="5">
        <f t="shared" si="240"/>
        <v>0</v>
      </c>
      <c r="P3879" s="6">
        <f t="shared" si="241"/>
        <v>0</v>
      </c>
      <c r="Q3879" t="s">
        <v>8316</v>
      </c>
      <c r="R3879" t="s">
        <v>8317</v>
      </c>
      <c r="S3879" s="11">
        <f t="shared" si="242"/>
        <v>42228.151701388888</v>
      </c>
      <c r="T3879" s="11">
        <f t="shared" si="243"/>
        <v>42253.151701388888</v>
      </c>
    </row>
    <row r="3880" spans="1:20" ht="28.8" x14ac:dyDescent="0.3">
      <c r="A3880">
        <v>134</v>
      </c>
      <c r="B3880" s="3" t="s">
        <v>136</v>
      </c>
      <c r="C3880" s="3" t="s">
        <v>4245</v>
      </c>
      <c r="D3880">
        <v>5000</v>
      </c>
      <c r="E3880">
        <v>0</v>
      </c>
      <c r="F3880" t="s">
        <v>8220</v>
      </c>
      <c r="G3880" t="s">
        <v>8224</v>
      </c>
      <c r="H3880" t="s">
        <v>8246</v>
      </c>
      <c r="I3880">
        <v>1441386000</v>
      </c>
      <c r="J3880">
        <v>1438811418</v>
      </c>
      <c r="K3880" t="b">
        <v>0</v>
      </c>
      <c r="L3880">
        <v>0</v>
      </c>
      <c r="M3880" t="b">
        <v>0</v>
      </c>
      <c r="N3880" t="s">
        <v>8267</v>
      </c>
      <c r="O3880" s="5">
        <f t="shared" si="240"/>
        <v>0</v>
      </c>
      <c r="P3880" s="6">
        <f t="shared" si="241"/>
        <v>0</v>
      </c>
      <c r="Q3880" t="s">
        <v>8319</v>
      </c>
      <c r="R3880" t="s">
        <v>8339</v>
      </c>
      <c r="S3880" s="11">
        <f t="shared" si="242"/>
        <v>42221.909930555557</v>
      </c>
      <c r="T3880" s="11">
        <f t="shared" si="243"/>
        <v>42251.708333333328</v>
      </c>
    </row>
    <row r="3881" spans="1:20" ht="43.2" x14ac:dyDescent="0.3">
      <c r="A3881">
        <v>1553</v>
      </c>
      <c r="B3881" s="3" t="s">
        <v>1554</v>
      </c>
      <c r="C3881" s="3" t="s">
        <v>5663</v>
      </c>
      <c r="D3881">
        <v>6000</v>
      </c>
      <c r="E3881">
        <v>0</v>
      </c>
      <c r="F3881" t="s">
        <v>8221</v>
      </c>
      <c r="G3881" t="s">
        <v>8224</v>
      </c>
      <c r="H3881" t="s">
        <v>8246</v>
      </c>
      <c r="I3881">
        <v>1441176447</v>
      </c>
      <c r="J3881">
        <v>1438584447</v>
      </c>
      <c r="K3881" t="b">
        <v>0</v>
      </c>
      <c r="L3881">
        <v>0</v>
      </c>
      <c r="M3881" t="b">
        <v>0</v>
      </c>
      <c r="N3881" t="s">
        <v>8289</v>
      </c>
      <c r="O3881" s="5">
        <f t="shared" si="240"/>
        <v>0</v>
      </c>
      <c r="P3881" s="6">
        <f t="shared" si="241"/>
        <v>0</v>
      </c>
      <c r="Q3881" t="s">
        <v>8324</v>
      </c>
      <c r="R3881" t="s">
        <v>8352</v>
      </c>
      <c r="S3881" s="11">
        <f t="shared" si="242"/>
        <v>42219.282951388886</v>
      </c>
      <c r="T3881" s="11">
        <f t="shared" si="243"/>
        <v>42249.282951388886</v>
      </c>
    </row>
    <row r="3882" spans="1:20" ht="43.2" x14ac:dyDescent="0.3">
      <c r="A3882">
        <v>1231</v>
      </c>
      <c r="B3882" s="3" t="s">
        <v>1232</v>
      </c>
      <c r="C3882" s="3" t="s">
        <v>5341</v>
      </c>
      <c r="D3882">
        <v>5000</v>
      </c>
      <c r="E3882">
        <v>0</v>
      </c>
      <c r="F3882" t="s">
        <v>8220</v>
      </c>
      <c r="G3882" t="s">
        <v>8224</v>
      </c>
      <c r="H3882" t="s">
        <v>8246</v>
      </c>
      <c r="I3882">
        <v>1440723600</v>
      </c>
      <c r="J3882">
        <v>1436394968</v>
      </c>
      <c r="K3882" t="b">
        <v>0</v>
      </c>
      <c r="L3882">
        <v>0</v>
      </c>
      <c r="M3882" t="b">
        <v>0</v>
      </c>
      <c r="N3882" t="s">
        <v>8286</v>
      </c>
      <c r="O3882" s="5">
        <f t="shared" si="240"/>
        <v>0</v>
      </c>
      <c r="P3882" s="6">
        <f t="shared" si="241"/>
        <v>0</v>
      </c>
      <c r="Q3882" t="s">
        <v>8313</v>
      </c>
      <c r="R3882" t="s">
        <v>8351</v>
      </c>
      <c r="S3882" s="11">
        <f t="shared" si="242"/>
        <v>42193.941759259258</v>
      </c>
      <c r="T3882" s="11">
        <f t="shared" si="243"/>
        <v>42244.041666666672</v>
      </c>
    </row>
    <row r="3883" spans="1:20" ht="57.6" x14ac:dyDescent="0.3">
      <c r="A3883">
        <v>3944</v>
      </c>
      <c r="B3883" s="3" t="s">
        <v>3941</v>
      </c>
      <c r="C3883" s="3" t="s">
        <v>8052</v>
      </c>
      <c r="D3883">
        <v>5000</v>
      </c>
      <c r="E3883">
        <v>0</v>
      </c>
      <c r="F3883" t="s">
        <v>8221</v>
      </c>
      <c r="G3883" t="s">
        <v>8224</v>
      </c>
      <c r="H3883" t="s">
        <v>8246</v>
      </c>
      <c r="I3883">
        <v>1440690875</v>
      </c>
      <c r="J3883">
        <v>1438098875</v>
      </c>
      <c r="K3883" t="b">
        <v>0</v>
      </c>
      <c r="L3883">
        <v>0</v>
      </c>
      <c r="M3883" t="b">
        <v>0</v>
      </c>
      <c r="N3883" t="s">
        <v>8271</v>
      </c>
      <c r="O3883" s="5">
        <f t="shared" si="240"/>
        <v>0</v>
      </c>
      <c r="P3883" s="6">
        <f t="shared" si="241"/>
        <v>0</v>
      </c>
      <c r="Q3883" t="s">
        <v>8316</v>
      </c>
      <c r="R3883" t="s">
        <v>8317</v>
      </c>
      <c r="S3883" s="11">
        <f t="shared" si="242"/>
        <v>42213.662905092591</v>
      </c>
      <c r="T3883" s="11">
        <f t="shared" si="243"/>
        <v>42243.662905092591</v>
      </c>
    </row>
    <row r="3884" spans="1:20" ht="43.2" x14ac:dyDescent="0.3">
      <c r="A3884">
        <v>2378</v>
      </c>
      <c r="B3884" s="3" t="s">
        <v>2379</v>
      </c>
      <c r="C3884" s="3" t="s">
        <v>6488</v>
      </c>
      <c r="D3884">
        <v>110000</v>
      </c>
      <c r="E3884">
        <v>0</v>
      </c>
      <c r="F3884" t="s">
        <v>8220</v>
      </c>
      <c r="G3884" t="s">
        <v>8224</v>
      </c>
      <c r="H3884" t="s">
        <v>8246</v>
      </c>
      <c r="I3884">
        <v>1440548330</v>
      </c>
      <c r="J3884">
        <v>1438042730</v>
      </c>
      <c r="K3884" t="b">
        <v>0</v>
      </c>
      <c r="L3884">
        <v>0</v>
      </c>
      <c r="M3884" t="b">
        <v>0</v>
      </c>
      <c r="N3884" t="s">
        <v>8272</v>
      </c>
      <c r="O3884" s="5">
        <f t="shared" si="240"/>
        <v>0</v>
      </c>
      <c r="P3884" s="6">
        <f t="shared" si="241"/>
        <v>0</v>
      </c>
      <c r="Q3884" t="s">
        <v>8309</v>
      </c>
      <c r="R3884" t="s">
        <v>8356</v>
      </c>
      <c r="S3884" s="11">
        <f t="shared" si="242"/>
        <v>42213.013078703705</v>
      </c>
      <c r="T3884" s="11">
        <f t="shared" si="243"/>
        <v>42242.013078703705</v>
      </c>
    </row>
    <row r="3885" spans="1:20" ht="43.2" x14ac:dyDescent="0.3">
      <c r="A3885">
        <v>1426</v>
      </c>
      <c r="B3885" s="3" t="s">
        <v>1427</v>
      </c>
      <c r="C3885" s="3" t="s">
        <v>5536</v>
      </c>
      <c r="D3885">
        <v>1000</v>
      </c>
      <c r="E3885">
        <v>0</v>
      </c>
      <c r="F3885" t="s">
        <v>8221</v>
      </c>
      <c r="G3885" t="s">
        <v>8236</v>
      </c>
      <c r="H3885" t="s">
        <v>8249</v>
      </c>
      <c r="I3885">
        <v>1440408120</v>
      </c>
      <c r="J3885">
        <v>1435224120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240"/>
        <v>0</v>
      </c>
      <c r="P3885" s="6">
        <f t="shared" si="241"/>
        <v>0</v>
      </c>
      <c r="Q3885" t="s">
        <v>8322</v>
      </c>
      <c r="R3885" t="s">
        <v>8357</v>
      </c>
      <c r="S3885" s="11">
        <f t="shared" si="242"/>
        <v>42180.390277777777</v>
      </c>
      <c r="T3885" s="11">
        <f t="shared" si="243"/>
        <v>42240.390277777777</v>
      </c>
    </row>
    <row r="3886" spans="1:20" ht="43.2" x14ac:dyDescent="0.3">
      <c r="A3886">
        <v>1706</v>
      </c>
      <c r="B3886" s="3" t="s">
        <v>1707</v>
      </c>
      <c r="C3886" s="3" t="s">
        <v>5816</v>
      </c>
      <c r="D3886">
        <v>5500</v>
      </c>
      <c r="E3886">
        <v>0</v>
      </c>
      <c r="F3886" t="s">
        <v>8221</v>
      </c>
      <c r="G3886" t="s">
        <v>8236</v>
      </c>
      <c r="H3886" t="s">
        <v>8249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8293</v>
      </c>
      <c r="O3886" s="5">
        <f t="shared" si="240"/>
        <v>0</v>
      </c>
      <c r="P3886" s="6">
        <f t="shared" si="241"/>
        <v>0</v>
      </c>
      <c r="Q3886" t="s">
        <v>8313</v>
      </c>
      <c r="R3886" t="s">
        <v>8338</v>
      </c>
      <c r="S3886" s="11">
        <f t="shared" si="242"/>
        <v>42179.306388888886</v>
      </c>
      <c r="T3886" s="11">
        <f t="shared" si="243"/>
        <v>42239.306388888886</v>
      </c>
    </row>
    <row r="3887" spans="1:20" ht="43.2" x14ac:dyDescent="0.3">
      <c r="A3887">
        <v>160</v>
      </c>
      <c r="B3887" s="3" t="s">
        <v>162</v>
      </c>
      <c r="C3887" s="3" t="s">
        <v>4270</v>
      </c>
      <c r="D3887">
        <v>5000</v>
      </c>
      <c r="E3887">
        <v>0</v>
      </c>
      <c r="F3887" t="s">
        <v>8221</v>
      </c>
      <c r="G3887" t="s">
        <v>8224</v>
      </c>
      <c r="H3887" t="s">
        <v>8246</v>
      </c>
      <c r="I3887">
        <v>1439675691</v>
      </c>
      <c r="J3887">
        <v>1434491691</v>
      </c>
      <c r="K3887" t="b">
        <v>0</v>
      </c>
      <c r="L3887">
        <v>0</v>
      </c>
      <c r="M3887" t="b">
        <v>0</v>
      </c>
      <c r="N3887" t="s">
        <v>8268</v>
      </c>
      <c r="O3887" s="5">
        <f t="shared" si="240"/>
        <v>0</v>
      </c>
      <c r="P3887" s="6">
        <f t="shared" si="241"/>
        <v>0</v>
      </c>
      <c r="Q3887" t="s">
        <v>8319</v>
      </c>
      <c r="R3887" t="s">
        <v>8348</v>
      </c>
      <c r="S3887" s="11">
        <f t="shared" si="242"/>
        <v>42171.913090277783</v>
      </c>
      <c r="T3887" s="11">
        <f t="shared" si="243"/>
        <v>42231.913090277783</v>
      </c>
    </row>
    <row r="3888" spans="1:20" ht="57.6" x14ac:dyDescent="0.3">
      <c r="A3888">
        <v>3903</v>
      </c>
      <c r="B3888" s="3" t="s">
        <v>3900</v>
      </c>
      <c r="C3888" s="3" t="s">
        <v>8011</v>
      </c>
      <c r="D3888">
        <v>1500</v>
      </c>
      <c r="E3888">
        <v>0</v>
      </c>
      <c r="F3888" t="s">
        <v>8221</v>
      </c>
      <c r="G3888" t="s">
        <v>8224</v>
      </c>
      <c r="H3888" t="s">
        <v>8246</v>
      </c>
      <c r="I3888">
        <v>1439581080</v>
      </c>
      <c r="J3888">
        <v>1435709765</v>
      </c>
      <c r="K3888" t="b">
        <v>0</v>
      </c>
      <c r="L3888">
        <v>0</v>
      </c>
      <c r="M3888" t="b">
        <v>0</v>
      </c>
      <c r="N3888" t="s">
        <v>8271</v>
      </c>
      <c r="O3888" s="5">
        <f t="shared" si="240"/>
        <v>0</v>
      </c>
      <c r="P3888" s="6">
        <f t="shared" si="241"/>
        <v>0</v>
      </c>
      <c r="Q3888" t="s">
        <v>8316</v>
      </c>
      <c r="R3888" t="s">
        <v>8317</v>
      </c>
      <c r="S3888" s="11">
        <f t="shared" si="242"/>
        <v>42186.01116898148</v>
      </c>
      <c r="T3888" s="11">
        <f t="shared" si="243"/>
        <v>42230.818055555559</v>
      </c>
    </row>
    <row r="3889" spans="1:20" ht="43.2" x14ac:dyDescent="0.3">
      <c r="A3889">
        <v>3872</v>
      </c>
      <c r="B3889" s="3" t="s">
        <v>3869</v>
      </c>
      <c r="C3889" s="3" t="s">
        <v>7981</v>
      </c>
      <c r="D3889">
        <v>15000</v>
      </c>
      <c r="E3889">
        <v>0</v>
      </c>
      <c r="F3889" t="s">
        <v>8220</v>
      </c>
      <c r="G3889" t="s">
        <v>8224</v>
      </c>
      <c r="H3889" t="s">
        <v>8246</v>
      </c>
      <c r="I3889">
        <v>1439522996</v>
      </c>
      <c r="J3889">
        <v>1435202996</v>
      </c>
      <c r="K3889" t="b">
        <v>0</v>
      </c>
      <c r="L3889">
        <v>0</v>
      </c>
      <c r="M3889" t="b">
        <v>0</v>
      </c>
      <c r="N3889" t="s">
        <v>8305</v>
      </c>
      <c r="O3889" s="5">
        <f t="shared" si="240"/>
        <v>0</v>
      </c>
      <c r="P3889" s="6">
        <f t="shared" si="241"/>
        <v>0</v>
      </c>
      <c r="Q3889" t="s">
        <v>8316</v>
      </c>
      <c r="R3889" t="s">
        <v>8337</v>
      </c>
      <c r="S3889" s="11">
        <f t="shared" si="242"/>
        <v>42180.145787037036</v>
      </c>
      <c r="T3889" s="11">
        <f t="shared" si="243"/>
        <v>42230.145787037036</v>
      </c>
    </row>
    <row r="3890" spans="1:20" ht="43.2" x14ac:dyDescent="0.3">
      <c r="A3890">
        <v>2349</v>
      </c>
      <c r="B3890" s="3" t="s">
        <v>2350</v>
      </c>
      <c r="C3890" s="3" t="s">
        <v>6459</v>
      </c>
      <c r="D3890">
        <v>474900</v>
      </c>
      <c r="E3890">
        <v>0</v>
      </c>
      <c r="F3890" t="s">
        <v>8220</v>
      </c>
      <c r="G3890" t="s">
        <v>8235</v>
      </c>
      <c r="H3890" t="s">
        <v>8255</v>
      </c>
      <c r="I3890">
        <v>1439318228</v>
      </c>
      <c r="J3890">
        <v>1436812628</v>
      </c>
      <c r="K3890" t="b">
        <v>0</v>
      </c>
      <c r="L3890">
        <v>0</v>
      </c>
      <c r="M3890" t="b">
        <v>0</v>
      </c>
      <c r="N3890" t="s">
        <v>8272</v>
      </c>
      <c r="O3890" s="5">
        <f t="shared" si="240"/>
        <v>0</v>
      </c>
      <c r="P3890" s="6">
        <f t="shared" si="241"/>
        <v>0</v>
      </c>
      <c r="Q3890" t="s">
        <v>8309</v>
      </c>
      <c r="R3890" t="s">
        <v>8356</v>
      </c>
      <c r="S3890" s="11">
        <f t="shared" si="242"/>
        <v>42198.775787037041</v>
      </c>
      <c r="T3890" s="11">
        <f t="shared" si="243"/>
        <v>42227.775787037041</v>
      </c>
    </row>
    <row r="3891" spans="1:20" ht="43.2" x14ac:dyDescent="0.3">
      <c r="A3891">
        <v>2426</v>
      </c>
      <c r="B3891" s="3" t="s">
        <v>2427</v>
      </c>
      <c r="C3891" s="3" t="s">
        <v>6536</v>
      </c>
      <c r="D3891">
        <v>20000</v>
      </c>
      <c r="E3891">
        <v>0</v>
      </c>
      <c r="F3891" t="s">
        <v>8221</v>
      </c>
      <c r="G3891" t="s">
        <v>8224</v>
      </c>
      <c r="H3891" t="s">
        <v>8246</v>
      </c>
      <c r="I3891">
        <v>1439006692</v>
      </c>
      <c r="J3891">
        <v>1433822692</v>
      </c>
      <c r="K3891" t="b">
        <v>0</v>
      </c>
      <c r="L3891">
        <v>0</v>
      </c>
      <c r="M3891" t="b">
        <v>0</v>
      </c>
      <c r="N3891" t="s">
        <v>8284</v>
      </c>
      <c r="O3891" s="5">
        <f t="shared" si="240"/>
        <v>0</v>
      </c>
      <c r="P3891" s="6">
        <f t="shared" si="241"/>
        <v>0</v>
      </c>
      <c r="Q3891" t="s">
        <v>8327</v>
      </c>
      <c r="R3891" t="s">
        <v>8355</v>
      </c>
      <c r="S3891" s="11">
        <f t="shared" si="242"/>
        <v>42164.170046296291</v>
      </c>
      <c r="T3891" s="11">
        <f t="shared" si="243"/>
        <v>42224.170046296291</v>
      </c>
    </row>
    <row r="3892" spans="1:20" ht="43.2" x14ac:dyDescent="0.3">
      <c r="A3892">
        <v>1140</v>
      </c>
      <c r="B3892" s="3" t="s">
        <v>1141</v>
      </c>
      <c r="C3892" s="3" t="s">
        <v>5250</v>
      </c>
      <c r="D3892">
        <v>5000</v>
      </c>
      <c r="E3892">
        <v>0</v>
      </c>
      <c r="F3892" t="s">
        <v>8221</v>
      </c>
      <c r="G3892" t="s">
        <v>8225</v>
      </c>
      <c r="H3892" t="s">
        <v>8247</v>
      </c>
      <c r="I3892">
        <v>1438859121</v>
      </c>
      <c r="J3892">
        <v>1436267121</v>
      </c>
      <c r="K3892" t="b">
        <v>0</v>
      </c>
      <c r="L3892">
        <v>0</v>
      </c>
      <c r="M3892" t="b">
        <v>0</v>
      </c>
      <c r="N3892" t="s">
        <v>8283</v>
      </c>
      <c r="O3892" s="5">
        <f t="shared" si="240"/>
        <v>0</v>
      </c>
      <c r="P3892" s="6">
        <f t="shared" si="241"/>
        <v>0</v>
      </c>
      <c r="Q3892" t="s">
        <v>8311</v>
      </c>
      <c r="R3892" t="s">
        <v>8343</v>
      </c>
      <c r="S3892" s="11">
        <f t="shared" si="242"/>
        <v>42192.462048611109</v>
      </c>
      <c r="T3892" s="11">
        <f t="shared" si="243"/>
        <v>42222.462048611109</v>
      </c>
    </row>
    <row r="3893" spans="1:20" ht="43.2" x14ac:dyDescent="0.3">
      <c r="A3893">
        <v>176</v>
      </c>
      <c r="B3893" s="3" t="s">
        <v>178</v>
      </c>
      <c r="C3893" s="3" t="s">
        <v>4286</v>
      </c>
      <c r="D3893">
        <v>1500</v>
      </c>
      <c r="E3893">
        <v>0</v>
      </c>
      <c r="F3893" t="s">
        <v>8221</v>
      </c>
      <c r="G3893" t="s">
        <v>8224</v>
      </c>
      <c r="H3893" t="s">
        <v>8246</v>
      </c>
      <c r="I3893">
        <v>1438803999</v>
      </c>
      <c r="J3893">
        <v>1436211999</v>
      </c>
      <c r="K3893" t="b">
        <v>0</v>
      </c>
      <c r="L3893">
        <v>0</v>
      </c>
      <c r="M3893" t="b">
        <v>0</v>
      </c>
      <c r="N3893" t="s">
        <v>8268</v>
      </c>
      <c r="O3893" s="5">
        <f t="shared" si="240"/>
        <v>0</v>
      </c>
      <c r="P3893" s="6">
        <f t="shared" si="241"/>
        <v>0</v>
      </c>
      <c r="Q3893" t="s">
        <v>8319</v>
      </c>
      <c r="R3893" t="s">
        <v>8348</v>
      </c>
      <c r="S3893" s="11">
        <f t="shared" si="242"/>
        <v>42191.824062500003</v>
      </c>
      <c r="T3893" s="11">
        <f t="shared" si="243"/>
        <v>42221.824062500003</v>
      </c>
    </row>
    <row r="3894" spans="1:20" ht="57.6" x14ac:dyDescent="0.3">
      <c r="A3894">
        <v>686</v>
      </c>
      <c r="B3894" s="3" t="s">
        <v>687</v>
      </c>
      <c r="C3894" s="3" t="s">
        <v>4796</v>
      </c>
      <c r="D3894">
        <v>500000</v>
      </c>
      <c r="E3894">
        <v>0</v>
      </c>
      <c r="F3894" t="s">
        <v>8221</v>
      </c>
      <c r="G3894" t="s">
        <v>8237</v>
      </c>
      <c r="H3894" t="s">
        <v>8249</v>
      </c>
      <c r="I3894">
        <v>1438618170</v>
      </c>
      <c r="J3894">
        <v>1436026170</v>
      </c>
      <c r="K3894" t="b">
        <v>0</v>
      </c>
      <c r="L3894">
        <v>0</v>
      </c>
      <c r="M3894" t="b">
        <v>0</v>
      </c>
      <c r="N3894" t="s">
        <v>8273</v>
      </c>
      <c r="O3894" s="5">
        <f t="shared" si="240"/>
        <v>0</v>
      </c>
      <c r="P3894" s="6">
        <f t="shared" si="241"/>
        <v>0</v>
      </c>
      <c r="Q3894" t="s">
        <v>8309</v>
      </c>
      <c r="R3894" t="s">
        <v>8315</v>
      </c>
      <c r="S3894" s="11">
        <f t="shared" si="242"/>
        <v>42189.673263888893</v>
      </c>
      <c r="T3894" s="11">
        <f t="shared" si="243"/>
        <v>42219.673263888893</v>
      </c>
    </row>
    <row r="3895" spans="1:20" ht="57.6" x14ac:dyDescent="0.3">
      <c r="A3895">
        <v>1554</v>
      </c>
      <c r="B3895" s="3" t="s">
        <v>1555</v>
      </c>
      <c r="C3895" s="3" t="s">
        <v>5664</v>
      </c>
      <c r="D3895">
        <v>20000</v>
      </c>
      <c r="E3895">
        <v>0</v>
      </c>
      <c r="F3895" t="s">
        <v>8221</v>
      </c>
      <c r="G3895" t="s">
        <v>8226</v>
      </c>
      <c r="H3895" t="s">
        <v>8248</v>
      </c>
      <c r="I3895">
        <v>1438495390</v>
      </c>
      <c r="J3895">
        <v>1435903390</v>
      </c>
      <c r="K3895" t="b">
        <v>0</v>
      </c>
      <c r="L3895">
        <v>0</v>
      </c>
      <c r="M3895" t="b">
        <v>0</v>
      </c>
      <c r="N3895" t="s">
        <v>8289</v>
      </c>
      <c r="O3895" s="5">
        <f t="shared" si="240"/>
        <v>0</v>
      </c>
      <c r="P3895" s="6">
        <f t="shared" si="241"/>
        <v>0</v>
      </c>
      <c r="Q3895" t="s">
        <v>8324</v>
      </c>
      <c r="R3895" t="s">
        <v>8352</v>
      </c>
      <c r="S3895" s="11">
        <f t="shared" si="242"/>
        <v>42188.252199074079</v>
      </c>
      <c r="T3895" s="11">
        <f t="shared" si="243"/>
        <v>42218.252199074079</v>
      </c>
    </row>
    <row r="3896" spans="1:20" ht="43.2" x14ac:dyDescent="0.3">
      <c r="A3896">
        <v>581</v>
      </c>
      <c r="B3896" s="3" t="s">
        <v>582</v>
      </c>
      <c r="C3896" s="3" t="s">
        <v>4691</v>
      </c>
      <c r="D3896">
        <v>400</v>
      </c>
      <c r="E3896">
        <v>0</v>
      </c>
      <c r="F3896" t="s">
        <v>8221</v>
      </c>
      <c r="G3896" t="s">
        <v>8224</v>
      </c>
      <c r="H3896" t="s">
        <v>8246</v>
      </c>
      <c r="I3896">
        <v>1438474704</v>
      </c>
      <c r="J3896">
        <v>1435882704</v>
      </c>
      <c r="K3896" t="b">
        <v>0</v>
      </c>
      <c r="L3896">
        <v>0</v>
      </c>
      <c r="M3896" t="b">
        <v>0</v>
      </c>
      <c r="N3896" t="s">
        <v>8272</v>
      </c>
      <c r="O3896" s="5">
        <f t="shared" si="240"/>
        <v>0</v>
      </c>
      <c r="P3896" s="6">
        <f t="shared" si="241"/>
        <v>0</v>
      </c>
      <c r="Q3896" t="s">
        <v>8309</v>
      </c>
      <c r="R3896" t="s">
        <v>8356</v>
      </c>
      <c r="S3896" s="11">
        <f t="shared" si="242"/>
        <v>42188.012777777782</v>
      </c>
      <c r="T3896" s="11">
        <f t="shared" si="243"/>
        <v>42218.012777777782</v>
      </c>
    </row>
    <row r="3897" spans="1:20" ht="28.8" x14ac:dyDescent="0.3">
      <c r="A3897">
        <v>2563</v>
      </c>
      <c r="B3897" s="3" t="s">
        <v>2563</v>
      </c>
      <c r="C3897" s="3" t="s">
        <v>6673</v>
      </c>
      <c r="D3897">
        <v>20000</v>
      </c>
      <c r="E3897">
        <v>0</v>
      </c>
      <c r="F3897" t="s">
        <v>8220</v>
      </c>
      <c r="G3897" t="s">
        <v>8224</v>
      </c>
      <c r="H3897" t="s">
        <v>8246</v>
      </c>
      <c r="I3897">
        <v>1438226451</v>
      </c>
      <c r="J3897">
        <v>1433042451</v>
      </c>
      <c r="K3897" t="b">
        <v>0</v>
      </c>
      <c r="L3897">
        <v>0</v>
      </c>
      <c r="M3897" t="b">
        <v>0</v>
      </c>
      <c r="N3897" t="s">
        <v>8284</v>
      </c>
      <c r="O3897" s="5">
        <f t="shared" si="240"/>
        <v>0</v>
      </c>
      <c r="P3897" s="6">
        <f t="shared" si="241"/>
        <v>0</v>
      </c>
      <c r="Q3897" t="s">
        <v>8327</v>
      </c>
      <c r="R3897" t="s">
        <v>8355</v>
      </c>
      <c r="S3897" s="11">
        <f t="shared" si="242"/>
        <v>42155.139479166668</v>
      </c>
      <c r="T3897" s="11">
        <f t="shared" si="243"/>
        <v>42215.139479166668</v>
      </c>
    </row>
    <row r="3898" spans="1:20" ht="43.2" x14ac:dyDescent="0.3">
      <c r="A3898">
        <v>3194</v>
      </c>
      <c r="B3898" s="3" t="s">
        <v>3194</v>
      </c>
      <c r="C3898" s="3" t="s">
        <v>7304</v>
      </c>
      <c r="D3898">
        <v>11000</v>
      </c>
      <c r="E3898">
        <v>0</v>
      </c>
      <c r="F3898" t="s">
        <v>8221</v>
      </c>
      <c r="G3898" t="s">
        <v>8224</v>
      </c>
      <c r="H3898" t="s">
        <v>8246</v>
      </c>
      <c r="I3898">
        <v>1437960598</v>
      </c>
      <c r="J3898">
        <v>1435368598</v>
      </c>
      <c r="K3898" t="b">
        <v>0</v>
      </c>
      <c r="L3898">
        <v>0</v>
      </c>
      <c r="M3898" t="b">
        <v>0</v>
      </c>
      <c r="N3898" t="s">
        <v>8305</v>
      </c>
      <c r="O3898" s="5">
        <f t="shared" si="240"/>
        <v>0</v>
      </c>
      <c r="P3898" s="6">
        <f t="shared" si="241"/>
        <v>0</v>
      </c>
      <c r="Q3898" t="s">
        <v>8316</v>
      </c>
      <c r="R3898" t="s">
        <v>8337</v>
      </c>
      <c r="S3898" s="11">
        <f t="shared" si="242"/>
        <v>42182.062476851846</v>
      </c>
      <c r="T3898" s="11">
        <f t="shared" si="243"/>
        <v>42212.062476851846</v>
      </c>
    </row>
    <row r="3899" spans="1:20" ht="43.2" x14ac:dyDescent="0.3">
      <c r="A3899">
        <v>1432</v>
      </c>
      <c r="B3899" s="3" t="s">
        <v>1433</v>
      </c>
      <c r="C3899" s="3" t="s">
        <v>5542</v>
      </c>
      <c r="D3899">
        <v>40000</v>
      </c>
      <c r="E3899">
        <v>0</v>
      </c>
      <c r="F3899" t="s">
        <v>8221</v>
      </c>
      <c r="G3899" t="s">
        <v>8224</v>
      </c>
      <c r="H3899" t="s">
        <v>8246</v>
      </c>
      <c r="I3899">
        <v>1437417828</v>
      </c>
      <c r="J3899">
        <v>1434825828</v>
      </c>
      <c r="K3899" t="b">
        <v>0</v>
      </c>
      <c r="L3899">
        <v>0</v>
      </c>
      <c r="M3899" t="b">
        <v>0</v>
      </c>
      <c r="N3899" t="s">
        <v>8287</v>
      </c>
      <c r="O3899" s="5">
        <f t="shared" si="240"/>
        <v>0</v>
      </c>
      <c r="P3899" s="6">
        <f t="shared" si="241"/>
        <v>0</v>
      </c>
      <c r="Q3899" t="s">
        <v>8322</v>
      </c>
      <c r="R3899" t="s">
        <v>8357</v>
      </c>
      <c r="S3899" s="11">
        <f t="shared" si="242"/>
        <v>42175.780416666668</v>
      </c>
      <c r="T3899" s="11">
        <f t="shared" si="243"/>
        <v>42205.780416666668</v>
      </c>
    </row>
    <row r="3900" spans="1:20" ht="43.2" x14ac:dyDescent="0.3">
      <c r="A3900">
        <v>3204</v>
      </c>
      <c r="B3900" s="3" t="s">
        <v>3204</v>
      </c>
      <c r="C3900" s="3" t="s">
        <v>7314</v>
      </c>
      <c r="D3900">
        <v>500</v>
      </c>
      <c r="E3900">
        <v>0</v>
      </c>
      <c r="F3900" t="s">
        <v>8221</v>
      </c>
      <c r="G3900" t="s">
        <v>8224</v>
      </c>
      <c r="H3900" t="s">
        <v>8246</v>
      </c>
      <c r="I3900">
        <v>1437149640</v>
      </c>
      <c r="J3900">
        <v>1434558479</v>
      </c>
      <c r="K3900" t="b">
        <v>0</v>
      </c>
      <c r="L3900">
        <v>0</v>
      </c>
      <c r="M3900" t="b">
        <v>0</v>
      </c>
      <c r="N3900" t="s">
        <v>8305</v>
      </c>
      <c r="O3900" s="5">
        <f t="shared" si="240"/>
        <v>0</v>
      </c>
      <c r="P3900" s="6">
        <f t="shared" si="241"/>
        <v>0</v>
      </c>
      <c r="Q3900" t="s">
        <v>8316</v>
      </c>
      <c r="R3900" t="s">
        <v>8337</v>
      </c>
      <c r="S3900" s="11">
        <f t="shared" si="242"/>
        <v>42172.686099537037</v>
      </c>
      <c r="T3900" s="11">
        <f t="shared" si="243"/>
        <v>42202.676388888889</v>
      </c>
    </row>
    <row r="3901" spans="1:20" ht="43.2" x14ac:dyDescent="0.3">
      <c r="A3901">
        <v>495</v>
      </c>
      <c r="B3901" s="3" t="s">
        <v>496</v>
      </c>
      <c r="C3901" s="3" t="s">
        <v>4605</v>
      </c>
      <c r="D3901">
        <v>7000</v>
      </c>
      <c r="E3901">
        <v>0</v>
      </c>
      <c r="F3901" t="s">
        <v>8221</v>
      </c>
      <c r="G3901" t="s">
        <v>8224</v>
      </c>
      <c r="H3901" t="s">
        <v>8246</v>
      </c>
      <c r="I3901">
        <v>1437076305</v>
      </c>
      <c r="J3901">
        <v>1434484305</v>
      </c>
      <c r="K3901" t="b">
        <v>0</v>
      </c>
      <c r="L3901">
        <v>0</v>
      </c>
      <c r="M3901" t="b">
        <v>0</v>
      </c>
      <c r="N3901" t="s">
        <v>8270</v>
      </c>
      <c r="O3901" s="5">
        <f t="shared" si="240"/>
        <v>0</v>
      </c>
      <c r="P3901" s="6">
        <f t="shared" si="241"/>
        <v>0</v>
      </c>
      <c r="Q3901" t="s">
        <v>8319</v>
      </c>
      <c r="R3901" t="s">
        <v>8346</v>
      </c>
      <c r="S3901" s="11">
        <f t="shared" si="242"/>
        <v>42171.827604166669</v>
      </c>
      <c r="T3901" s="11">
        <f t="shared" si="243"/>
        <v>42201.827604166669</v>
      </c>
    </row>
    <row r="3902" spans="1:20" ht="43.2" x14ac:dyDescent="0.3">
      <c r="A3902">
        <v>1740</v>
      </c>
      <c r="B3902" s="3" t="s">
        <v>1741</v>
      </c>
      <c r="C3902" s="3" t="s">
        <v>5850</v>
      </c>
      <c r="D3902">
        <v>3000</v>
      </c>
      <c r="E3902">
        <v>0</v>
      </c>
      <c r="F3902" t="s">
        <v>8221</v>
      </c>
      <c r="G3902" t="s">
        <v>8224</v>
      </c>
      <c r="H3902" t="s">
        <v>8246</v>
      </c>
      <c r="I3902">
        <v>1437075422</v>
      </c>
      <c r="J3902">
        <v>1434483422</v>
      </c>
      <c r="K3902" t="b">
        <v>0</v>
      </c>
      <c r="L3902">
        <v>0</v>
      </c>
      <c r="M3902" t="b">
        <v>0</v>
      </c>
      <c r="N3902" t="s">
        <v>8293</v>
      </c>
      <c r="O3902" s="5">
        <f t="shared" si="240"/>
        <v>0</v>
      </c>
      <c r="P3902" s="6">
        <f t="shared" si="241"/>
        <v>0</v>
      </c>
      <c r="Q3902" t="s">
        <v>8313</v>
      </c>
      <c r="R3902" t="s">
        <v>8338</v>
      </c>
      <c r="S3902" s="11">
        <f t="shared" si="242"/>
        <v>42171.817384259266</v>
      </c>
      <c r="T3902" s="11">
        <f t="shared" si="243"/>
        <v>42201.817384259266</v>
      </c>
    </row>
    <row r="3903" spans="1:20" ht="43.2" x14ac:dyDescent="0.3">
      <c r="A3903">
        <v>2876</v>
      </c>
      <c r="B3903" s="3" t="s">
        <v>2876</v>
      </c>
      <c r="C3903" s="3" t="s">
        <v>6986</v>
      </c>
      <c r="D3903">
        <v>150000</v>
      </c>
      <c r="E3903">
        <v>0</v>
      </c>
      <c r="F3903" t="s">
        <v>8221</v>
      </c>
      <c r="G3903" t="s">
        <v>8224</v>
      </c>
      <c r="H3903" t="s">
        <v>8246</v>
      </c>
      <c r="I3903">
        <v>1437069079</v>
      </c>
      <c r="J3903">
        <v>1434477079</v>
      </c>
      <c r="K3903" t="b">
        <v>0</v>
      </c>
      <c r="L3903">
        <v>0</v>
      </c>
      <c r="M3903" t="b">
        <v>0</v>
      </c>
      <c r="N3903" t="s">
        <v>8271</v>
      </c>
      <c r="O3903" s="5">
        <f t="shared" si="240"/>
        <v>0</v>
      </c>
      <c r="P3903" s="6">
        <f t="shared" si="241"/>
        <v>0</v>
      </c>
      <c r="Q3903" t="s">
        <v>8316</v>
      </c>
      <c r="R3903" t="s">
        <v>8317</v>
      </c>
      <c r="S3903" s="11">
        <f t="shared" si="242"/>
        <v>42171.743969907402</v>
      </c>
      <c r="T3903" s="11">
        <f t="shared" si="243"/>
        <v>42201.743969907402</v>
      </c>
    </row>
    <row r="3904" spans="1:20" ht="43.2" x14ac:dyDescent="0.3">
      <c r="A3904">
        <v>2341</v>
      </c>
      <c r="B3904" s="3" t="s">
        <v>2342</v>
      </c>
      <c r="C3904" s="3" t="s">
        <v>6451</v>
      </c>
      <c r="D3904">
        <v>5000</v>
      </c>
      <c r="E3904">
        <v>0</v>
      </c>
      <c r="F3904" t="s">
        <v>8220</v>
      </c>
      <c r="G3904" t="s">
        <v>8224</v>
      </c>
      <c r="H3904" t="s">
        <v>8246</v>
      </c>
      <c r="I3904">
        <v>1436729504</v>
      </c>
      <c r="J3904">
        <v>1434137504</v>
      </c>
      <c r="K3904" t="b">
        <v>0</v>
      </c>
      <c r="L3904">
        <v>0</v>
      </c>
      <c r="M3904" t="b">
        <v>0</v>
      </c>
      <c r="N3904" t="s">
        <v>8272</v>
      </c>
      <c r="O3904" s="5">
        <f t="shared" si="240"/>
        <v>0</v>
      </c>
      <c r="P3904" s="6">
        <f t="shared" si="241"/>
        <v>0</v>
      </c>
      <c r="Q3904" t="s">
        <v>8309</v>
      </c>
      <c r="R3904" t="s">
        <v>8356</v>
      </c>
      <c r="S3904" s="11">
        <f t="shared" si="242"/>
        <v>42167.813703703709</v>
      </c>
      <c r="T3904" s="11">
        <f t="shared" si="243"/>
        <v>42197.813703703709</v>
      </c>
    </row>
    <row r="3905" spans="1:20" ht="43.2" x14ac:dyDescent="0.3">
      <c r="A3905">
        <v>209</v>
      </c>
      <c r="B3905" s="3" t="s">
        <v>211</v>
      </c>
      <c r="C3905" s="3" t="s">
        <v>4319</v>
      </c>
      <c r="D3905">
        <v>25000</v>
      </c>
      <c r="E3905">
        <v>0</v>
      </c>
      <c r="F3905" t="s">
        <v>8221</v>
      </c>
      <c r="G3905" t="s">
        <v>8224</v>
      </c>
      <c r="H3905" t="s">
        <v>8246</v>
      </c>
      <c r="I3905">
        <v>1436566135</v>
      </c>
      <c r="J3905">
        <v>1433974135</v>
      </c>
      <c r="K3905" t="b">
        <v>0</v>
      </c>
      <c r="L3905">
        <v>0</v>
      </c>
      <c r="M3905" t="b">
        <v>0</v>
      </c>
      <c r="N3905" t="s">
        <v>8268</v>
      </c>
      <c r="O3905" s="5">
        <f t="shared" si="240"/>
        <v>0</v>
      </c>
      <c r="P3905" s="6">
        <f t="shared" si="241"/>
        <v>0</v>
      </c>
      <c r="Q3905" t="s">
        <v>8319</v>
      </c>
      <c r="R3905" t="s">
        <v>8348</v>
      </c>
      <c r="S3905" s="11">
        <f t="shared" si="242"/>
        <v>42165.922858796301</v>
      </c>
      <c r="T3905" s="11">
        <f t="shared" si="243"/>
        <v>42195.922858796301</v>
      </c>
    </row>
    <row r="3906" spans="1:20" ht="43.2" x14ac:dyDescent="0.3">
      <c r="A3906">
        <v>565</v>
      </c>
      <c r="B3906" s="3" t="s">
        <v>566</v>
      </c>
      <c r="C3906" s="3" t="s">
        <v>4675</v>
      </c>
      <c r="D3906">
        <v>25000</v>
      </c>
      <c r="E3906">
        <v>0</v>
      </c>
      <c r="F3906" t="s">
        <v>8221</v>
      </c>
      <c r="G3906" t="s">
        <v>8225</v>
      </c>
      <c r="H3906" t="s">
        <v>8247</v>
      </c>
      <c r="I3906">
        <v>1436554249</v>
      </c>
      <c r="J3906">
        <v>1433962249</v>
      </c>
      <c r="K3906" t="b">
        <v>0</v>
      </c>
      <c r="L3906">
        <v>0</v>
      </c>
      <c r="M3906" t="b">
        <v>0</v>
      </c>
      <c r="N3906" t="s">
        <v>8272</v>
      </c>
      <c r="O3906" s="5">
        <f t="shared" ref="O3906:O3969" si="244">IFERROR(E3906/D3906,0)</f>
        <v>0</v>
      </c>
      <c r="P3906" s="6">
        <f t="shared" ref="P3906:P3969" si="245">IFERROR(E3906/L3906,0)</f>
        <v>0</v>
      </c>
      <c r="Q3906" t="s">
        <v>8309</v>
      </c>
      <c r="R3906" t="s">
        <v>8356</v>
      </c>
      <c r="S3906" s="11">
        <f t="shared" ref="S3906:S3969" si="246">(((J3906/60)/60)/24)+DATE(1970,1,1)</f>
        <v>42165.785289351858</v>
      </c>
      <c r="T3906" s="11">
        <f t="shared" ref="T3906:T3969" si="247">(((I3906/60)/60)/24)+DATE(1970,1,1)</f>
        <v>42195.785289351858</v>
      </c>
    </row>
    <row r="3907" spans="1:20" ht="43.2" x14ac:dyDescent="0.3">
      <c r="A3907">
        <v>195</v>
      </c>
      <c r="B3907" s="3" t="s">
        <v>197</v>
      </c>
      <c r="C3907" s="3" t="s">
        <v>4305</v>
      </c>
      <c r="D3907">
        <v>2000000</v>
      </c>
      <c r="E3907">
        <v>0</v>
      </c>
      <c r="F3907" t="s">
        <v>8221</v>
      </c>
      <c r="G3907" t="s">
        <v>8224</v>
      </c>
      <c r="H3907" t="s">
        <v>8246</v>
      </c>
      <c r="I3907">
        <v>1436544332</v>
      </c>
      <c r="J3907">
        <v>1431360332</v>
      </c>
      <c r="K3907" t="b">
        <v>0</v>
      </c>
      <c r="L3907">
        <v>0</v>
      </c>
      <c r="M3907" t="b">
        <v>0</v>
      </c>
      <c r="N3907" t="s">
        <v>8268</v>
      </c>
      <c r="O3907" s="5">
        <f t="shared" si="244"/>
        <v>0</v>
      </c>
      <c r="P3907" s="6">
        <f t="shared" si="245"/>
        <v>0</v>
      </c>
      <c r="Q3907" t="s">
        <v>8319</v>
      </c>
      <c r="R3907" t="s">
        <v>8348</v>
      </c>
      <c r="S3907" s="11">
        <f t="shared" si="246"/>
        <v>42135.67050925926</v>
      </c>
      <c r="T3907" s="11">
        <f t="shared" si="247"/>
        <v>42195.67050925926</v>
      </c>
    </row>
    <row r="3908" spans="1:20" ht="43.2" x14ac:dyDescent="0.3">
      <c r="A3908">
        <v>224</v>
      </c>
      <c r="B3908" s="3" t="s">
        <v>226</v>
      </c>
      <c r="C3908" s="3" t="s">
        <v>4334</v>
      </c>
      <c r="D3908">
        <v>6000000</v>
      </c>
      <c r="E3908">
        <v>0</v>
      </c>
      <c r="F3908" t="s">
        <v>8221</v>
      </c>
      <c r="G3908" t="s">
        <v>8226</v>
      </c>
      <c r="H3908" t="s">
        <v>8248</v>
      </c>
      <c r="I3908">
        <v>1436506726</v>
      </c>
      <c r="J3908">
        <v>1431322726</v>
      </c>
      <c r="K3908" t="b">
        <v>0</v>
      </c>
      <c r="L3908">
        <v>0</v>
      </c>
      <c r="M3908" t="b">
        <v>0</v>
      </c>
      <c r="N3908" t="s">
        <v>8268</v>
      </c>
      <c r="O3908" s="5">
        <f t="shared" si="244"/>
        <v>0</v>
      </c>
      <c r="P3908" s="6">
        <f t="shared" si="245"/>
        <v>0</v>
      </c>
      <c r="Q3908" t="s">
        <v>8319</v>
      </c>
      <c r="R3908" t="s">
        <v>8348</v>
      </c>
      <c r="S3908" s="11">
        <f t="shared" si="246"/>
        <v>42135.235254629632</v>
      </c>
      <c r="T3908" s="11">
        <f t="shared" si="247"/>
        <v>42195.235254629632</v>
      </c>
    </row>
    <row r="3909" spans="1:20" ht="43.2" x14ac:dyDescent="0.3">
      <c r="A3909">
        <v>235</v>
      </c>
      <c r="B3909" s="3" t="s">
        <v>237</v>
      </c>
      <c r="C3909" s="3" t="s">
        <v>4345</v>
      </c>
      <c r="D3909">
        <v>10000</v>
      </c>
      <c r="E3909">
        <v>0</v>
      </c>
      <c r="F3909" t="s">
        <v>8221</v>
      </c>
      <c r="G3909" t="s">
        <v>8224</v>
      </c>
      <c r="H3909" t="s">
        <v>8246</v>
      </c>
      <c r="I3909">
        <v>1436478497</v>
      </c>
      <c r="J3909">
        <v>1433886497</v>
      </c>
      <c r="K3909" t="b">
        <v>0</v>
      </c>
      <c r="L3909">
        <v>0</v>
      </c>
      <c r="M3909" t="b">
        <v>0</v>
      </c>
      <c r="N3909" t="s">
        <v>8268</v>
      </c>
      <c r="O3909" s="5">
        <f t="shared" si="244"/>
        <v>0</v>
      </c>
      <c r="P3909" s="6">
        <f t="shared" si="245"/>
        <v>0</v>
      </c>
      <c r="Q3909" t="s">
        <v>8319</v>
      </c>
      <c r="R3909" t="s">
        <v>8348</v>
      </c>
      <c r="S3909" s="11">
        <f t="shared" si="246"/>
        <v>42164.908530092594</v>
      </c>
      <c r="T3909" s="11">
        <f t="shared" si="247"/>
        <v>42194.908530092594</v>
      </c>
    </row>
    <row r="3910" spans="1:20" ht="43.2" x14ac:dyDescent="0.3">
      <c r="A3910">
        <v>227</v>
      </c>
      <c r="B3910" s="3" t="s">
        <v>229</v>
      </c>
      <c r="C3910" s="3" t="s">
        <v>4337</v>
      </c>
      <c r="D3910">
        <v>28000</v>
      </c>
      <c r="E3910">
        <v>0</v>
      </c>
      <c r="F3910" t="s">
        <v>8221</v>
      </c>
      <c r="G3910" t="s">
        <v>8224</v>
      </c>
      <c r="H3910" t="s">
        <v>8246</v>
      </c>
      <c r="I3910">
        <v>1436477241</v>
      </c>
      <c r="J3910">
        <v>1433885241</v>
      </c>
      <c r="K3910" t="b">
        <v>0</v>
      </c>
      <c r="L3910">
        <v>0</v>
      </c>
      <c r="M3910" t="b">
        <v>0</v>
      </c>
      <c r="N3910" t="s">
        <v>8268</v>
      </c>
      <c r="O3910" s="5">
        <f t="shared" si="244"/>
        <v>0</v>
      </c>
      <c r="P3910" s="6">
        <f t="shared" si="245"/>
        <v>0</v>
      </c>
      <c r="Q3910" t="s">
        <v>8319</v>
      </c>
      <c r="R3910" t="s">
        <v>8348</v>
      </c>
      <c r="S3910" s="11">
        <f t="shared" si="246"/>
        <v>42164.893993055557</v>
      </c>
      <c r="T3910" s="11">
        <f t="shared" si="247"/>
        <v>42194.893993055557</v>
      </c>
    </row>
    <row r="3911" spans="1:20" x14ac:dyDescent="0.3">
      <c r="A3911">
        <v>1141</v>
      </c>
      <c r="B3911" s="3" t="s">
        <v>1142</v>
      </c>
      <c r="C3911" s="3" t="s">
        <v>5251</v>
      </c>
      <c r="D3911">
        <v>500</v>
      </c>
      <c r="E3911">
        <v>0</v>
      </c>
      <c r="F3911" t="s">
        <v>8221</v>
      </c>
      <c r="G3911" t="s">
        <v>8236</v>
      </c>
      <c r="H3911" t="s">
        <v>8249</v>
      </c>
      <c r="I3911">
        <v>1436460450</v>
      </c>
      <c r="J3911">
        <v>1433868450</v>
      </c>
      <c r="K3911" t="b">
        <v>0</v>
      </c>
      <c r="L3911">
        <v>0</v>
      </c>
      <c r="M3911" t="b">
        <v>0</v>
      </c>
      <c r="N3911" t="s">
        <v>8283</v>
      </c>
      <c r="O3911" s="5">
        <f t="shared" si="244"/>
        <v>0</v>
      </c>
      <c r="P3911" s="6">
        <f t="shared" si="245"/>
        <v>0</v>
      </c>
      <c r="Q3911" t="s">
        <v>8311</v>
      </c>
      <c r="R3911" t="s">
        <v>8343</v>
      </c>
      <c r="S3911" s="11">
        <f t="shared" si="246"/>
        <v>42164.699652777781</v>
      </c>
      <c r="T3911" s="11">
        <f t="shared" si="247"/>
        <v>42194.699652777781</v>
      </c>
    </row>
    <row r="3912" spans="1:20" ht="43.2" x14ac:dyDescent="0.3">
      <c r="A3912">
        <v>2398</v>
      </c>
      <c r="B3912" s="3" t="s">
        <v>2399</v>
      </c>
      <c r="C3912" s="3" t="s">
        <v>6508</v>
      </c>
      <c r="D3912">
        <v>4000</v>
      </c>
      <c r="E3912">
        <v>0</v>
      </c>
      <c r="F3912" t="s">
        <v>8220</v>
      </c>
      <c r="G3912" t="s">
        <v>8224</v>
      </c>
      <c r="H3912" t="s">
        <v>8246</v>
      </c>
      <c r="I3912">
        <v>1435874384</v>
      </c>
      <c r="J3912">
        <v>1433282384</v>
      </c>
      <c r="K3912" t="b">
        <v>0</v>
      </c>
      <c r="L3912">
        <v>0</v>
      </c>
      <c r="M3912" t="b">
        <v>0</v>
      </c>
      <c r="N3912" t="s">
        <v>8272</v>
      </c>
      <c r="O3912" s="5">
        <f t="shared" si="244"/>
        <v>0</v>
      </c>
      <c r="P3912" s="6">
        <f t="shared" si="245"/>
        <v>0</v>
      </c>
      <c r="Q3912" t="s">
        <v>8309</v>
      </c>
      <c r="R3912" t="s">
        <v>8356</v>
      </c>
      <c r="S3912" s="11">
        <f t="shared" si="246"/>
        <v>42157.916481481487</v>
      </c>
      <c r="T3912" s="11">
        <f t="shared" si="247"/>
        <v>42187.916481481487</v>
      </c>
    </row>
    <row r="3913" spans="1:20" ht="57.6" x14ac:dyDescent="0.3">
      <c r="A3913">
        <v>1815</v>
      </c>
      <c r="B3913" s="3" t="s">
        <v>1816</v>
      </c>
      <c r="C3913" s="3" t="s">
        <v>5925</v>
      </c>
      <c r="D3913">
        <v>3000</v>
      </c>
      <c r="E3913">
        <v>0</v>
      </c>
      <c r="F3913" t="s">
        <v>8221</v>
      </c>
      <c r="G3913" t="s">
        <v>8224</v>
      </c>
      <c r="H3913" t="s">
        <v>8246</v>
      </c>
      <c r="I3913">
        <v>1435787137</v>
      </c>
      <c r="J3913">
        <v>1434577537</v>
      </c>
      <c r="K3913" t="b">
        <v>0</v>
      </c>
      <c r="L3913">
        <v>0</v>
      </c>
      <c r="M3913" t="b">
        <v>0</v>
      </c>
      <c r="N3913" t="s">
        <v>8285</v>
      </c>
      <c r="O3913" s="5">
        <f t="shared" si="244"/>
        <v>0</v>
      </c>
      <c r="P3913" s="6">
        <f t="shared" si="245"/>
        <v>0</v>
      </c>
      <c r="Q3913" t="s">
        <v>8324</v>
      </c>
      <c r="R3913" t="s">
        <v>8325</v>
      </c>
      <c r="S3913" s="11">
        <f t="shared" si="246"/>
        <v>42172.906678240746</v>
      </c>
      <c r="T3913" s="11">
        <f t="shared" si="247"/>
        <v>42186.906678240746</v>
      </c>
    </row>
    <row r="3914" spans="1:20" ht="57.6" x14ac:dyDescent="0.3">
      <c r="A3914">
        <v>1712</v>
      </c>
      <c r="B3914" s="3" t="s">
        <v>1713</v>
      </c>
      <c r="C3914" s="3" t="s">
        <v>5822</v>
      </c>
      <c r="D3914">
        <v>5000</v>
      </c>
      <c r="E3914">
        <v>0</v>
      </c>
      <c r="F3914" t="s">
        <v>8221</v>
      </c>
      <c r="G3914" t="s">
        <v>8224</v>
      </c>
      <c r="H3914" t="s">
        <v>8246</v>
      </c>
      <c r="I3914">
        <v>1435701353</v>
      </c>
      <c r="J3914">
        <v>1430517353</v>
      </c>
      <c r="K3914" t="b">
        <v>0</v>
      </c>
      <c r="L3914">
        <v>0</v>
      </c>
      <c r="M3914" t="b">
        <v>0</v>
      </c>
      <c r="N3914" t="s">
        <v>8293</v>
      </c>
      <c r="O3914" s="5">
        <f t="shared" si="244"/>
        <v>0</v>
      </c>
      <c r="P3914" s="6">
        <f t="shared" si="245"/>
        <v>0</v>
      </c>
      <c r="Q3914" t="s">
        <v>8313</v>
      </c>
      <c r="R3914" t="s">
        <v>8338</v>
      </c>
      <c r="S3914" s="11">
        <f t="shared" si="246"/>
        <v>42125.913807870369</v>
      </c>
      <c r="T3914" s="11">
        <f t="shared" si="247"/>
        <v>42185.913807870369</v>
      </c>
    </row>
    <row r="3915" spans="1:20" ht="43.2" x14ac:dyDescent="0.3">
      <c r="A3915">
        <v>1159</v>
      </c>
      <c r="B3915" s="3" t="s">
        <v>1160</v>
      </c>
      <c r="C3915" s="3" t="s">
        <v>5269</v>
      </c>
      <c r="D3915">
        <v>6750</v>
      </c>
      <c r="E3915">
        <v>0</v>
      </c>
      <c r="F3915" t="s">
        <v>8221</v>
      </c>
      <c r="G3915" t="s">
        <v>8224</v>
      </c>
      <c r="H3915" t="s">
        <v>8246</v>
      </c>
      <c r="I3915">
        <v>1435679100</v>
      </c>
      <c r="J3915">
        <v>1433006765</v>
      </c>
      <c r="K3915" t="b">
        <v>0</v>
      </c>
      <c r="L3915">
        <v>0</v>
      </c>
      <c r="M3915" t="b">
        <v>0</v>
      </c>
      <c r="N3915" t="s">
        <v>8284</v>
      </c>
      <c r="O3915" s="5">
        <f t="shared" si="244"/>
        <v>0</v>
      </c>
      <c r="P3915" s="6">
        <f t="shared" si="245"/>
        <v>0</v>
      </c>
      <c r="Q3915" t="s">
        <v>8327</v>
      </c>
      <c r="R3915" t="s">
        <v>8355</v>
      </c>
      <c r="S3915" s="11">
        <f t="shared" si="246"/>
        <v>42154.726446759261</v>
      </c>
      <c r="T3915" s="11">
        <f t="shared" si="247"/>
        <v>42185.65625</v>
      </c>
    </row>
    <row r="3916" spans="1:20" ht="43.2" x14ac:dyDescent="0.3">
      <c r="A3916">
        <v>2687</v>
      </c>
      <c r="B3916" s="3" t="s">
        <v>2687</v>
      </c>
      <c r="C3916" s="3" t="s">
        <v>6797</v>
      </c>
      <c r="D3916">
        <v>15000</v>
      </c>
      <c r="E3916">
        <v>0</v>
      </c>
      <c r="F3916" t="s">
        <v>8221</v>
      </c>
      <c r="G3916" t="s">
        <v>8224</v>
      </c>
      <c r="H3916" t="s">
        <v>8246</v>
      </c>
      <c r="I3916">
        <v>1435591318</v>
      </c>
      <c r="J3916">
        <v>1432999318</v>
      </c>
      <c r="K3916" t="b">
        <v>0</v>
      </c>
      <c r="L3916">
        <v>0</v>
      </c>
      <c r="M3916" t="b">
        <v>0</v>
      </c>
      <c r="N3916" t="s">
        <v>8284</v>
      </c>
      <c r="O3916" s="5">
        <f t="shared" si="244"/>
        <v>0</v>
      </c>
      <c r="P3916" s="6">
        <f t="shared" si="245"/>
        <v>0</v>
      </c>
      <c r="Q3916" t="s">
        <v>8327</v>
      </c>
      <c r="R3916" t="s">
        <v>8355</v>
      </c>
      <c r="S3916" s="11">
        <f t="shared" si="246"/>
        <v>42154.64025462963</v>
      </c>
      <c r="T3916" s="11">
        <f t="shared" si="247"/>
        <v>42184.64025462963</v>
      </c>
    </row>
    <row r="3917" spans="1:20" ht="43.2" x14ac:dyDescent="0.3">
      <c r="A3917">
        <v>2371</v>
      </c>
      <c r="B3917" s="3" t="s">
        <v>2372</v>
      </c>
      <c r="C3917" s="3" t="s">
        <v>6481</v>
      </c>
      <c r="D3917">
        <v>2000</v>
      </c>
      <c r="E3917">
        <v>0</v>
      </c>
      <c r="F3917" t="s">
        <v>8220</v>
      </c>
      <c r="G3917" t="s">
        <v>8224</v>
      </c>
      <c r="H3917" t="s">
        <v>8246</v>
      </c>
      <c r="I3917">
        <v>1435257596</v>
      </c>
      <c r="J3917">
        <v>1432665596</v>
      </c>
      <c r="K3917" t="b">
        <v>0</v>
      </c>
      <c r="L3917">
        <v>0</v>
      </c>
      <c r="M3917" t="b">
        <v>0</v>
      </c>
      <c r="N3917" t="s">
        <v>8272</v>
      </c>
      <c r="O3917" s="5">
        <f t="shared" si="244"/>
        <v>0</v>
      </c>
      <c r="P3917" s="6">
        <f t="shared" si="245"/>
        <v>0</v>
      </c>
      <c r="Q3917" t="s">
        <v>8309</v>
      </c>
      <c r="R3917" t="s">
        <v>8356</v>
      </c>
      <c r="S3917" s="11">
        <f t="shared" si="246"/>
        <v>42150.777731481481</v>
      </c>
      <c r="T3917" s="11">
        <f t="shared" si="247"/>
        <v>42180.777731481481</v>
      </c>
    </row>
    <row r="3918" spans="1:20" ht="43.2" x14ac:dyDescent="0.3">
      <c r="A3918">
        <v>2872</v>
      </c>
      <c r="B3918" s="3" t="s">
        <v>2872</v>
      </c>
      <c r="C3918" s="3" t="s">
        <v>6982</v>
      </c>
      <c r="D3918">
        <v>3000</v>
      </c>
      <c r="E3918">
        <v>0</v>
      </c>
      <c r="F3918" t="s">
        <v>8221</v>
      </c>
      <c r="G3918" t="s">
        <v>8224</v>
      </c>
      <c r="H3918" t="s">
        <v>8246</v>
      </c>
      <c r="I3918">
        <v>1434768438</v>
      </c>
      <c r="J3918">
        <v>1429584438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8316</v>
      </c>
      <c r="R3918" t="s">
        <v>8317</v>
      </c>
      <c r="S3918" s="11">
        <f t="shared" si="246"/>
        <v>42115.11618055556</v>
      </c>
      <c r="T3918" s="11">
        <f t="shared" si="247"/>
        <v>42175.11618055556</v>
      </c>
    </row>
    <row r="3919" spans="1:20" ht="43.2" x14ac:dyDescent="0.3">
      <c r="A3919">
        <v>602</v>
      </c>
      <c r="B3919" s="3" t="s">
        <v>603</v>
      </c>
      <c r="C3919" s="3" t="s">
        <v>4712</v>
      </c>
      <c r="D3919">
        <v>70000</v>
      </c>
      <c r="E3919">
        <v>0</v>
      </c>
      <c r="F3919" t="s">
        <v>8220</v>
      </c>
      <c r="G3919" t="s">
        <v>8224</v>
      </c>
      <c r="H3919" t="s">
        <v>8246</v>
      </c>
      <c r="I3919">
        <v>1434654215</v>
      </c>
      <c r="J3919">
        <v>1432062215</v>
      </c>
      <c r="K3919" t="b">
        <v>0</v>
      </c>
      <c r="L3919">
        <v>0</v>
      </c>
      <c r="M3919" t="b">
        <v>0</v>
      </c>
      <c r="N3919" t="s">
        <v>8272</v>
      </c>
      <c r="O3919" s="5">
        <f t="shared" si="244"/>
        <v>0</v>
      </c>
      <c r="P3919" s="6">
        <f t="shared" si="245"/>
        <v>0</v>
      </c>
      <c r="Q3919" t="s">
        <v>8309</v>
      </c>
      <c r="R3919" t="s">
        <v>8356</v>
      </c>
      <c r="S3919" s="11">
        <f t="shared" si="246"/>
        <v>42143.79415509259</v>
      </c>
      <c r="T3919" s="11">
        <f t="shared" si="247"/>
        <v>42173.79415509259</v>
      </c>
    </row>
    <row r="3920" spans="1:20" ht="43.2" x14ac:dyDescent="0.3">
      <c r="A3920">
        <v>3942</v>
      </c>
      <c r="B3920" s="3" t="s">
        <v>3939</v>
      </c>
      <c r="C3920" s="3" t="s">
        <v>8050</v>
      </c>
      <c r="D3920">
        <v>1200</v>
      </c>
      <c r="E3920">
        <v>0</v>
      </c>
      <c r="F3920" t="s">
        <v>8221</v>
      </c>
      <c r="G3920" t="s">
        <v>8224</v>
      </c>
      <c r="H3920" t="s">
        <v>8246</v>
      </c>
      <c r="I3920">
        <v>1434490914</v>
      </c>
      <c r="J3920">
        <v>1429306914</v>
      </c>
      <c r="K3920" t="b">
        <v>0</v>
      </c>
      <c r="L3920">
        <v>0</v>
      </c>
      <c r="M3920" t="b">
        <v>0</v>
      </c>
      <c r="N3920" t="s">
        <v>8271</v>
      </c>
      <c r="O3920" s="5">
        <f t="shared" si="244"/>
        <v>0</v>
      </c>
      <c r="P3920" s="6">
        <f t="shared" si="245"/>
        <v>0</v>
      </c>
      <c r="Q3920" t="s">
        <v>8316</v>
      </c>
      <c r="R3920" t="s">
        <v>8317</v>
      </c>
      <c r="S3920" s="11">
        <f t="shared" si="246"/>
        <v>42111.904097222221</v>
      </c>
      <c r="T3920" s="11">
        <f t="shared" si="247"/>
        <v>42171.904097222221</v>
      </c>
    </row>
    <row r="3921" spans="1:20" ht="28.8" x14ac:dyDescent="0.3">
      <c r="A3921">
        <v>2584</v>
      </c>
      <c r="B3921" s="3" t="s">
        <v>2584</v>
      </c>
      <c r="C3921" s="3" t="s">
        <v>6694</v>
      </c>
      <c r="D3921">
        <v>10000</v>
      </c>
      <c r="E3921">
        <v>0</v>
      </c>
      <c r="F3921" t="s">
        <v>8221</v>
      </c>
      <c r="G3921" t="s">
        <v>8224</v>
      </c>
      <c r="H3921" t="s">
        <v>8246</v>
      </c>
      <c r="I3921">
        <v>1434341369</v>
      </c>
      <c r="J3921">
        <v>1431749369</v>
      </c>
      <c r="K3921" t="b">
        <v>0</v>
      </c>
      <c r="L3921">
        <v>0</v>
      </c>
      <c r="M3921" t="b">
        <v>0</v>
      </c>
      <c r="N3921" t="s">
        <v>8284</v>
      </c>
      <c r="O3921" s="5">
        <f t="shared" si="244"/>
        <v>0</v>
      </c>
      <c r="P3921" s="6">
        <f t="shared" si="245"/>
        <v>0</v>
      </c>
      <c r="Q3921" t="s">
        <v>8327</v>
      </c>
      <c r="R3921" t="s">
        <v>8355</v>
      </c>
      <c r="S3921" s="11">
        <f t="shared" si="246"/>
        <v>42140.173252314817</v>
      </c>
      <c r="T3921" s="11">
        <f t="shared" si="247"/>
        <v>42170.173252314817</v>
      </c>
    </row>
    <row r="3922" spans="1:20" ht="43.2" x14ac:dyDescent="0.3">
      <c r="A3922">
        <v>1445</v>
      </c>
      <c r="B3922" s="3" t="s">
        <v>1446</v>
      </c>
      <c r="C3922" s="3" t="s">
        <v>5555</v>
      </c>
      <c r="D3922">
        <v>130000</v>
      </c>
      <c r="E3922">
        <v>0</v>
      </c>
      <c r="F3922" t="s">
        <v>8221</v>
      </c>
      <c r="G3922" t="s">
        <v>8236</v>
      </c>
      <c r="H3922" t="s">
        <v>8249</v>
      </c>
      <c r="I3922">
        <v>1434286855</v>
      </c>
      <c r="J3922">
        <v>1431694855</v>
      </c>
      <c r="K3922" t="b">
        <v>0</v>
      </c>
      <c r="L3922">
        <v>0</v>
      </c>
      <c r="M3922" t="b">
        <v>0</v>
      </c>
      <c r="N3922" t="s">
        <v>8287</v>
      </c>
      <c r="O3922" s="5">
        <f t="shared" si="244"/>
        <v>0</v>
      </c>
      <c r="P3922" s="6">
        <f t="shared" si="245"/>
        <v>0</v>
      </c>
      <c r="Q3922" t="s">
        <v>8322</v>
      </c>
      <c r="R3922" t="s">
        <v>8357</v>
      </c>
      <c r="S3922" s="11">
        <f t="shared" si="246"/>
        <v>42139.542303240742</v>
      </c>
      <c r="T3922" s="11">
        <f t="shared" si="247"/>
        <v>42169.542303240742</v>
      </c>
    </row>
    <row r="3923" spans="1:20" ht="28.8" x14ac:dyDescent="0.3">
      <c r="A3923">
        <v>1731</v>
      </c>
      <c r="B3923" s="3" t="s">
        <v>1732</v>
      </c>
      <c r="C3923" s="3" t="s">
        <v>5841</v>
      </c>
      <c r="D3923">
        <v>1000</v>
      </c>
      <c r="E3923">
        <v>0</v>
      </c>
      <c r="F3923" t="s">
        <v>8221</v>
      </c>
      <c r="G3923" t="s">
        <v>8224</v>
      </c>
      <c r="H3923" t="s">
        <v>8246</v>
      </c>
      <c r="I3923">
        <v>1434034800</v>
      </c>
      <c r="J3923">
        <v>1432849552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244"/>
        <v>0</v>
      </c>
      <c r="P3923" s="6">
        <f t="shared" si="245"/>
        <v>0</v>
      </c>
      <c r="Q3923" t="s">
        <v>8313</v>
      </c>
      <c r="R3923" t="s">
        <v>8338</v>
      </c>
      <c r="S3923" s="11">
        <f t="shared" si="246"/>
        <v>42152.906851851847</v>
      </c>
      <c r="T3923" s="11">
        <f t="shared" si="247"/>
        <v>42166.625</v>
      </c>
    </row>
    <row r="3924" spans="1:20" ht="43.2" x14ac:dyDescent="0.3">
      <c r="A3924">
        <v>2352</v>
      </c>
      <c r="B3924" s="3" t="s">
        <v>2353</v>
      </c>
      <c r="C3924" s="3" t="s">
        <v>6462</v>
      </c>
      <c r="D3924">
        <v>2000</v>
      </c>
      <c r="E3924">
        <v>0</v>
      </c>
      <c r="F3924" t="s">
        <v>8220</v>
      </c>
      <c r="G3924" t="s">
        <v>8224</v>
      </c>
      <c r="H3924" t="s">
        <v>8246</v>
      </c>
      <c r="I3924">
        <v>1433603552</v>
      </c>
      <c r="J3924">
        <v>1428419552</v>
      </c>
      <c r="K3924" t="b">
        <v>0</v>
      </c>
      <c r="L3924">
        <v>0</v>
      </c>
      <c r="M3924" t="b">
        <v>0</v>
      </c>
      <c r="N3924" t="s">
        <v>8272</v>
      </c>
      <c r="O3924" s="5">
        <f t="shared" si="244"/>
        <v>0</v>
      </c>
      <c r="P3924" s="6">
        <f t="shared" si="245"/>
        <v>0</v>
      </c>
      <c r="Q3924" t="s">
        <v>8309</v>
      </c>
      <c r="R3924" t="s">
        <v>8356</v>
      </c>
      <c r="S3924" s="11">
        <f t="shared" si="246"/>
        <v>42101.633703703701</v>
      </c>
      <c r="T3924" s="11">
        <f t="shared" si="247"/>
        <v>42161.633703703701</v>
      </c>
    </row>
    <row r="3925" spans="1:20" ht="28.8" x14ac:dyDescent="0.3">
      <c r="A3925">
        <v>2356</v>
      </c>
      <c r="B3925" s="3" t="s">
        <v>2357</v>
      </c>
      <c r="C3925" s="3" t="s">
        <v>6466</v>
      </c>
      <c r="D3925">
        <v>10000</v>
      </c>
      <c r="E3925">
        <v>0</v>
      </c>
      <c r="F3925" t="s">
        <v>8220</v>
      </c>
      <c r="G3925" t="s">
        <v>8233</v>
      </c>
      <c r="H3925" t="s">
        <v>8249</v>
      </c>
      <c r="I3925">
        <v>1433530104</v>
      </c>
      <c r="J3925">
        <v>1430938104</v>
      </c>
      <c r="K3925" t="b">
        <v>0</v>
      </c>
      <c r="L3925">
        <v>0</v>
      </c>
      <c r="M3925" t="b">
        <v>0</v>
      </c>
      <c r="N3925" t="s">
        <v>8272</v>
      </c>
      <c r="O3925" s="5">
        <f t="shared" si="244"/>
        <v>0</v>
      </c>
      <c r="P3925" s="6">
        <f t="shared" si="245"/>
        <v>0</v>
      </c>
      <c r="Q3925" t="s">
        <v>8309</v>
      </c>
      <c r="R3925" t="s">
        <v>8356</v>
      </c>
      <c r="S3925" s="11">
        <f t="shared" si="246"/>
        <v>42130.78361111111</v>
      </c>
      <c r="T3925" s="11">
        <f t="shared" si="247"/>
        <v>42160.78361111111</v>
      </c>
    </row>
    <row r="3926" spans="1:20" ht="28.8" x14ac:dyDescent="0.3">
      <c r="A3926">
        <v>228</v>
      </c>
      <c r="B3926" s="3" t="s">
        <v>230</v>
      </c>
      <c r="C3926" s="3" t="s">
        <v>4338</v>
      </c>
      <c r="D3926">
        <v>8000</v>
      </c>
      <c r="E3926">
        <v>0</v>
      </c>
      <c r="F3926" t="s">
        <v>8221</v>
      </c>
      <c r="G3926" t="s">
        <v>8225</v>
      </c>
      <c r="H3926" t="s">
        <v>8247</v>
      </c>
      <c r="I3926">
        <v>1433176105</v>
      </c>
      <c r="J3926">
        <v>1427992105</v>
      </c>
      <c r="K3926" t="b">
        <v>0</v>
      </c>
      <c r="L3926">
        <v>0</v>
      </c>
      <c r="M3926" t="b">
        <v>0</v>
      </c>
      <c r="N3926" t="s">
        <v>8268</v>
      </c>
      <c r="O3926" s="5">
        <f t="shared" si="244"/>
        <v>0</v>
      </c>
      <c r="P3926" s="6">
        <f t="shared" si="245"/>
        <v>0</v>
      </c>
      <c r="Q3926" t="s">
        <v>8319</v>
      </c>
      <c r="R3926" t="s">
        <v>8348</v>
      </c>
      <c r="S3926" s="11">
        <f t="shared" si="246"/>
        <v>42096.686400462961</v>
      </c>
      <c r="T3926" s="11">
        <f t="shared" si="247"/>
        <v>42156.686400462961</v>
      </c>
    </row>
    <row r="3927" spans="1:20" ht="57.6" x14ac:dyDescent="0.3">
      <c r="A3927">
        <v>2846</v>
      </c>
      <c r="B3927" s="3" t="s">
        <v>2846</v>
      </c>
      <c r="C3927" s="3" t="s">
        <v>6956</v>
      </c>
      <c r="D3927">
        <v>8000</v>
      </c>
      <c r="E3927">
        <v>0</v>
      </c>
      <c r="F3927" t="s">
        <v>8221</v>
      </c>
      <c r="G3927" t="s">
        <v>8224</v>
      </c>
      <c r="H3927" t="s">
        <v>8246</v>
      </c>
      <c r="I3927">
        <v>1432917394</v>
      </c>
      <c r="J3927">
        <v>1429029394</v>
      </c>
      <c r="K3927" t="b">
        <v>0</v>
      </c>
      <c r="L3927">
        <v>0</v>
      </c>
      <c r="M3927" t="b">
        <v>0</v>
      </c>
      <c r="N3927" t="s">
        <v>8271</v>
      </c>
      <c r="O3927" s="5">
        <f t="shared" si="244"/>
        <v>0</v>
      </c>
      <c r="P3927" s="6">
        <f t="shared" si="245"/>
        <v>0</v>
      </c>
      <c r="Q3927" t="s">
        <v>8316</v>
      </c>
      <c r="R3927" t="s">
        <v>8317</v>
      </c>
      <c r="S3927" s="11">
        <f t="shared" si="246"/>
        <v>42108.692060185189</v>
      </c>
      <c r="T3927" s="11">
        <f t="shared" si="247"/>
        <v>42153.692060185189</v>
      </c>
    </row>
    <row r="3928" spans="1:20" ht="57.6" x14ac:dyDescent="0.3">
      <c r="A3928">
        <v>623</v>
      </c>
      <c r="B3928" s="3" t="s">
        <v>624</v>
      </c>
      <c r="C3928" s="3" t="s">
        <v>4733</v>
      </c>
      <c r="D3928">
        <v>75000</v>
      </c>
      <c r="E3928">
        <v>0</v>
      </c>
      <c r="F3928" t="s">
        <v>8220</v>
      </c>
      <c r="G3928" t="s">
        <v>8226</v>
      </c>
      <c r="H3928" t="s">
        <v>8248</v>
      </c>
      <c r="I3928">
        <v>1432771997</v>
      </c>
      <c r="J3928">
        <v>1430179997</v>
      </c>
      <c r="K3928" t="b">
        <v>0</v>
      </c>
      <c r="L3928">
        <v>0</v>
      </c>
      <c r="M3928" t="b">
        <v>0</v>
      </c>
      <c r="N3928" t="s">
        <v>8272</v>
      </c>
      <c r="O3928" s="5">
        <f t="shared" si="244"/>
        <v>0</v>
      </c>
      <c r="P3928" s="6">
        <f t="shared" si="245"/>
        <v>0</v>
      </c>
      <c r="Q3928" t="s">
        <v>8309</v>
      </c>
      <c r="R3928" t="s">
        <v>8356</v>
      </c>
      <c r="S3928" s="11">
        <f t="shared" si="246"/>
        <v>42122.009224537032</v>
      </c>
      <c r="T3928" s="11">
        <f t="shared" si="247"/>
        <v>42152.009224537032</v>
      </c>
    </row>
    <row r="3929" spans="1:20" ht="43.2" x14ac:dyDescent="0.3">
      <c r="A3929">
        <v>1551</v>
      </c>
      <c r="B3929" s="3" t="s">
        <v>1552</v>
      </c>
      <c r="C3929" s="3" t="s">
        <v>5661</v>
      </c>
      <c r="D3929">
        <v>3500</v>
      </c>
      <c r="E3929">
        <v>0</v>
      </c>
      <c r="F3929" t="s">
        <v>8221</v>
      </c>
      <c r="G3929" t="s">
        <v>8224</v>
      </c>
      <c r="H3929" t="s">
        <v>8246</v>
      </c>
      <c r="I3929">
        <v>1432756039</v>
      </c>
      <c r="J3929">
        <v>1430164039</v>
      </c>
      <c r="K3929" t="b">
        <v>0</v>
      </c>
      <c r="L3929">
        <v>0</v>
      </c>
      <c r="M3929" t="b">
        <v>0</v>
      </c>
      <c r="N3929" t="s">
        <v>8289</v>
      </c>
      <c r="O3929" s="5">
        <f t="shared" si="244"/>
        <v>0</v>
      </c>
      <c r="P3929" s="6">
        <f t="shared" si="245"/>
        <v>0</v>
      </c>
      <c r="Q3929" t="s">
        <v>8324</v>
      </c>
      <c r="R3929" t="s">
        <v>8352</v>
      </c>
      <c r="S3929" s="11">
        <f t="shared" si="246"/>
        <v>42121.824525462958</v>
      </c>
      <c r="T3929" s="11">
        <f t="shared" si="247"/>
        <v>42151.824525462958</v>
      </c>
    </row>
    <row r="3930" spans="1:20" ht="28.8" x14ac:dyDescent="0.3">
      <c r="A3930">
        <v>516</v>
      </c>
      <c r="B3930" s="3" t="s">
        <v>517</v>
      </c>
      <c r="C3930" s="3" t="s">
        <v>4626</v>
      </c>
      <c r="D3930">
        <v>5000</v>
      </c>
      <c r="E3930">
        <v>0</v>
      </c>
      <c r="F3930" t="s">
        <v>8221</v>
      </c>
      <c r="G3930" t="s">
        <v>8225</v>
      </c>
      <c r="H3930" t="s">
        <v>8247</v>
      </c>
      <c r="I3930">
        <v>1432752080</v>
      </c>
      <c r="J3930">
        <v>1427568080</v>
      </c>
      <c r="K3930" t="b">
        <v>0</v>
      </c>
      <c r="L3930">
        <v>0</v>
      </c>
      <c r="M3930" t="b">
        <v>0</v>
      </c>
      <c r="N3930" t="s">
        <v>8270</v>
      </c>
      <c r="O3930" s="5">
        <f t="shared" si="244"/>
        <v>0</v>
      </c>
      <c r="P3930" s="6">
        <f t="shared" si="245"/>
        <v>0</v>
      </c>
      <c r="Q3930" t="s">
        <v>8319</v>
      </c>
      <c r="R3930" t="s">
        <v>8346</v>
      </c>
      <c r="S3930" s="11">
        <f t="shared" si="246"/>
        <v>42091.778703703705</v>
      </c>
      <c r="T3930" s="11">
        <f t="shared" si="247"/>
        <v>42151.778703703705</v>
      </c>
    </row>
    <row r="3931" spans="1:20" ht="57.6" x14ac:dyDescent="0.3">
      <c r="A3931">
        <v>2945</v>
      </c>
      <c r="B3931" s="3" t="s">
        <v>2945</v>
      </c>
      <c r="C3931" s="3" t="s">
        <v>7055</v>
      </c>
      <c r="D3931">
        <v>50000</v>
      </c>
      <c r="E3931">
        <v>0</v>
      </c>
      <c r="F3931" t="s">
        <v>8221</v>
      </c>
      <c r="G3931" t="s">
        <v>8224</v>
      </c>
      <c r="H3931" t="s">
        <v>8246</v>
      </c>
      <c r="I3931">
        <v>1432437660</v>
      </c>
      <c r="J3931">
        <v>1429845660</v>
      </c>
      <c r="K3931" t="b">
        <v>0</v>
      </c>
      <c r="L3931">
        <v>0</v>
      </c>
      <c r="M3931" t="b">
        <v>0</v>
      </c>
      <c r="N3931" t="s">
        <v>8303</v>
      </c>
      <c r="O3931" s="5">
        <f t="shared" si="244"/>
        <v>0</v>
      </c>
      <c r="P3931" s="6">
        <f t="shared" si="245"/>
        <v>0</v>
      </c>
      <c r="Q3931" t="s">
        <v>8316</v>
      </c>
      <c r="R3931" t="s">
        <v>8329</v>
      </c>
      <c r="S3931" s="11">
        <f t="shared" si="246"/>
        <v>42118.139583333337</v>
      </c>
      <c r="T3931" s="11">
        <f t="shared" si="247"/>
        <v>42148.139583333337</v>
      </c>
    </row>
    <row r="3932" spans="1:20" ht="57.6" x14ac:dyDescent="0.3">
      <c r="A3932">
        <v>1448</v>
      </c>
      <c r="B3932" s="3" t="s">
        <v>1449</v>
      </c>
      <c r="C3932" s="3" t="s">
        <v>5558</v>
      </c>
      <c r="D3932">
        <v>200000</v>
      </c>
      <c r="E3932">
        <v>0</v>
      </c>
      <c r="F3932" t="s">
        <v>8221</v>
      </c>
      <c r="G3932" t="s">
        <v>8226</v>
      </c>
      <c r="H3932" t="s">
        <v>8248</v>
      </c>
      <c r="I3932">
        <v>1432272300</v>
      </c>
      <c r="J3932">
        <v>1429655318</v>
      </c>
      <c r="K3932" t="b">
        <v>0</v>
      </c>
      <c r="L3932">
        <v>0</v>
      </c>
      <c r="M3932" t="b">
        <v>0</v>
      </c>
      <c r="N3932" t="s">
        <v>8287</v>
      </c>
      <c r="O3932" s="5">
        <f t="shared" si="244"/>
        <v>0</v>
      </c>
      <c r="P3932" s="6">
        <f t="shared" si="245"/>
        <v>0</v>
      </c>
      <c r="Q3932" t="s">
        <v>8322</v>
      </c>
      <c r="R3932" t="s">
        <v>8357</v>
      </c>
      <c r="S3932" s="11">
        <f t="shared" si="246"/>
        <v>42115.936550925922</v>
      </c>
      <c r="T3932" s="11">
        <f t="shared" si="247"/>
        <v>42146.225694444445</v>
      </c>
    </row>
    <row r="3933" spans="1:20" ht="43.2" x14ac:dyDescent="0.3">
      <c r="A3933">
        <v>493</v>
      </c>
      <c r="B3933" s="3" t="s">
        <v>494</v>
      </c>
      <c r="C3933" s="3" t="s">
        <v>4603</v>
      </c>
      <c r="D3933">
        <v>30000</v>
      </c>
      <c r="E3933">
        <v>0</v>
      </c>
      <c r="F3933" t="s">
        <v>8221</v>
      </c>
      <c r="G3933" t="s">
        <v>8225</v>
      </c>
      <c r="H3933" t="s">
        <v>8247</v>
      </c>
      <c r="I3933">
        <v>1432142738</v>
      </c>
      <c r="J3933">
        <v>1429550738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>
        <f t="shared" si="245"/>
        <v>0</v>
      </c>
      <c r="Q3933" t="s">
        <v>8319</v>
      </c>
      <c r="R3933" t="s">
        <v>8346</v>
      </c>
      <c r="S3933" s="11">
        <f t="shared" si="246"/>
        <v>42114.726134259254</v>
      </c>
      <c r="T3933" s="11">
        <f t="shared" si="247"/>
        <v>42144.726134259254</v>
      </c>
    </row>
    <row r="3934" spans="1:20" ht="43.2" x14ac:dyDescent="0.3">
      <c r="A3934">
        <v>1161</v>
      </c>
      <c r="B3934" s="3" t="s">
        <v>1162</v>
      </c>
      <c r="C3934" s="3" t="s">
        <v>5271</v>
      </c>
      <c r="D3934">
        <v>18000</v>
      </c>
      <c r="E3934">
        <v>0</v>
      </c>
      <c r="F3934" t="s">
        <v>8221</v>
      </c>
      <c r="G3934" t="s">
        <v>8224</v>
      </c>
      <c r="H3934" t="s">
        <v>8246</v>
      </c>
      <c r="I3934">
        <v>1432047989</v>
      </c>
      <c r="J3934">
        <v>1430233589</v>
      </c>
      <c r="K3934" t="b">
        <v>0</v>
      </c>
      <c r="L3934">
        <v>0</v>
      </c>
      <c r="M3934" t="b">
        <v>0</v>
      </c>
      <c r="N3934" t="s">
        <v>8284</v>
      </c>
      <c r="O3934" s="5">
        <f t="shared" si="244"/>
        <v>0</v>
      </c>
      <c r="P3934" s="6">
        <f t="shared" si="245"/>
        <v>0</v>
      </c>
      <c r="Q3934" t="s">
        <v>8327</v>
      </c>
      <c r="R3934" t="s">
        <v>8355</v>
      </c>
      <c r="S3934" s="11">
        <f t="shared" si="246"/>
        <v>42122.629502314812</v>
      </c>
      <c r="T3934" s="11">
        <f t="shared" si="247"/>
        <v>42143.629502314812</v>
      </c>
    </row>
    <row r="3935" spans="1:20" ht="57.6" x14ac:dyDescent="0.3">
      <c r="A3935">
        <v>136</v>
      </c>
      <c r="B3935" s="3" t="s">
        <v>138</v>
      </c>
      <c r="C3935" s="3" t="s">
        <v>4232</v>
      </c>
      <c r="D3935">
        <v>3000</v>
      </c>
      <c r="E3935">
        <v>0</v>
      </c>
      <c r="F3935" t="s">
        <v>8220</v>
      </c>
      <c r="G3935" t="s">
        <v>8224</v>
      </c>
      <c r="H3935" t="s">
        <v>8246</v>
      </c>
      <c r="I3935">
        <v>1431771360</v>
      </c>
      <c r="J3935">
        <v>1427968234</v>
      </c>
      <c r="K3935" t="b">
        <v>0</v>
      </c>
      <c r="L3935">
        <v>0</v>
      </c>
      <c r="M3935" t="b">
        <v>0</v>
      </c>
      <c r="N3935" t="s">
        <v>8267</v>
      </c>
      <c r="O3935" s="5">
        <f t="shared" si="244"/>
        <v>0</v>
      </c>
      <c r="P3935" s="6">
        <f t="shared" si="245"/>
        <v>0</v>
      </c>
      <c r="Q3935" t="s">
        <v>8319</v>
      </c>
      <c r="R3935" t="s">
        <v>8339</v>
      </c>
      <c r="S3935" s="11">
        <f t="shared" si="246"/>
        <v>42096.410115740742</v>
      </c>
      <c r="T3935" s="11">
        <f t="shared" si="247"/>
        <v>42140.427777777775</v>
      </c>
    </row>
    <row r="3936" spans="1:20" ht="43.2" x14ac:dyDescent="0.3">
      <c r="A3936">
        <v>124</v>
      </c>
      <c r="B3936" s="3" t="s">
        <v>126</v>
      </c>
      <c r="C3936" s="3" t="s">
        <v>4235</v>
      </c>
      <c r="D3936">
        <v>4000</v>
      </c>
      <c r="E3936">
        <v>0</v>
      </c>
      <c r="F3936" t="s">
        <v>8220</v>
      </c>
      <c r="G3936" t="s">
        <v>8224</v>
      </c>
      <c r="H3936" t="s">
        <v>8246</v>
      </c>
      <c r="I3936">
        <v>1431728242</v>
      </c>
      <c r="J3936">
        <v>1429568242</v>
      </c>
      <c r="K3936" t="b">
        <v>0</v>
      </c>
      <c r="L3936">
        <v>0</v>
      </c>
      <c r="M3936" t="b">
        <v>0</v>
      </c>
      <c r="N3936" t="s">
        <v>8267</v>
      </c>
      <c r="O3936" s="5">
        <f t="shared" si="244"/>
        <v>0</v>
      </c>
      <c r="P3936" s="6">
        <f t="shared" si="245"/>
        <v>0</v>
      </c>
      <c r="Q3936" t="s">
        <v>8319</v>
      </c>
      <c r="R3936" t="s">
        <v>8339</v>
      </c>
      <c r="S3936" s="11">
        <f t="shared" si="246"/>
        <v>42114.928726851853</v>
      </c>
      <c r="T3936" s="11">
        <f t="shared" si="247"/>
        <v>42139.928726851853</v>
      </c>
    </row>
    <row r="3937" spans="1:20" ht="43.2" x14ac:dyDescent="0.3">
      <c r="A3937">
        <v>624</v>
      </c>
      <c r="B3937" s="3" t="s">
        <v>625</v>
      </c>
      <c r="C3937" s="3" t="s">
        <v>4734</v>
      </c>
      <c r="D3937">
        <v>5000</v>
      </c>
      <c r="E3937">
        <v>0</v>
      </c>
      <c r="F3937" t="s">
        <v>8220</v>
      </c>
      <c r="G3937" t="s">
        <v>8224</v>
      </c>
      <c r="H3937" t="s">
        <v>8246</v>
      </c>
      <c r="I3937">
        <v>1431647041</v>
      </c>
      <c r="J3937">
        <v>1429055041</v>
      </c>
      <c r="K3937" t="b">
        <v>0</v>
      </c>
      <c r="L3937">
        <v>0</v>
      </c>
      <c r="M3937" t="b">
        <v>0</v>
      </c>
      <c r="N3937" t="s">
        <v>8272</v>
      </c>
      <c r="O3937" s="5">
        <f t="shared" si="244"/>
        <v>0</v>
      </c>
      <c r="P3937" s="6">
        <f t="shared" si="245"/>
        <v>0</v>
      </c>
      <c r="Q3937" t="s">
        <v>8309</v>
      </c>
      <c r="R3937" t="s">
        <v>8356</v>
      </c>
      <c r="S3937" s="11">
        <f t="shared" si="246"/>
        <v>42108.988900462966</v>
      </c>
      <c r="T3937" s="11">
        <f t="shared" si="247"/>
        <v>42138.988900462966</v>
      </c>
    </row>
    <row r="3938" spans="1:20" x14ac:dyDescent="0.3">
      <c r="A3938">
        <v>2507</v>
      </c>
      <c r="B3938" s="3" t="s">
        <v>2507</v>
      </c>
      <c r="C3938" s="3" t="s">
        <v>6617</v>
      </c>
      <c r="D3938">
        <v>42850</v>
      </c>
      <c r="E3938">
        <v>0</v>
      </c>
      <c r="F3938" t="s">
        <v>8221</v>
      </c>
      <c r="G3938" t="s">
        <v>8224</v>
      </c>
      <c r="H3938" t="s">
        <v>8246</v>
      </c>
      <c r="I3938">
        <v>1431308704</v>
      </c>
      <c r="J3938">
        <v>1428716704</v>
      </c>
      <c r="K3938" t="b">
        <v>0</v>
      </c>
      <c r="L3938">
        <v>0</v>
      </c>
      <c r="M3938" t="b">
        <v>0</v>
      </c>
      <c r="N3938" t="s">
        <v>8299</v>
      </c>
      <c r="O3938" s="5">
        <f t="shared" si="244"/>
        <v>0</v>
      </c>
      <c r="P3938" s="6">
        <f t="shared" si="245"/>
        <v>0</v>
      </c>
      <c r="Q3938" t="s">
        <v>8327</v>
      </c>
      <c r="R3938" t="s">
        <v>8358</v>
      </c>
      <c r="S3938" s="11">
        <f t="shared" si="246"/>
        <v>42105.072962962964</v>
      </c>
      <c r="T3938" s="11">
        <f t="shared" si="247"/>
        <v>42135.072962962964</v>
      </c>
    </row>
    <row r="3939" spans="1:20" ht="43.2" x14ac:dyDescent="0.3">
      <c r="A3939">
        <v>1449</v>
      </c>
      <c r="B3939" s="3" t="s">
        <v>1450</v>
      </c>
      <c r="C3939" s="3" t="s">
        <v>5559</v>
      </c>
      <c r="D3939">
        <v>8888</v>
      </c>
      <c r="E3939">
        <v>0</v>
      </c>
      <c r="F3939" t="s">
        <v>8221</v>
      </c>
      <c r="G3939" t="s">
        <v>8224</v>
      </c>
      <c r="H3939" t="s">
        <v>8246</v>
      </c>
      <c r="I3939">
        <v>1431286105</v>
      </c>
      <c r="J3939">
        <v>1427138905</v>
      </c>
      <c r="K3939" t="b">
        <v>0</v>
      </c>
      <c r="L3939">
        <v>0</v>
      </c>
      <c r="M3939" t="b">
        <v>0</v>
      </c>
      <c r="N3939" t="s">
        <v>8287</v>
      </c>
      <c r="O3939" s="5">
        <f t="shared" si="244"/>
        <v>0</v>
      </c>
      <c r="P3939" s="6">
        <f t="shared" si="245"/>
        <v>0</v>
      </c>
      <c r="Q3939" t="s">
        <v>8322</v>
      </c>
      <c r="R3939" t="s">
        <v>8357</v>
      </c>
      <c r="S3939" s="11">
        <f t="shared" si="246"/>
        <v>42086.811400462961</v>
      </c>
      <c r="T3939" s="11">
        <f t="shared" si="247"/>
        <v>42134.811400462961</v>
      </c>
    </row>
    <row r="3940" spans="1:20" ht="43.2" x14ac:dyDescent="0.3">
      <c r="A3940">
        <v>174</v>
      </c>
      <c r="B3940" s="3" t="s">
        <v>176</v>
      </c>
      <c r="C3940" s="3" t="s">
        <v>4284</v>
      </c>
      <c r="D3940">
        <v>6000</v>
      </c>
      <c r="E3940">
        <v>0</v>
      </c>
      <c r="F3940" t="s">
        <v>8221</v>
      </c>
      <c r="G3940" t="s">
        <v>8233</v>
      </c>
      <c r="H3940" t="s">
        <v>8249</v>
      </c>
      <c r="I3940">
        <v>1431108776</v>
      </c>
      <c r="J3940">
        <v>1425924776</v>
      </c>
      <c r="K3940" t="b">
        <v>0</v>
      </c>
      <c r="L3940">
        <v>0</v>
      </c>
      <c r="M3940" t="b">
        <v>0</v>
      </c>
      <c r="N3940" t="s">
        <v>8268</v>
      </c>
      <c r="O3940" s="5">
        <f t="shared" si="244"/>
        <v>0</v>
      </c>
      <c r="P3940" s="6">
        <f t="shared" si="245"/>
        <v>0</v>
      </c>
      <c r="Q3940" t="s">
        <v>8319</v>
      </c>
      <c r="R3940" t="s">
        <v>8348</v>
      </c>
      <c r="S3940" s="11">
        <f t="shared" si="246"/>
        <v>42072.758981481486</v>
      </c>
      <c r="T3940" s="11">
        <f t="shared" si="247"/>
        <v>42132.758981481486</v>
      </c>
    </row>
    <row r="3941" spans="1:20" ht="57.6" x14ac:dyDescent="0.3">
      <c r="A3941">
        <v>475</v>
      </c>
      <c r="B3941" s="3" t="s">
        <v>476</v>
      </c>
      <c r="C3941" s="3" t="s">
        <v>4585</v>
      </c>
      <c r="D3941">
        <v>2000</v>
      </c>
      <c r="E3941">
        <v>0</v>
      </c>
      <c r="F3941" t="s">
        <v>8221</v>
      </c>
      <c r="G3941" t="s">
        <v>8224</v>
      </c>
      <c r="H3941" t="s">
        <v>8246</v>
      </c>
      <c r="I3941">
        <v>1430877843</v>
      </c>
      <c r="J3941">
        <v>1428285843</v>
      </c>
      <c r="K3941" t="b">
        <v>0</v>
      </c>
      <c r="L3941">
        <v>0</v>
      </c>
      <c r="M3941" t="b">
        <v>0</v>
      </c>
      <c r="N3941" t="s">
        <v>8270</v>
      </c>
      <c r="O3941" s="5">
        <f t="shared" si="244"/>
        <v>0</v>
      </c>
      <c r="P3941" s="6">
        <f t="shared" si="245"/>
        <v>0</v>
      </c>
      <c r="Q3941" t="s">
        <v>8319</v>
      </c>
      <c r="R3941" t="s">
        <v>8346</v>
      </c>
      <c r="S3941" s="11">
        <f t="shared" si="246"/>
        <v>42100.086145833338</v>
      </c>
      <c r="T3941" s="11">
        <f t="shared" si="247"/>
        <v>42130.086145833338</v>
      </c>
    </row>
    <row r="3942" spans="1:20" ht="57.6" x14ac:dyDescent="0.3">
      <c r="A3942">
        <v>4012</v>
      </c>
      <c r="B3942" s="3" t="s">
        <v>4008</v>
      </c>
      <c r="C3942" s="3" t="s">
        <v>8117</v>
      </c>
      <c r="D3942">
        <v>575</v>
      </c>
      <c r="E3942">
        <v>0</v>
      </c>
      <c r="F3942" t="s">
        <v>8221</v>
      </c>
      <c r="G3942" t="s">
        <v>8225</v>
      </c>
      <c r="H3942" t="s">
        <v>8247</v>
      </c>
      <c r="I3942">
        <v>1430571849</v>
      </c>
      <c r="J3942">
        <v>1427979849</v>
      </c>
      <c r="K3942" t="b">
        <v>0</v>
      </c>
      <c r="L3942">
        <v>0</v>
      </c>
      <c r="M3942" t="b">
        <v>0</v>
      </c>
      <c r="N3942" t="s">
        <v>8271</v>
      </c>
      <c r="O3942" s="5">
        <f t="shared" si="244"/>
        <v>0</v>
      </c>
      <c r="P3942" s="6">
        <f t="shared" si="245"/>
        <v>0</v>
      </c>
      <c r="Q3942" t="s">
        <v>8316</v>
      </c>
      <c r="R3942" t="s">
        <v>8317</v>
      </c>
      <c r="S3942" s="11">
        <f t="shared" si="246"/>
        <v>42096.544548611113</v>
      </c>
      <c r="T3942" s="11">
        <f t="shared" si="247"/>
        <v>42126.544548611113</v>
      </c>
    </row>
    <row r="3943" spans="1:20" ht="43.2" x14ac:dyDescent="0.3">
      <c r="A3943">
        <v>1144</v>
      </c>
      <c r="B3943" s="3" t="s">
        <v>1145</v>
      </c>
      <c r="C3943" s="3" t="s">
        <v>5254</v>
      </c>
      <c r="D3943">
        <v>9300</v>
      </c>
      <c r="E3943">
        <v>0</v>
      </c>
      <c r="F3943" t="s">
        <v>8221</v>
      </c>
      <c r="G3943" t="s">
        <v>8224</v>
      </c>
      <c r="H3943" t="s">
        <v>8246</v>
      </c>
      <c r="I3943">
        <v>1430281320</v>
      </c>
      <c r="J3943">
        <v>1427689320</v>
      </c>
      <c r="K3943" t="b">
        <v>0</v>
      </c>
      <c r="L3943">
        <v>0</v>
      </c>
      <c r="M3943" t="b">
        <v>0</v>
      </c>
      <c r="N3943" t="s">
        <v>8284</v>
      </c>
      <c r="O3943" s="5">
        <f t="shared" si="244"/>
        <v>0</v>
      </c>
      <c r="P3943" s="6">
        <f t="shared" si="245"/>
        <v>0</v>
      </c>
      <c r="Q3943" t="s">
        <v>8327</v>
      </c>
      <c r="R3943" t="s">
        <v>8355</v>
      </c>
      <c r="S3943" s="11">
        <f t="shared" si="246"/>
        <v>42093.181944444441</v>
      </c>
      <c r="T3943" s="11">
        <f t="shared" si="247"/>
        <v>42123.181944444441</v>
      </c>
    </row>
    <row r="3944" spans="1:20" ht="43.2" x14ac:dyDescent="0.3">
      <c r="A3944">
        <v>1425</v>
      </c>
      <c r="B3944" s="3" t="s">
        <v>1426</v>
      </c>
      <c r="C3944" s="3" t="s">
        <v>5535</v>
      </c>
      <c r="D3944">
        <v>13000</v>
      </c>
      <c r="E3944">
        <v>0</v>
      </c>
      <c r="F3944" t="s">
        <v>8221</v>
      </c>
      <c r="G3944" t="s">
        <v>8224</v>
      </c>
      <c r="H3944" t="s">
        <v>8246</v>
      </c>
      <c r="I3944">
        <v>1430276959</v>
      </c>
      <c r="J3944">
        <v>1427684959</v>
      </c>
      <c r="K3944" t="b">
        <v>0</v>
      </c>
      <c r="L3944">
        <v>0</v>
      </c>
      <c r="M3944" t="b">
        <v>0</v>
      </c>
      <c r="N3944" t="s">
        <v>8287</v>
      </c>
      <c r="O3944" s="5">
        <f t="shared" si="244"/>
        <v>0</v>
      </c>
      <c r="P3944" s="6">
        <f t="shared" si="245"/>
        <v>0</v>
      </c>
      <c r="Q3944" t="s">
        <v>8322</v>
      </c>
      <c r="R3944" t="s">
        <v>8357</v>
      </c>
      <c r="S3944" s="11">
        <f t="shared" si="246"/>
        <v>42093.131469907406</v>
      </c>
      <c r="T3944" s="11">
        <f t="shared" si="247"/>
        <v>42123.131469907406</v>
      </c>
    </row>
    <row r="3945" spans="1:20" ht="43.2" x14ac:dyDescent="0.3">
      <c r="A3945">
        <v>2593</v>
      </c>
      <c r="B3945" s="3" t="s">
        <v>2593</v>
      </c>
      <c r="C3945" s="3" t="s">
        <v>6703</v>
      </c>
      <c r="D3945">
        <v>10000</v>
      </c>
      <c r="E3945">
        <v>0</v>
      </c>
      <c r="F3945" t="s">
        <v>8221</v>
      </c>
      <c r="G3945" t="s">
        <v>8224</v>
      </c>
      <c r="H3945" t="s">
        <v>8246</v>
      </c>
      <c r="I3945">
        <v>1429993026</v>
      </c>
      <c r="J3945">
        <v>1427401026</v>
      </c>
      <c r="K3945" t="b">
        <v>0</v>
      </c>
      <c r="L3945">
        <v>0</v>
      </c>
      <c r="M3945" t="b">
        <v>0</v>
      </c>
      <c r="N3945" t="s">
        <v>8284</v>
      </c>
      <c r="O3945" s="5">
        <f t="shared" si="244"/>
        <v>0</v>
      </c>
      <c r="P3945" s="6">
        <f t="shared" si="245"/>
        <v>0</v>
      </c>
      <c r="Q3945" t="s">
        <v>8327</v>
      </c>
      <c r="R3945" t="s">
        <v>8355</v>
      </c>
      <c r="S3945" s="11">
        <f t="shared" si="246"/>
        <v>42089.84520833334</v>
      </c>
      <c r="T3945" s="11">
        <f t="shared" si="247"/>
        <v>42119.84520833334</v>
      </c>
    </row>
    <row r="3946" spans="1:20" ht="43.2" x14ac:dyDescent="0.3">
      <c r="A3946">
        <v>1056</v>
      </c>
      <c r="B3946" s="3" t="s">
        <v>1057</v>
      </c>
      <c r="C3946" s="3" t="s">
        <v>5166</v>
      </c>
      <c r="D3946">
        <v>10000</v>
      </c>
      <c r="E3946">
        <v>0</v>
      </c>
      <c r="F3946" t="s">
        <v>8220</v>
      </c>
      <c r="G3946" t="s">
        <v>8224</v>
      </c>
      <c r="H3946" t="s">
        <v>8246</v>
      </c>
      <c r="I3946">
        <v>1429892177</v>
      </c>
      <c r="J3946">
        <v>1424711777</v>
      </c>
      <c r="K3946" t="b">
        <v>0</v>
      </c>
      <c r="L3946">
        <v>0</v>
      </c>
      <c r="M3946" t="b">
        <v>0</v>
      </c>
      <c r="N3946" t="s">
        <v>8281</v>
      </c>
      <c r="O3946" s="5">
        <f t="shared" si="244"/>
        <v>0</v>
      </c>
      <c r="P3946" s="6">
        <f t="shared" si="245"/>
        <v>0</v>
      </c>
      <c r="Q3946" t="s">
        <v>8340</v>
      </c>
      <c r="R3946" t="s">
        <v>8341</v>
      </c>
      <c r="S3946" s="11">
        <f t="shared" si="246"/>
        <v>42058.719641203701</v>
      </c>
      <c r="T3946" s="11">
        <f t="shared" si="247"/>
        <v>42118.677974537044</v>
      </c>
    </row>
    <row r="3947" spans="1:20" ht="43.2" x14ac:dyDescent="0.3">
      <c r="A3947">
        <v>610</v>
      </c>
      <c r="B3947" s="3" t="s">
        <v>611</v>
      </c>
      <c r="C3947" s="3" t="s">
        <v>4720</v>
      </c>
      <c r="D3947">
        <v>13803</v>
      </c>
      <c r="E3947">
        <v>0</v>
      </c>
      <c r="F3947" t="s">
        <v>8220</v>
      </c>
      <c r="G3947" t="s">
        <v>8224</v>
      </c>
      <c r="H3947" t="s">
        <v>8246</v>
      </c>
      <c r="I3947">
        <v>1429732586</v>
      </c>
      <c r="J3947">
        <v>1427140586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244"/>
        <v>0</v>
      </c>
      <c r="P3947" s="6">
        <f t="shared" si="245"/>
        <v>0</v>
      </c>
      <c r="Q3947" t="s">
        <v>8309</v>
      </c>
      <c r="R3947" t="s">
        <v>8356</v>
      </c>
      <c r="S3947" s="11">
        <f t="shared" si="246"/>
        <v>42086.83085648148</v>
      </c>
      <c r="T3947" s="11">
        <f t="shared" si="247"/>
        <v>42116.83085648148</v>
      </c>
    </row>
    <row r="3948" spans="1:20" ht="43.2" x14ac:dyDescent="0.3">
      <c r="A3948">
        <v>2353</v>
      </c>
      <c r="B3948" s="3" t="s">
        <v>2354</v>
      </c>
      <c r="C3948" s="3" t="s">
        <v>6463</v>
      </c>
      <c r="D3948">
        <v>1000</v>
      </c>
      <c r="E3948">
        <v>0</v>
      </c>
      <c r="F3948" t="s">
        <v>8220</v>
      </c>
      <c r="G3948" t="s">
        <v>8224</v>
      </c>
      <c r="H3948" t="s">
        <v>8246</v>
      </c>
      <c r="I3948">
        <v>1429632822</v>
      </c>
      <c r="J3948">
        <v>1428596022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244"/>
        <v>0</v>
      </c>
      <c r="P3948" s="6">
        <f t="shared" si="245"/>
        <v>0</v>
      </c>
      <c r="Q3948" t="s">
        <v>8309</v>
      </c>
      <c r="R3948" t="s">
        <v>8356</v>
      </c>
      <c r="S3948" s="11">
        <f t="shared" si="246"/>
        <v>42103.676180555558</v>
      </c>
      <c r="T3948" s="11">
        <f t="shared" si="247"/>
        <v>42115.676180555558</v>
      </c>
    </row>
    <row r="3949" spans="1:20" ht="43.2" x14ac:dyDescent="0.3">
      <c r="A3949">
        <v>3733</v>
      </c>
      <c r="B3949" s="3" t="s">
        <v>3730</v>
      </c>
      <c r="C3949" s="3" t="s">
        <v>7843</v>
      </c>
      <c r="D3949">
        <v>1500</v>
      </c>
      <c r="E3949">
        <v>0</v>
      </c>
      <c r="F3949" t="s">
        <v>8221</v>
      </c>
      <c r="G3949" t="s">
        <v>8224</v>
      </c>
      <c r="H3949" t="s">
        <v>8246</v>
      </c>
      <c r="I3949">
        <v>1429396200</v>
      </c>
      <c r="J3949">
        <v>1428539708</v>
      </c>
      <c r="K3949" t="b">
        <v>0</v>
      </c>
      <c r="L3949">
        <v>0</v>
      </c>
      <c r="M3949" t="b">
        <v>0</v>
      </c>
      <c r="N3949" t="s">
        <v>8271</v>
      </c>
      <c r="O3949" s="5">
        <f t="shared" si="244"/>
        <v>0</v>
      </c>
      <c r="P3949" s="6">
        <f t="shared" si="245"/>
        <v>0</v>
      </c>
      <c r="Q3949" t="s">
        <v>8316</v>
      </c>
      <c r="R3949" t="s">
        <v>8317</v>
      </c>
      <c r="S3949" s="11">
        <f t="shared" si="246"/>
        <v>42103.024398148147</v>
      </c>
      <c r="T3949" s="11">
        <f t="shared" si="247"/>
        <v>42112.9375</v>
      </c>
    </row>
    <row r="3950" spans="1:20" ht="43.2" x14ac:dyDescent="0.3">
      <c r="A3950">
        <v>2943</v>
      </c>
      <c r="B3950" s="3" t="s">
        <v>2943</v>
      </c>
      <c r="C3950" s="3" t="s">
        <v>7053</v>
      </c>
      <c r="D3950">
        <v>3000</v>
      </c>
      <c r="E3950">
        <v>0</v>
      </c>
      <c r="F3950" t="s">
        <v>8221</v>
      </c>
      <c r="G3950" t="s">
        <v>8224</v>
      </c>
      <c r="H3950" t="s">
        <v>8246</v>
      </c>
      <c r="I3950">
        <v>1428894380</v>
      </c>
      <c r="J3950">
        <v>1426302380</v>
      </c>
      <c r="K3950" t="b">
        <v>0</v>
      </c>
      <c r="L3950">
        <v>0</v>
      </c>
      <c r="M3950" t="b">
        <v>0</v>
      </c>
      <c r="N3950" t="s">
        <v>8303</v>
      </c>
      <c r="O3950" s="5">
        <f t="shared" si="244"/>
        <v>0</v>
      </c>
      <c r="P3950" s="6">
        <f t="shared" si="245"/>
        <v>0</v>
      </c>
      <c r="Q3950" t="s">
        <v>8316</v>
      </c>
      <c r="R3950" t="s">
        <v>8329</v>
      </c>
      <c r="S3950" s="11">
        <f t="shared" si="246"/>
        <v>42077.129398148143</v>
      </c>
      <c r="T3950" s="11">
        <f t="shared" si="247"/>
        <v>42107.129398148143</v>
      </c>
    </row>
    <row r="3951" spans="1:20" ht="43.2" x14ac:dyDescent="0.3">
      <c r="A3951">
        <v>2572</v>
      </c>
      <c r="B3951" s="3" t="s">
        <v>2572</v>
      </c>
      <c r="C3951" s="3" t="s">
        <v>6682</v>
      </c>
      <c r="D3951">
        <v>30000</v>
      </c>
      <c r="E3951">
        <v>0</v>
      </c>
      <c r="F3951" t="s">
        <v>8220</v>
      </c>
      <c r="G3951" t="s">
        <v>8224</v>
      </c>
      <c r="H3951" t="s">
        <v>8246</v>
      </c>
      <c r="I3951">
        <v>1428893517</v>
      </c>
      <c r="J3951">
        <v>1426301517</v>
      </c>
      <c r="K3951" t="b">
        <v>0</v>
      </c>
      <c r="L3951">
        <v>0</v>
      </c>
      <c r="M3951" t="b">
        <v>0</v>
      </c>
      <c r="N3951" t="s">
        <v>8284</v>
      </c>
      <c r="O3951" s="5">
        <f t="shared" si="244"/>
        <v>0</v>
      </c>
      <c r="P3951" s="6">
        <f t="shared" si="245"/>
        <v>0</v>
      </c>
      <c r="Q3951" t="s">
        <v>8327</v>
      </c>
      <c r="R3951" t="s">
        <v>8355</v>
      </c>
      <c r="S3951" s="11">
        <f t="shared" si="246"/>
        <v>42077.119409722218</v>
      </c>
      <c r="T3951" s="11">
        <f t="shared" si="247"/>
        <v>42107.119409722218</v>
      </c>
    </row>
    <row r="3952" spans="1:20" ht="28.8" x14ac:dyDescent="0.3">
      <c r="A3952">
        <v>2576</v>
      </c>
      <c r="B3952" s="3" t="s">
        <v>2576</v>
      </c>
      <c r="C3952" s="3" t="s">
        <v>6686</v>
      </c>
      <c r="D3952">
        <v>10000</v>
      </c>
      <c r="E3952">
        <v>0</v>
      </c>
      <c r="F3952" t="s">
        <v>8220</v>
      </c>
      <c r="G3952" t="s">
        <v>8224</v>
      </c>
      <c r="H3952" t="s">
        <v>8246</v>
      </c>
      <c r="I3952">
        <v>1428707647</v>
      </c>
      <c r="J3952">
        <v>1424823247</v>
      </c>
      <c r="K3952" t="b">
        <v>0</v>
      </c>
      <c r="L3952">
        <v>0</v>
      </c>
      <c r="M3952" t="b">
        <v>0</v>
      </c>
      <c r="N3952" t="s">
        <v>8284</v>
      </c>
      <c r="O3952" s="5">
        <f t="shared" si="244"/>
        <v>0</v>
      </c>
      <c r="P3952" s="6">
        <f t="shared" si="245"/>
        <v>0</v>
      </c>
      <c r="Q3952" t="s">
        <v>8327</v>
      </c>
      <c r="R3952" t="s">
        <v>8355</v>
      </c>
      <c r="S3952" s="11">
        <f t="shared" si="246"/>
        <v>42060.00980324074</v>
      </c>
      <c r="T3952" s="11">
        <f t="shared" si="247"/>
        <v>42104.968136574069</v>
      </c>
    </row>
    <row r="3953" spans="1:20" ht="43.2" x14ac:dyDescent="0.3">
      <c r="A3953">
        <v>1429</v>
      </c>
      <c r="B3953" s="3" t="s">
        <v>1430</v>
      </c>
      <c r="C3953" s="3" t="s">
        <v>5539</v>
      </c>
      <c r="D3953">
        <v>10000</v>
      </c>
      <c r="E3953">
        <v>0</v>
      </c>
      <c r="F3953" t="s">
        <v>8221</v>
      </c>
      <c r="G3953" t="s">
        <v>8224</v>
      </c>
      <c r="H3953" t="s">
        <v>8246</v>
      </c>
      <c r="I3953">
        <v>1428629242</v>
      </c>
      <c r="J3953">
        <v>1426037242</v>
      </c>
      <c r="K3953" t="b">
        <v>0</v>
      </c>
      <c r="L3953">
        <v>0</v>
      </c>
      <c r="M3953" t="b">
        <v>0</v>
      </c>
      <c r="N3953" t="s">
        <v>8287</v>
      </c>
      <c r="O3953" s="5">
        <f t="shared" si="244"/>
        <v>0</v>
      </c>
      <c r="P3953" s="6">
        <f t="shared" si="245"/>
        <v>0</v>
      </c>
      <c r="Q3953" t="s">
        <v>8322</v>
      </c>
      <c r="R3953" t="s">
        <v>8357</v>
      </c>
      <c r="S3953" s="11">
        <f t="shared" si="246"/>
        <v>42074.060671296291</v>
      </c>
      <c r="T3953" s="11">
        <f t="shared" si="247"/>
        <v>42104.060671296291</v>
      </c>
    </row>
    <row r="3954" spans="1:20" ht="43.2" x14ac:dyDescent="0.3">
      <c r="A3954">
        <v>3997</v>
      </c>
      <c r="B3954" s="3" t="s">
        <v>3993</v>
      </c>
      <c r="C3954" s="3" t="s">
        <v>8103</v>
      </c>
      <c r="D3954">
        <v>3000</v>
      </c>
      <c r="E3954">
        <v>0</v>
      </c>
      <c r="F3954" t="s">
        <v>8221</v>
      </c>
      <c r="G3954" t="s">
        <v>8225</v>
      </c>
      <c r="H3954" t="s">
        <v>8247</v>
      </c>
      <c r="I3954">
        <v>1428222221</v>
      </c>
      <c r="J3954">
        <v>1425633821</v>
      </c>
      <c r="K3954" t="b">
        <v>0</v>
      </c>
      <c r="L3954">
        <v>0</v>
      </c>
      <c r="M3954" t="b">
        <v>0</v>
      </c>
      <c r="N3954" t="s">
        <v>8271</v>
      </c>
      <c r="O3954" s="5">
        <f t="shared" si="244"/>
        <v>0</v>
      </c>
      <c r="P3954" s="6">
        <f t="shared" si="245"/>
        <v>0</v>
      </c>
      <c r="Q3954" t="s">
        <v>8316</v>
      </c>
      <c r="R3954" t="s">
        <v>8317</v>
      </c>
      <c r="S3954" s="11">
        <f t="shared" si="246"/>
        <v>42069.391446759255</v>
      </c>
      <c r="T3954" s="11">
        <f t="shared" si="247"/>
        <v>42099.349780092598</v>
      </c>
    </row>
    <row r="3955" spans="1:20" ht="28.8" x14ac:dyDescent="0.3">
      <c r="A3955">
        <v>1586</v>
      </c>
      <c r="B3955" s="3" t="s">
        <v>1587</v>
      </c>
      <c r="C3955" s="3" t="s">
        <v>5696</v>
      </c>
      <c r="D3955">
        <v>1500</v>
      </c>
      <c r="E3955">
        <v>0</v>
      </c>
      <c r="F3955" t="s">
        <v>8221</v>
      </c>
      <c r="G3955" t="s">
        <v>8224</v>
      </c>
      <c r="H3955" t="s">
        <v>8246</v>
      </c>
      <c r="I3955">
        <v>1428197422</v>
      </c>
      <c r="J3955">
        <v>1425609022</v>
      </c>
      <c r="K3955" t="b">
        <v>0</v>
      </c>
      <c r="L3955">
        <v>0</v>
      </c>
      <c r="M3955" t="b">
        <v>0</v>
      </c>
      <c r="N3955" t="s">
        <v>8291</v>
      </c>
      <c r="O3955" s="5">
        <f t="shared" si="244"/>
        <v>0</v>
      </c>
      <c r="P3955" s="6">
        <f t="shared" si="245"/>
        <v>0</v>
      </c>
      <c r="Q3955" t="s">
        <v>8324</v>
      </c>
      <c r="R3955" t="s">
        <v>8342</v>
      </c>
      <c r="S3955" s="11">
        <f t="shared" si="246"/>
        <v>42069.104421296302</v>
      </c>
      <c r="T3955" s="11">
        <f t="shared" si="247"/>
        <v>42099.062754629631</v>
      </c>
    </row>
    <row r="3956" spans="1:20" ht="28.8" x14ac:dyDescent="0.3">
      <c r="A3956">
        <v>2894</v>
      </c>
      <c r="B3956" s="3" t="s">
        <v>2894</v>
      </c>
      <c r="C3956" s="3" t="s">
        <v>7004</v>
      </c>
      <c r="D3956">
        <v>50000</v>
      </c>
      <c r="E3956">
        <v>0</v>
      </c>
      <c r="F3956" t="s">
        <v>8221</v>
      </c>
      <c r="G3956" t="s">
        <v>8224</v>
      </c>
      <c r="H3956" t="s">
        <v>8246</v>
      </c>
      <c r="I3956">
        <v>1428100815</v>
      </c>
      <c r="J3956">
        <v>1422920415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8316</v>
      </c>
      <c r="R3956" t="s">
        <v>8317</v>
      </c>
      <c r="S3956" s="11">
        <f t="shared" si="246"/>
        <v>42037.986284722225</v>
      </c>
      <c r="T3956" s="11">
        <f t="shared" si="247"/>
        <v>42097.944618055553</v>
      </c>
    </row>
    <row r="3957" spans="1:20" ht="28.8" x14ac:dyDescent="0.3">
      <c r="A3957">
        <v>1818</v>
      </c>
      <c r="B3957" s="3" t="s">
        <v>1819</v>
      </c>
      <c r="C3957" s="3" t="s">
        <v>5928</v>
      </c>
      <c r="D3957">
        <v>15000</v>
      </c>
      <c r="E3957">
        <v>0</v>
      </c>
      <c r="F3957" t="s">
        <v>8221</v>
      </c>
      <c r="G3957" t="s">
        <v>8224</v>
      </c>
      <c r="H3957" t="s">
        <v>8246</v>
      </c>
      <c r="I3957">
        <v>1428035850</v>
      </c>
      <c r="J3957">
        <v>1425447450</v>
      </c>
      <c r="K3957" t="b">
        <v>0</v>
      </c>
      <c r="L3957">
        <v>0</v>
      </c>
      <c r="M3957" t="b">
        <v>0</v>
      </c>
      <c r="N3957" t="s">
        <v>8285</v>
      </c>
      <c r="O3957" s="5">
        <f t="shared" si="244"/>
        <v>0</v>
      </c>
      <c r="P3957" s="6">
        <f t="shared" si="245"/>
        <v>0</v>
      </c>
      <c r="Q3957" t="s">
        <v>8324</v>
      </c>
      <c r="R3957" t="s">
        <v>8325</v>
      </c>
      <c r="S3957" s="11">
        <f t="shared" si="246"/>
        <v>42067.234375</v>
      </c>
      <c r="T3957" s="11">
        <f t="shared" si="247"/>
        <v>42097.192708333328</v>
      </c>
    </row>
    <row r="3958" spans="1:20" ht="43.2" x14ac:dyDescent="0.3">
      <c r="A3958">
        <v>478</v>
      </c>
      <c r="B3958" s="3" t="s">
        <v>479</v>
      </c>
      <c r="C3958" s="3" t="s">
        <v>4588</v>
      </c>
      <c r="D3958">
        <v>10000</v>
      </c>
      <c r="E3958">
        <v>0</v>
      </c>
      <c r="F3958" t="s">
        <v>8221</v>
      </c>
      <c r="G3958" t="s">
        <v>8224</v>
      </c>
      <c r="H3958" t="s">
        <v>8246</v>
      </c>
      <c r="I3958">
        <v>1427921509</v>
      </c>
      <c r="J3958">
        <v>1425333109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>
        <f t="shared" si="245"/>
        <v>0</v>
      </c>
      <c r="Q3958" t="s">
        <v>8319</v>
      </c>
      <c r="R3958" t="s">
        <v>8346</v>
      </c>
      <c r="S3958" s="11">
        <f t="shared" si="246"/>
        <v>42065.910983796297</v>
      </c>
      <c r="T3958" s="11">
        <f t="shared" si="247"/>
        <v>42095.869317129633</v>
      </c>
    </row>
    <row r="3959" spans="1:20" ht="43.2" x14ac:dyDescent="0.3">
      <c r="A3959">
        <v>1544</v>
      </c>
      <c r="B3959" s="3" t="s">
        <v>1545</v>
      </c>
      <c r="C3959" s="3" t="s">
        <v>5654</v>
      </c>
      <c r="D3959">
        <v>1000</v>
      </c>
      <c r="E3959">
        <v>0</v>
      </c>
      <c r="F3959" t="s">
        <v>8221</v>
      </c>
      <c r="G3959" t="s">
        <v>8224</v>
      </c>
      <c r="H3959" t="s">
        <v>8246</v>
      </c>
      <c r="I3959">
        <v>1427847480</v>
      </c>
      <c r="J3959">
        <v>1424222024</v>
      </c>
      <c r="K3959" t="b">
        <v>0</v>
      </c>
      <c r="L3959">
        <v>0</v>
      </c>
      <c r="M3959" t="b">
        <v>0</v>
      </c>
      <c r="N3959" t="s">
        <v>8289</v>
      </c>
      <c r="O3959" s="5">
        <f t="shared" si="244"/>
        <v>0</v>
      </c>
      <c r="P3959" s="6">
        <f t="shared" si="245"/>
        <v>0</v>
      </c>
      <c r="Q3959" t="s">
        <v>8324</v>
      </c>
      <c r="R3959" t="s">
        <v>8352</v>
      </c>
      <c r="S3959" s="11">
        <f t="shared" si="246"/>
        <v>42053.051203703704</v>
      </c>
      <c r="T3959" s="11">
        <f t="shared" si="247"/>
        <v>42095.012499999997</v>
      </c>
    </row>
    <row r="3960" spans="1:20" ht="43.2" x14ac:dyDescent="0.3">
      <c r="A3960">
        <v>2345</v>
      </c>
      <c r="B3960" s="3" t="s">
        <v>2346</v>
      </c>
      <c r="C3960" s="3" t="s">
        <v>6455</v>
      </c>
      <c r="D3960">
        <v>3000</v>
      </c>
      <c r="E3960">
        <v>0</v>
      </c>
      <c r="F3960" t="s">
        <v>8220</v>
      </c>
      <c r="G3960" t="s">
        <v>8224</v>
      </c>
      <c r="H3960" t="s">
        <v>8246</v>
      </c>
      <c r="I3960">
        <v>1427845140</v>
      </c>
      <c r="J3960">
        <v>1424822556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244"/>
        <v>0</v>
      </c>
      <c r="P3960" s="6">
        <f t="shared" si="245"/>
        <v>0</v>
      </c>
      <c r="Q3960" t="s">
        <v>8309</v>
      </c>
      <c r="R3960" t="s">
        <v>8356</v>
      </c>
      <c r="S3960" s="11">
        <f t="shared" si="246"/>
        <v>42060.001805555556</v>
      </c>
      <c r="T3960" s="11">
        <f t="shared" si="247"/>
        <v>42094.985416666663</v>
      </c>
    </row>
    <row r="3961" spans="1:20" x14ac:dyDescent="0.3">
      <c r="A3961">
        <v>221</v>
      </c>
      <c r="B3961" s="3" t="s">
        <v>223</v>
      </c>
      <c r="C3961" s="3" t="s">
        <v>4331</v>
      </c>
      <c r="D3961">
        <v>50000</v>
      </c>
      <c r="E3961">
        <v>0</v>
      </c>
      <c r="F3961" t="s">
        <v>8221</v>
      </c>
      <c r="G3961" t="s">
        <v>8224</v>
      </c>
      <c r="H3961" t="s">
        <v>8246</v>
      </c>
      <c r="I3961">
        <v>1427569564</v>
      </c>
      <c r="J3961">
        <v>1422389164</v>
      </c>
      <c r="K3961" t="b">
        <v>0</v>
      </c>
      <c r="L3961">
        <v>0</v>
      </c>
      <c r="M3961" t="b">
        <v>0</v>
      </c>
      <c r="N3961" t="s">
        <v>8268</v>
      </c>
      <c r="O3961" s="5">
        <f t="shared" si="244"/>
        <v>0</v>
      </c>
      <c r="P3961" s="6">
        <f t="shared" si="245"/>
        <v>0</v>
      </c>
      <c r="Q3961" t="s">
        <v>8319</v>
      </c>
      <c r="R3961" t="s">
        <v>8348</v>
      </c>
      <c r="S3961" s="11">
        <f t="shared" si="246"/>
        <v>42031.837546296301</v>
      </c>
      <c r="T3961" s="11">
        <f t="shared" si="247"/>
        <v>42091.79587962963</v>
      </c>
    </row>
    <row r="3962" spans="1:20" ht="28.8" x14ac:dyDescent="0.3">
      <c r="A3962">
        <v>1592</v>
      </c>
      <c r="B3962" s="3" t="s">
        <v>1593</v>
      </c>
      <c r="C3962" s="3" t="s">
        <v>5702</v>
      </c>
      <c r="D3962">
        <v>25</v>
      </c>
      <c r="E3962">
        <v>0</v>
      </c>
      <c r="F3962" t="s">
        <v>8221</v>
      </c>
      <c r="G3962" t="s">
        <v>8224</v>
      </c>
      <c r="H3962" t="s">
        <v>8246</v>
      </c>
      <c r="I3962">
        <v>1427503485</v>
      </c>
      <c r="J3962">
        <v>1423619085</v>
      </c>
      <c r="K3962" t="b">
        <v>0</v>
      </c>
      <c r="L3962">
        <v>0</v>
      </c>
      <c r="M3962" t="b">
        <v>0</v>
      </c>
      <c r="N3962" t="s">
        <v>8291</v>
      </c>
      <c r="O3962" s="5">
        <f t="shared" si="244"/>
        <v>0</v>
      </c>
      <c r="P3962" s="6">
        <f t="shared" si="245"/>
        <v>0</v>
      </c>
      <c r="Q3962" t="s">
        <v>8324</v>
      </c>
      <c r="R3962" t="s">
        <v>8342</v>
      </c>
      <c r="S3962" s="11">
        <f t="shared" si="246"/>
        <v>42046.072743055556</v>
      </c>
      <c r="T3962" s="11">
        <f t="shared" si="247"/>
        <v>42091.031076388885</v>
      </c>
    </row>
    <row r="3963" spans="1:20" ht="43.2" x14ac:dyDescent="0.3">
      <c r="A3963">
        <v>3884</v>
      </c>
      <c r="B3963" s="3" t="s">
        <v>3881</v>
      </c>
      <c r="C3963" s="3" t="s">
        <v>7993</v>
      </c>
      <c r="D3963">
        <v>10000</v>
      </c>
      <c r="E3963">
        <v>0</v>
      </c>
      <c r="F3963" t="s">
        <v>8220</v>
      </c>
      <c r="G3963" t="s">
        <v>8224</v>
      </c>
      <c r="H3963" t="s">
        <v>8246</v>
      </c>
      <c r="I3963">
        <v>1427479192</v>
      </c>
      <c r="J3963">
        <v>1425322792</v>
      </c>
      <c r="K3963" t="b">
        <v>0</v>
      </c>
      <c r="L3963">
        <v>0</v>
      </c>
      <c r="M3963" t="b">
        <v>0</v>
      </c>
      <c r="N3963" t="s">
        <v>8305</v>
      </c>
      <c r="O3963" s="5">
        <f t="shared" si="244"/>
        <v>0</v>
      </c>
      <c r="P3963" s="6">
        <f t="shared" si="245"/>
        <v>0</v>
      </c>
      <c r="Q3963" t="s">
        <v>8316</v>
      </c>
      <c r="R3963" t="s">
        <v>8337</v>
      </c>
      <c r="S3963" s="11">
        <f t="shared" si="246"/>
        <v>42065.791574074072</v>
      </c>
      <c r="T3963" s="11">
        <f t="shared" si="247"/>
        <v>42090.749907407408</v>
      </c>
    </row>
    <row r="3964" spans="1:20" ht="43.2" x14ac:dyDescent="0.3">
      <c r="A3964">
        <v>1058</v>
      </c>
      <c r="B3964" s="3" t="s">
        <v>1059</v>
      </c>
      <c r="C3964" s="3" t="s">
        <v>5168</v>
      </c>
      <c r="D3964">
        <v>40000</v>
      </c>
      <c r="E3964">
        <v>0</v>
      </c>
      <c r="F3964" t="s">
        <v>8220</v>
      </c>
      <c r="G3964" t="s">
        <v>8224</v>
      </c>
      <c r="H3964" t="s">
        <v>8246</v>
      </c>
      <c r="I3964">
        <v>1427328000</v>
      </c>
      <c r="J3964">
        <v>1423777043</v>
      </c>
      <c r="K3964" t="b">
        <v>0</v>
      </c>
      <c r="L3964">
        <v>0</v>
      </c>
      <c r="M3964" t="b">
        <v>0</v>
      </c>
      <c r="N3964" t="s">
        <v>8281</v>
      </c>
      <c r="O3964" s="5">
        <f t="shared" si="244"/>
        <v>0</v>
      </c>
      <c r="P3964" s="6">
        <f t="shared" si="245"/>
        <v>0</v>
      </c>
      <c r="Q3964" t="s">
        <v>8340</v>
      </c>
      <c r="R3964" t="s">
        <v>8341</v>
      </c>
      <c r="S3964" s="11">
        <f t="shared" si="246"/>
        <v>42047.900960648149</v>
      </c>
      <c r="T3964" s="11">
        <f t="shared" si="247"/>
        <v>42089</v>
      </c>
    </row>
    <row r="3965" spans="1:20" ht="43.2" x14ac:dyDescent="0.3">
      <c r="A3965">
        <v>558</v>
      </c>
      <c r="B3965" s="3" t="s">
        <v>559</v>
      </c>
      <c r="C3965" s="3" t="s">
        <v>4668</v>
      </c>
      <c r="D3965">
        <v>750</v>
      </c>
      <c r="E3965">
        <v>0</v>
      </c>
      <c r="F3965" t="s">
        <v>8221</v>
      </c>
      <c r="G3965" t="s">
        <v>8224</v>
      </c>
      <c r="H3965" t="s">
        <v>8246</v>
      </c>
      <c r="I3965">
        <v>1427227905</v>
      </c>
      <c r="J3965">
        <v>1424639505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244"/>
        <v>0</v>
      </c>
      <c r="P3965" s="6">
        <f t="shared" si="245"/>
        <v>0</v>
      </c>
      <c r="Q3965" t="s">
        <v>8309</v>
      </c>
      <c r="R3965" t="s">
        <v>8356</v>
      </c>
      <c r="S3965" s="11">
        <f t="shared" si="246"/>
        <v>42057.883159722223</v>
      </c>
      <c r="T3965" s="11">
        <f t="shared" si="247"/>
        <v>42087.841493055559</v>
      </c>
    </row>
    <row r="3966" spans="1:20" ht="43.2" x14ac:dyDescent="0.3">
      <c r="A3966">
        <v>140</v>
      </c>
      <c r="B3966" s="3" t="s">
        <v>142</v>
      </c>
      <c r="C3966" s="3" t="s">
        <v>4250</v>
      </c>
      <c r="D3966">
        <v>200000</v>
      </c>
      <c r="E3966">
        <v>0</v>
      </c>
      <c r="F3966" t="s">
        <v>8220</v>
      </c>
      <c r="G3966" t="s">
        <v>8224</v>
      </c>
      <c r="H3966" t="s">
        <v>8246</v>
      </c>
      <c r="I3966">
        <v>1426823132</v>
      </c>
      <c r="J3966">
        <v>1424234732</v>
      </c>
      <c r="K3966" t="b">
        <v>0</v>
      </c>
      <c r="L3966">
        <v>0</v>
      </c>
      <c r="M3966" t="b">
        <v>0</v>
      </c>
      <c r="N3966" t="s">
        <v>8267</v>
      </c>
      <c r="O3966" s="5">
        <f t="shared" si="244"/>
        <v>0</v>
      </c>
      <c r="P3966" s="6">
        <f t="shared" si="245"/>
        <v>0</v>
      </c>
      <c r="Q3966" t="s">
        <v>8319</v>
      </c>
      <c r="R3966" t="s">
        <v>8339</v>
      </c>
      <c r="S3966" s="11">
        <f t="shared" si="246"/>
        <v>42053.198287037041</v>
      </c>
      <c r="T3966" s="11">
        <f t="shared" si="247"/>
        <v>42083.15662037037</v>
      </c>
    </row>
    <row r="3967" spans="1:20" ht="43.2" x14ac:dyDescent="0.3">
      <c r="A3967">
        <v>172</v>
      </c>
      <c r="B3967" s="3" t="s">
        <v>174</v>
      </c>
      <c r="C3967" s="3" t="s">
        <v>4282</v>
      </c>
      <c r="D3967">
        <v>95000</v>
      </c>
      <c r="E3967">
        <v>0</v>
      </c>
      <c r="F3967" t="s">
        <v>8221</v>
      </c>
      <c r="G3967" t="s">
        <v>8224</v>
      </c>
      <c r="H3967" t="s">
        <v>8246</v>
      </c>
      <c r="I3967">
        <v>1426753723</v>
      </c>
      <c r="J3967">
        <v>1423733323</v>
      </c>
      <c r="K3967" t="b">
        <v>0</v>
      </c>
      <c r="L3967">
        <v>0</v>
      </c>
      <c r="M3967" t="b">
        <v>0</v>
      </c>
      <c r="N3967" t="s">
        <v>8268</v>
      </c>
      <c r="O3967" s="5">
        <f t="shared" si="244"/>
        <v>0</v>
      </c>
      <c r="P3967" s="6">
        <f t="shared" si="245"/>
        <v>0</v>
      </c>
      <c r="Q3967" t="s">
        <v>8319</v>
      </c>
      <c r="R3967" t="s">
        <v>8348</v>
      </c>
      <c r="S3967" s="11">
        <f t="shared" si="246"/>
        <v>42047.394942129627</v>
      </c>
      <c r="T3967" s="11">
        <f t="shared" si="247"/>
        <v>42082.353275462956</v>
      </c>
    </row>
    <row r="3968" spans="1:20" ht="43.2" x14ac:dyDescent="0.3">
      <c r="A3968">
        <v>2437</v>
      </c>
      <c r="B3968" s="3" t="s">
        <v>2438</v>
      </c>
      <c r="C3968" s="3" t="s">
        <v>6547</v>
      </c>
      <c r="D3968">
        <v>8000</v>
      </c>
      <c r="E3968">
        <v>0</v>
      </c>
      <c r="F3968" t="s">
        <v>8221</v>
      </c>
      <c r="G3968" t="s">
        <v>8224</v>
      </c>
      <c r="H3968" t="s">
        <v>8246</v>
      </c>
      <c r="I3968">
        <v>1426615200</v>
      </c>
      <c r="J3968">
        <v>1422400188</v>
      </c>
      <c r="K3968" t="b">
        <v>0</v>
      </c>
      <c r="L3968">
        <v>0</v>
      </c>
      <c r="M3968" t="b">
        <v>0</v>
      </c>
      <c r="N3968" t="s">
        <v>8284</v>
      </c>
      <c r="O3968" s="5">
        <f t="shared" si="244"/>
        <v>0</v>
      </c>
      <c r="P3968" s="6">
        <f t="shared" si="245"/>
        <v>0</v>
      </c>
      <c r="Q3968" t="s">
        <v>8327</v>
      </c>
      <c r="R3968" t="s">
        <v>8355</v>
      </c>
      <c r="S3968" s="11">
        <f t="shared" si="246"/>
        <v>42031.965138888889</v>
      </c>
      <c r="T3968" s="11">
        <f t="shared" si="247"/>
        <v>42080.75</v>
      </c>
    </row>
    <row r="3969" spans="1:20" ht="43.2" x14ac:dyDescent="0.3">
      <c r="A3969">
        <v>582</v>
      </c>
      <c r="B3969" s="3" t="s">
        <v>583</v>
      </c>
      <c r="C3969" s="3" t="s">
        <v>4692</v>
      </c>
      <c r="D3969">
        <v>100000</v>
      </c>
      <c r="E3969">
        <v>0</v>
      </c>
      <c r="F3969" t="s">
        <v>8221</v>
      </c>
      <c r="G3969" t="s">
        <v>8224</v>
      </c>
      <c r="H3969" t="s">
        <v>8246</v>
      </c>
      <c r="I3969">
        <v>1426442400</v>
      </c>
      <c r="J3969">
        <v>1424454319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244"/>
        <v>0</v>
      </c>
      <c r="P3969" s="6">
        <f t="shared" si="245"/>
        <v>0</v>
      </c>
      <c r="Q3969" t="s">
        <v>8309</v>
      </c>
      <c r="R3969" t="s">
        <v>8356</v>
      </c>
      <c r="S3969" s="11">
        <f t="shared" si="246"/>
        <v>42055.739803240736</v>
      </c>
      <c r="T3969" s="11">
        <f t="shared" si="247"/>
        <v>42078.75</v>
      </c>
    </row>
    <row r="3970" spans="1:20" ht="57.6" x14ac:dyDescent="0.3">
      <c r="A3970">
        <v>2505</v>
      </c>
      <c r="B3970" s="3" t="s">
        <v>2505</v>
      </c>
      <c r="C3970" s="3" t="s">
        <v>6615</v>
      </c>
      <c r="D3970">
        <v>7000</v>
      </c>
      <c r="E3970">
        <v>0</v>
      </c>
      <c r="F3970" t="s">
        <v>8221</v>
      </c>
      <c r="G3970" t="s">
        <v>8224</v>
      </c>
      <c r="H3970" t="s">
        <v>8246</v>
      </c>
      <c r="I3970">
        <v>1426292416</v>
      </c>
      <c r="J3970">
        <v>1423704016</v>
      </c>
      <c r="K3970" t="b">
        <v>0</v>
      </c>
      <c r="L3970">
        <v>0</v>
      </c>
      <c r="M3970" t="b">
        <v>0</v>
      </c>
      <c r="N3970" t="s">
        <v>8299</v>
      </c>
      <c r="O3970" s="5">
        <f t="shared" ref="O3970:O4033" si="248">IFERROR(E3970/D3970,0)</f>
        <v>0</v>
      </c>
      <c r="P3970" s="6">
        <f t="shared" ref="P3970:P4033" si="249">IFERROR(E3970/L3970,0)</f>
        <v>0</v>
      </c>
      <c r="Q3970" t="s">
        <v>8327</v>
      </c>
      <c r="R3970" t="s">
        <v>8358</v>
      </c>
      <c r="S3970" s="11">
        <f t="shared" ref="S3970:S4033" si="250">(((J3970/60)/60)/24)+DATE(1970,1,1)</f>
        <v>42047.05574074074</v>
      </c>
      <c r="T3970" s="11">
        <f t="shared" ref="T3970:T4033" si="251">(((I3970/60)/60)/24)+DATE(1970,1,1)</f>
        <v>42077.014074074075</v>
      </c>
    </row>
    <row r="3971" spans="1:20" x14ac:dyDescent="0.3">
      <c r="A3971">
        <v>1059</v>
      </c>
      <c r="B3971" s="3" t="s">
        <v>1060</v>
      </c>
      <c r="C3971" s="3" t="s">
        <v>5169</v>
      </c>
      <c r="D3971">
        <v>1100</v>
      </c>
      <c r="E3971">
        <v>0</v>
      </c>
      <c r="F3971" t="s">
        <v>8220</v>
      </c>
      <c r="G3971" t="s">
        <v>8224</v>
      </c>
      <c r="H3971" t="s">
        <v>8246</v>
      </c>
      <c r="I3971">
        <v>1426269456</v>
      </c>
      <c r="J3971">
        <v>1423681056</v>
      </c>
      <c r="K3971" t="b">
        <v>0</v>
      </c>
      <c r="L3971">
        <v>0</v>
      </c>
      <c r="M3971" t="b">
        <v>0</v>
      </c>
      <c r="N3971" t="s">
        <v>8281</v>
      </c>
      <c r="O3971" s="5">
        <f t="shared" si="248"/>
        <v>0</v>
      </c>
      <c r="P3971" s="6">
        <f t="shared" si="249"/>
        <v>0</v>
      </c>
      <c r="Q3971" t="s">
        <v>8340</v>
      </c>
      <c r="R3971" t="s">
        <v>8341</v>
      </c>
      <c r="S3971" s="11">
        <f t="shared" si="250"/>
        <v>42046.79</v>
      </c>
      <c r="T3971" s="11">
        <f t="shared" si="251"/>
        <v>42076.748333333337</v>
      </c>
    </row>
    <row r="3972" spans="1:20" ht="43.2" x14ac:dyDescent="0.3">
      <c r="A3972">
        <v>3054</v>
      </c>
      <c r="B3972" s="3" t="s">
        <v>3054</v>
      </c>
      <c r="C3972" s="3" t="s">
        <v>7164</v>
      </c>
      <c r="D3972">
        <v>300</v>
      </c>
      <c r="E3972">
        <v>0</v>
      </c>
      <c r="F3972" t="s">
        <v>8221</v>
      </c>
      <c r="G3972" t="s">
        <v>8224</v>
      </c>
      <c r="H3972" t="s">
        <v>8246</v>
      </c>
      <c r="I3972">
        <v>1425258240</v>
      </c>
      <c r="J3972">
        <v>1422043154</v>
      </c>
      <c r="K3972" t="b">
        <v>0</v>
      </c>
      <c r="L3972">
        <v>0</v>
      </c>
      <c r="M3972" t="b">
        <v>0</v>
      </c>
      <c r="N3972" t="s">
        <v>8303</v>
      </c>
      <c r="O3972" s="5">
        <f t="shared" si="248"/>
        <v>0</v>
      </c>
      <c r="P3972" s="6">
        <f t="shared" si="249"/>
        <v>0</v>
      </c>
      <c r="Q3972" t="s">
        <v>8316</v>
      </c>
      <c r="R3972" t="s">
        <v>8329</v>
      </c>
      <c r="S3972" s="11">
        <f t="shared" si="250"/>
        <v>42027.832800925928</v>
      </c>
      <c r="T3972" s="11">
        <f t="shared" si="251"/>
        <v>42065.044444444444</v>
      </c>
    </row>
    <row r="3973" spans="1:20" ht="43.2" x14ac:dyDescent="0.3">
      <c r="A3973">
        <v>3127</v>
      </c>
      <c r="B3973" s="3" t="s">
        <v>3127</v>
      </c>
      <c r="C3973" s="3" t="s">
        <v>7237</v>
      </c>
      <c r="D3973">
        <v>100000</v>
      </c>
      <c r="E3973">
        <v>0</v>
      </c>
      <c r="F3973" t="s">
        <v>8220</v>
      </c>
      <c r="G3973" t="s">
        <v>8224</v>
      </c>
      <c r="H3973" t="s">
        <v>8246</v>
      </c>
      <c r="I3973">
        <v>1425242029</v>
      </c>
      <c r="J3973">
        <v>1422650029</v>
      </c>
      <c r="K3973" t="b">
        <v>0</v>
      </c>
      <c r="L3973">
        <v>0</v>
      </c>
      <c r="M3973" t="b">
        <v>0</v>
      </c>
      <c r="N3973" t="s">
        <v>8303</v>
      </c>
      <c r="O3973" s="5">
        <f t="shared" si="248"/>
        <v>0</v>
      </c>
      <c r="P3973" s="6">
        <f t="shared" si="249"/>
        <v>0</v>
      </c>
      <c r="Q3973" t="s">
        <v>8316</v>
      </c>
      <c r="R3973" t="s">
        <v>8329</v>
      </c>
      <c r="S3973" s="11">
        <f t="shared" si="250"/>
        <v>42034.856817129628</v>
      </c>
      <c r="T3973" s="11">
        <f t="shared" si="251"/>
        <v>42064.856817129628</v>
      </c>
    </row>
    <row r="3974" spans="1:20" ht="43.2" x14ac:dyDescent="0.3">
      <c r="A3974">
        <v>1877</v>
      </c>
      <c r="B3974" s="3" t="s">
        <v>1878</v>
      </c>
      <c r="C3974" s="3" t="s">
        <v>5987</v>
      </c>
      <c r="D3974">
        <v>60</v>
      </c>
      <c r="E3974">
        <v>0</v>
      </c>
      <c r="F3974" t="s">
        <v>8221</v>
      </c>
      <c r="G3974" t="s">
        <v>8224</v>
      </c>
      <c r="H3974" t="s">
        <v>8246</v>
      </c>
      <c r="I3974">
        <v>1425170525</v>
      </c>
      <c r="J3974">
        <v>1422664925</v>
      </c>
      <c r="K3974" t="b">
        <v>0</v>
      </c>
      <c r="L3974">
        <v>0</v>
      </c>
      <c r="M3974" t="b">
        <v>0</v>
      </c>
      <c r="N3974" t="s">
        <v>8283</v>
      </c>
      <c r="O3974" s="5">
        <f t="shared" si="248"/>
        <v>0</v>
      </c>
      <c r="P3974" s="6">
        <f t="shared" si="249"/>
        <v>0</v>
      </c>
      <c r="Q3974" t="s">
        <v>8311</v>
      </c>
      <c r="R3974" t="s">
        <v>8343</v>
      </c>
      <c r="S3974" s="11">
        <f t="shared" si="250"/>
        <v>42035.029224537036</v>
      </c>
      <c r="T3974" s="11">
        <f t="shared" si="251"/>
        <v>42064.029224537036</v>
      </c>
    </row>
    <row r="3975" spans="1:20" ht="43.2" x14ac:dyDescent="0.3">
      <c r="A3975">
        <v>173</v>
      </c>
      <c r="B3975" s="3" t="s">
        <v>175</v>
      </c>
      <c r="C3975" s="3" t="s">
        <v>4283</v>
      </c>
      <c r="D3975">
        <v>1110</v>
      </c>
      <c r="E3975">
        <v>0</v>
      </c>
      <c r="F3975" t="s">
        <v>8221</v>
      </c>
      <c r="G3975" t="s">
        <v>8225</v>
      </c>
      <c r="H3975" t="s">
        <v>8247</v>
      </c>
      <c r="I3975">
        <v>1425131108</v>
      </c>
      <c r="J3975">
        <v>1422539108</v>
      </c>
      <c r="K3975" t="b">
        <v>0</v>
      </c>
      <c r="L3975">
        <v>0</v>
      </c>
      <c r="M3975" t="b">
        <v>0</v>
      </c>
      <c r="N3975" t="s">
        <v>8268</v>
      </c>
      <c r="O3975" s="5">
        <f t="shared" si="248"/>
        <v>0</v>
      </c>
      <c r="P3975" s="6">
        <f t="shared" si="249"/>
        <v>0</v>
      </c>
      <c r="Q3975" t="s">
        <v>8319</v>
      </c>
      <c r="R3975" t="s">
        <v>8348</v>
      </c>
      <c r="S3975" s="11">
        <f t="shared" si="250"/>
        <v>42033.573009259257</v>
      </c>
      <c r="T3975" s="11">
        <f t="shared" si="251"/>
        <v>42063.573009259257</v>
      </c>
    </row>
    <row r="3976" spans="1:20" ht="43.2" x14ac:dyDescent="0.3">
      <c r="A3976">
        <v>1156</v>
      </c>
      <c r="B3976" s="3" t="s">
        <v>1157</v>
      </c>
      <c r="C3976" s="3" t="s">
        <v>5266</v>
      </c>
      <c r="D3976">
        <v>6500</v>
      </c>
      <c r="E3976">
        <v>0</v>
      </c>
      <c r="F3976" t="s">
        <v>8221</v>
      </c>
      <c r="G3976" t="s">
        <v>8224</v>
      </c>
      <c r="H3976" t="s">
        <v>8246</v>
      </c>
      <c r="I3976">
        <v>1424742162</v>
      </c>
      <c r="J3976">
        <v>1422150162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248"/>
        <v>0</v>
      </c>
      <c r="P3976" s="6">
        <f t="shared" si="249"/>
        <v>0</v>
      </c>
      <c r="Q3976" t="s">
        <v>8327</v>
      </c>
      <c r="R3976" t="s">
        <v>8355</v>
      </c>
      <c r="S3976" s="11">
        <f t="shared" si="250"/>
        <v>42029.07131944444</v>
      </c>
      <c r="T3976" s="11">
        <f t="shared" si="251"/>
        <v>42059.07131944444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248"/>
        <v>0</v>
      </c>
      <c r="P3977" s="6">
        <f t="shared" si="249"/>
        <v>0</v>
      </c>
      <c r="Q3977" t="s">
        <v>8327</v>
      </c>
      <c r="R3977" t="s">
        <v>8355</v>
      </c>
      <c r="S3977" s="11">
        <f t="shared" si="250"/>
        <v>41993.738298611104</v>
      </c>
      <c r="T3977" s="11">
        <f t="shared" si="251"/>
        <v>42053.738298611104</v>
      </c>
    </row>
    <row r="3978" spans="1:20" ht="43.2" x14ac:dyDescent="0.3">
      <c r="A3978">
        <v>1142</v>
      </c>
      <c r="B3978" s="3" t="s">
        <v>1143</v>
      </c>
      <c r="C3978" s="3" t="s">
        <v>5252</v>
      </c>
      <c r="D3978">
        <v>4000</v>
      </c>
      <c r="E3978">
        <v>0</v>
      </c>
      <c r="F3978" t="s">
        <v>8221</v>
      </c>
      <c r="G3978" t="s">
        <v>8224</v>
      </c>
      <c r="H3978" t="s">
        <v>8246</v>
      </c>
      <c r="I3978">
        <v>1424131727</v>
      </c>
      <c r="J3978">
        <v>1421539727</v>
      </c>
      <c r="K3978" t="b">
        <v>0</v>
      </c>
      <c r="L3978">
        <v>0</v>
      </c>
      <c r="M3978" t="b">
        <v>0</v>
      </c>
      <c r="N3978" t="s">
        <v>8283</v>
      </c>
      <c r="O3978" s="5">
        <f t="shared" si="248"/>
        <v>0</v>
      </c>
      <c r="P3978" s="6">
        <f t="shared" si="249"/>
        <v>0</v>
      </c>
      <c r="Q3978" t="s">
        <v>8311</v>
      </c>
      <c r="R3978" t="s">
        <v>8343</v>
      </c>
      <c r="S3978" s="11">
        <f t="shared" si="250"/>
        <v>42022.006099537044</v>
      </c>
      <c r="T3978" s="11">
        <f t="shared" si="251"/>
        <v>42052.006099537044</v>
      </c>
    </row>
    <row r="3979" spans="1:20" ht="43.2" x14ac:dyDescent="0.3">
      <c r="A3979">
        <v>766</v>
      </c>
      <c r="B3979" s="3" t="s">
        <v>767</v>
      </c>
      <c r="C3979" s="3" t="s">
        <v>4876</v>
      </c>
      <c r="D3979">
        <v>4000</v>
      </c>
      <c r="E3979">
        <v>0</v>
      </c>
      <c r="F3979" t="s">
        <v>8221</v>
      </c>
      <c r="G3979" t="s">
        <v>8229</v>
      </c>
      <c r="H3979" t="s">
        <v>8251</v>
      </c>
      <c r="I3979">
        <v>1424112483</v>
      </c>
      <c r="J3979">
        <v>1421520483</v>
      </c>
      <c r="K3979" t="b">
        <v>0</v>
      </c>
      <c r="L3979">
        <v>0</v>
      </c>
      <c r="M3979" t="b">
        <v>0</v>
      </c>
      <c r="N3979" t="s">
        <v>8275</v>
      </c>
      <c r="O3979" s="5">
        <f t="shared" si="248"/>
        <v>0</v>
      </c>
      <c r="P3979" s="6">
        <f t="shared" si="249"/>
        <v>0</v>
      </c>
      <c r="Q3979" t="s">
        <v>8322</v>
      </c>
      <c r="R3979" t="s">
        <v>8344</v>
      </c>
      <c r="S3979" s="11">
        <f t="shared" si="250"/>
        <v>42021.783368055556</v>
      </c>
      <c r="T3979" s="11">
        <f t="shared" si="251"/>
        <v>42051.783368055556</v>
      </c>
    </row>
    <row r="3980" spans="1:20" ht="43.2" x14ac:dyDescent="0.3">
      <c r="A3980">
        <v>1234</v>
      </c>
      <c r="B3980" s="3" t="s">
        <v>1235</v>
      </c>
      <c r="C3980" s="3" t="s">
        <v>5344</v>
      </c>
      <c r="D3980">
        <v>50000</v>
      </c>
      <c r="E3980">
        <v>0</v>
      </c>
      <c r="F3980" t="s">
        <v>8220</v>
      </c>
      <c r="G3980" t="s">
        <v>8225</v>
      </c>
      <c r="H3980" t="s">
        <v>8247</v>
      </c>
      <c r="I3980">
        <v>1422903342</v>
      </c>
      <c r="J3980">
        <v>1420311342</v>
      </c>
      <c r="K3980" t="b">
        <v>0</v>
      </c>
      <c r="L3980">
        <v>0</v>
      </c>
      <c r="M3980" t="b">
        <v>0</v>
      </c>
      <c r="N3980" t="s">
        <v>8286</v>
      </c>
      <c r="O3980" s="5">
        <f t="shared" si="248"/>
        <v>0</v>
      </c>
      <c r="P3980" s="6">
        <f t="shared" si="249"/>
        <v>0</v>
      </c>
      <c r="Q3980" t="s">
        <v>8313</v>
      </c>
      <c r="R3980" t="s">
        <v>8351</v>
      </c>
      <c r="S3980" s="11">
        <f t="shared" si="250"/>
        <v>42007.788680555561</v>
      </c>
      <c r="T3980" s="11">
        <f t="shared" si="251"/>
        <v>42037.788680555561</v>
      </c>
    </row>
    <row r="3981" spans="1:20" ht="28.8" x14ac:dyDescent="0.3">
      <c r="A3981">
        <v>1588</v>
      </c>
      <c r="B3981" s="3" t="s">
        <v>1589</v>
      </c>
      <c r="C3981" s="3" t="s">
        <v>5698</v>
      </c>
      <c r="D3981">
        <v>516</v>
      </c>
      <c r="E3981">
        <v>0</v>
      </c>
      <c r="F3981" t="s">
        <v>8221</v>
      </c>
      <c r="G3981" t="s">
        <v>8224</v>
      </c>
      <c r="H3981" t="s">
        <v>8246</v>
      </c>
      <c r="I3981">
        <v>1422735120</v>
      </c>
      <c r="J3981">
        <v>1420091999</v>
      </c>
      <c r="K3981" t="b">
        <v>0</v>
      </c>
      <c r="L3981">
        <v>0</v>
      </c>
      <c r="M3981" t="b">
        <v>0</v>
      </c>
      <c r="N3981" t="s">
        <v>8291</v>
      </c>
      <c r="O3981" s="5">
        <f t="shared" si="248"/>
        <v>0</v>
      </c>
      <c r="P3981" s="6">
        <f t="shared" si="249"/>
        <v>0</v>
      </c>
      <c r="Q3981" t="s">
        <v>8324</v>
      </c>
      <c r="R3981" t="s">
        <v>8342</v>
      </c>
      <c r="S3981" s="11">
        <f t="shared" si="250"/>
        <v>42005.24998842593</v>
      </c>
      <c r="T3981" s="11">
        <f t="shared" si="251"/>
        <v>42035.841666666667</v>
      </c>
    </row>
    <row r="3982" spans="1:20" ht="43.2" x14ac:dyDescent="0.3">
      <c r="A3982">
        <v>2358</v>
      </c>
      <c r="B3982" s="3" t="s">
        <v>2359</v>
      </c>
      <c r="C3982" s="3" t="s">
        <v>6468</v>
      </c>
      <c r="D3982">
        <v>1500</v>
      </c>
      <c r="E3982">
        <v>0</v>
      </c>
      <c r="F3982" t="s">
        <v>8220</v>
      </c>
      <c r="G3982" t="s">
        <v>8225</v>
      </c>
      <c r="H3982" t="s">
        <v>8247</v>
      </c>
      <c r="I3982">
        <v>1422664740</v>
      </c>
      <c r="J3982">
        <v>1417818036</v>
      </c>
      <c r="K3982" t="b">
        <v>0</v>
      </c>
      <c r="L3982">
        <v>0</v>
      </c>
      <c r="M3982" t="b">
        <v>0</v>
      </c>
      <c r="N3982" t="s">
        <v>8272</v>
      </c>
      <c r="O3982" s="5">
        <f t="shared" si="248"/>
        <v>0</v>
      </c>
      <c r="P3982" s="6">
        <f t="shared" si="249"/>
        <v>0</v>
      </c>
      <c r="Q3982" t="s">
        <v>8309</v>
      </c>
      <c r="R3982" t="s">
        <v>8356</v>
      </c>
      <c r="S3982" s="11">
        <f t="shared" si="250"/>
        <v>41978.930972222224</v>
      </c>
      <c r="T3982" s="11">
        <f t="shared" si="251"/>
        <v>42035.027083333334</v>
      </c>
    </row>
    <row r="3983" spans="1:20" ht="43.2" x14ac:dyDescent="0.3">
      <c r="A3983">
        <v>1861</v>
      </c>
      <c r="B3983" s="3" t="s">
        <v>1862</v>
      </c>
      <c r="C3983" s="3" t="s">
        <v>5971</v>
      </c>
      <c r="D3983">
        <v>250000</v>
      </c>
      <c r="E3983">
        <v>0</v>
      </c>
      <c r="F3983" t="s">
        <v>8221</v>
      </c>
      <c r="G3983" t="s">
        <v>8225</v>
      </c>
      <c r="H3983" t="s">
        <v>8247</v>
      </c>
      <c r="I3983">
        <v>1422256341</v>
      </c>
      <c r="J3983">
        <v>1419664341</v>
      </c>
      <c r="K3983" t="b">
        <v>0</v>
      </c>
      <c r="L3983">
        <v>0</v>
      </c>
      <c r="M3983" t="b">
        <v>0</v>
      </c>
      <c r="N3983" t="s">
        <v>8283</v>
      </c>
      <c r="O3983" s="5">
        <f t="shared" si="248"/>
        <v>0</v>
      </c>
      <c r="P3983" s="6">
        <f t="shared" si="249"/>
        <v>0</v>
      </c>
      <c r="Q3983" t="s">
        <v>8311</v>
      </c>
      <c r="R3983" t="s">
        <v>8343</v>
      </c>
      <c r="S3983" s="11">
        <f t="shared" si="250"/>
        <v>42000.300243055557</v>
      </c>
      <c r="T3983" s="11">
        <f t="shared" si="251"/>
        <v>42030.300243055557</v>
      </c>
    </row>
    <row r="3984" spans="1:20" ht="43.2" x14ac:dyDescent="0.3">
      <c r="A3984">
        <v>3879</v>
      </c>
      <c r="B3984" s="3" t="s">
        <v>3876</v>
      </c>
      <c r="C3984" s="3" t="s">
        <v>7988</v>
      </c>
      <c r="D3984">
        <v>15000</v>
      </c>
      <c r="E3984">
        <v>0</v>
      </c>
      <c r="F3984" t="s">
        <v>8220</v>
      </c>
      <c r="G3984" t="s">
        <v>8225</v>
      </c>
      <c r="H3984" t="s">
        <v>8247</v>
      </c>
      <c r="I3984">
        <v>1422218396</v>
      </c>
      <c r="J3984">
        <v>1419626396</v>
      </c>
      <c r="K3984" t="b">
        <v>0</v>
      </c>
      <c r="L3984">
        <v>0</v>
      </c>
      <c r="M3984" t="b">
        <v>0</v>
      </c>
      <c r="N3984" t="s">
        <v>8305</v>
      </c>
      <c r="O3984" s="5">
        <f t="shared" si="248"/>
        <v>0</v>
      </c>
      <c r="P3984" s="6">
        <f t="shared" si="249"/>
        <v>0</v>
      </c>
      <c r="Q3984" t="s">
        <v>8316</v>
      </c>
      <c r="R3984" t="s">
        <v>8337</v>
      </c>
      <c r="S3984" s="11">
        <f t="shared" si="250"/>
        <v>41999.861064814817</v>
      </c>
      <c r="T3984" s="11">
        <f t="shared" si="251"/>
        <v>42029.861064814817</v>
      </c>
    </row>
    <row r="3985" spans="1:20" ht="57.6" x14ac:dyDescent="0.3">
      <c r="A3985">
        <v>3874</v>
      </c>
      <c r="B3985" s="3" t="s">
        <v>3871</v>
      </c>
      <c r="C3985" s="3" t="s">
        <v>7983</v>
      </c>
      <c r="D3985">
        <v>620</v>
      </c>
      <c r="E3985">
        <v>0</v>
      </c>
      <c r="F3985" t="s">
        <v>8220</v>
      </c>
      <c r="G3985" t="s">
        <v>8228</v>
      </c>
      <c r="H3985" t="s">
        <v>8250</v>
      </c>
      <c r="I3985">
        <v>1422061200</v>
      </c>
      <c r="J3985">
        <v>1420244622</v>
      </c>
      <c r="K3985" t="b">
        <v>0</v>
      </c>
      <c r="L3985">
        <v>0</v>
      </c>
      <c r="M3985" t="b">
        <v>0</v>
      </c>
      <c r="N3985" t="s">
        <v>8305</v>
      </c>
      <c r="O3985" s="5">
        <f t="shared" si="248"/>
        <v>0</v>
      </c>
      <c r="P3985" s="6">
        <f t="shared" si="249"/>
        <v>0</v>
      </c>
      <c r="Q3985" t="s">
        <v>8316</v>
      </c>
      <c r="R3985" t="s">
        <v>8337</v>
      </c>
      <c r="S3985" s="11">
        <f t="shared" si="250"/>
        <v>42007.016458333332</v>
      </c>
      <c r="T3985" s="11">
        <f t="shared" si="251"/>
        <v>42028.041666666672</v>
      </c>
    </row>
    <row r="3986" spans="1:20" ht="43.2" x14ac:dyDescent="0.3">
      <c r="A3986">
        <v>2575</v>
      </c>
      <c r="B3986" s="3" t="s">
        <v>2575</v>
      </c>
      <c r="C3986" s="3" t="s">
        <v>6685</v>
      </c>
      <c r="D3986">
        <v>85000</v>
      </c>
      <c r="E3986">
        <v>0</v>
      </c>
      <c r="F3986" t="s">
        <v>8220</v>
      </c>
      <c r="G3986" t="s">
        <v>8224</v>
      </c>
      <c r="H3986" t="s">
        <v>8246</v>
      </c>
      <c r="I3986">
        <v>1421030194</v>
      </c>
      <c r="J3986">
        <v>1418438194</v>
      </c>
      <c r="K3986" t="b">
        <v>0</v>
      </c>
      <c r="L3986">
        <v>0</v>
      </c>
      <c r="M3986" t="b">
        <v>0</v>
      </c>
      <c r="N3986" t="s">
        <v>8284</v>
      </c>
      <c r="O3986" s="5">
        <f t="shared" si="248"/>
        <v>0</v>
      </c>
      <c r="P3986" s="6">
        <f t="shared" si="249"/>
        <v>0</v>
      </c>
      <c r="Q3986" t="s">
        <v>8327</v>
      </c>
      <c r="R3986" t="s">
        <v>8355</v>
      </c>
      <c r="S3986" s="11">
        <f t="shared" si="250"/>
        <v>41986.108726851846</v>
      </c>
      <c r="T3986" s="11">
        <f t="shared" si="251"/>
        <v>42016.108726851846</v>
      </c>
    </row>
    <row r="3987" spans="1:20" ht="43.2" x14ac:dyDescent="0.3">
      <c r="A3987">
        <v>2386</v>
      </c>
      <c r="B3987" s="3" t="s">
        <v>2387</v>
      </c>
      <c r="C3987" s="3" t="s">
        <v>6496</v>
      </c>
      <c r="D3987">
        <v>30000</v>
      </c>
      <c r="E3987">
        <v>0</v>
      </c>
      <c r="F3987" t="s">
        <v>8220</v>
      </c>
      <c r="G3987" t="s">
        <v>8229</v>
      </c>
      <c r="H3987" t="s">
        <v>8251</v>
      </c>
      <c r="I3987">
        <v>1420920424</v>
      </c>
      <c r="J3987">
        <v>1415736424</v>
      </c>
      <c r="K3987" t="b">
        <v>0</v>
      </c>
      <c r="L3987">
        <v>0</v>
      </c>
      <c r="M3987" t="b">
        <v>0</v>
      </c>
      <c r="N3987" t="s">
        <v>8272</v>
      </c>
      <c r="O3987" s="5">
        <f t="shared" si="248"/>
        <v>0</v>
      </c>
      <c r="P3987" s="6">
        <f t="shared" si="249"/>
        <v>0</v>
      </c>
      <c r="Q3987" t="s">
        <v>8309</v>
      </c>
      <c r="R3987" t="s">
        <v>8356</v>
      </c>
      <c r="S3987" s="11">
        <f t="shared" si="250"/>
        <v>41954.838240740741</v>
      </c>
      <c r="T3987" s="11">
        <f t="shared" si="251"/>
        <v>42014.838240740741</v>
      </c>
    </row>
    <row r="3988" spans="1:20" ht="28.8" x14ac:dyDescent="0.3">
      <c r="A3988">
        <v>147</v>
      </c>
      <c r="B3988" s="3" t="s">
        <v>149</v>
      </c>
      <c r="C3988" s="3" t="s">
        <v>4257</v>
      </c>
      <c r="D3988">
        <v>7000</v>
      </c>
      <c r="E3988">
        <v>0</v>
      </c>
      <c r="F3988" t="s">
        <v>8220</v>
      </c>
      <c r="G3988" t="s">
        <v>8225</v>
      </c>
      <c r="H3988" t="s">
        <v>8247</v>
      </c>
      <c r="I3988">
        <v>1420741080</v>
      </c>
      <c r="J3988">
        <v>1417026340</v>
      </c>
      <c r="K3988" t="b">
        <v>0</v>
      </c>
      <c r="L3988">
        <v>0</v>
      </c>
      <c r="M3988" t="b">
        <v>0</v>
      </c>
      <c r="N3988" t="s">
        <v>8267</v>
      </c>
      <c r="O3988" s="5">
        <f t="shared" si="248"/>
        <v>0</v>
      </c>
      <c r="P3988" s="6">
        <f t="shared" si="249"/>
        <v>0</v>
      </c>
      <c r="Q3988" t="s">
        <v>8319</v>
      </c>
      <c r="R3988" t="s">
        <v>8339</v>
      </c>
      <c r="S3988" s="11">
        <f t="shared" si="250"/>
        <v>41969.767824074079</v>
      </c>
      <c r="T3988" s="11">
        <f t="shared" si="251"/>
        <v>42012.762499999997</v>
      </c>
    </row>
    <row r="3989" spans="1:20" ht="43.2" x14ac:dyDescent="0.3">
      <c r="A3989">
        <v>2865</v>
      </c>
      <c r="B3989" s="3" t="s">
        <v>2865</v>
      </c>
      <c r="C3989" s="3" t="s">
        <v>6975</v>
      </c>
      <c r="D3989">
        <v>2888</v>
      </c>
      <c r="E3989">
        <v>0</v>
      </c>
      <c r="F3989" t="s">
        <v>8221</v>
      </c>
      <c r="G3989" t="s">
        <v>8224</v>
      </c>
      <c r="H3989" t="s">
        <v>8246</v>
      </c>
      <c r="I3989">
        <v>1420512259</v>
      </c>
      <c r="J3989">
        <v>1415328259</v>
      </c>
      <c r="K3989" t="b">
        <v>0</v>
      </c>
      <c r="L3989">
        <v>0</v>
      </c>
      <c r="M3989" t="b">
        <v>0</v>
      </c>
      <c r="N3989" t="s">
        <v>8271</v>
      </c>
      <c r="O3989" s="5">
        <f t="shared" si="248"/>
        <v>0</v>
      </c>
      <c r="P3989" s="6">
        <f t="shared" si="249"/>
        <v>0</v>
      </c>
      <c r="Q3989" t="s">
        <v>8316</v>
      </c>
      <c r="R3989" t="s">
        <v>8317</v>
      </c>
      <c r="S3989" s="11">
        <f t="shared" si="250"/>
        <v>41950.114108796297</v>
      </c>
      <c r="T3989" s="11">
        <f t="shared" si="251"/>
        <v>42010.114108796297</v>
      </c>
    </row>
    <row r="3990" spans="1:20" ht="43.2" x14ac:dyDescent="0.3">
      <c r="A3990">
        <v>2390</v>
      </c>
      <c r="B3990" s="3" t="s">
        <v>2391</v>
      </c>
      <c r="C3990" s="3" t="s">
        <v>6500</v>
      </c>
      <c r="D3990">
        <v>510000</v>
      </c>
      <c r="E3990">
        <v>0</v>
      </c>
      <c r="F3990" t="s">
        <v>8220</v>
      </c>
      <c r="G3990" t="s">
        <v>8226</v>
      </c>
      <c r="H3990" t="s">
        <v>8248</v>
      </c>
      <c r="I3990">
        <v>1420352264</v>
      </c>
      <c r="J3990">
        <v>1416896264</v>
      </c>
      <c r="K3990" t="b">
        <v>0</v>
      </c>
      <c r="L3990">
        <v>0</v>
      </c>
      <c r="M3990" t="b">
        <v>0</v>
      </c>
      <c r="N3990" t="s">
        <v>8272</v>
      </c>
      <c r="O3990" s="5">
        <f t="shared" si="248"/>
        <v>0</v>
      </c>
      <c r="P3990" s="6">
        <f t="shared" si="249"/>
        <v>0</v>
      </c>
      <c r="Q3990" t="s">
        <v>8309</v>
      </c>
      <c r="R3990" t="s">
        <v>8356</v>
      </c>
      <c r="S3990" s="11">
        <f t="shared" si="250"/>
        <v>41968.262314814812</v>
      </c>
      <c r="T3990" s="11">
        <f t="shared" si="251"/>
        <v>42008.262314814812</v>
      </c>
    </row>
    <row r="3991" spans="1:20" ht="43.2" x14ac:dyDescent="0.3">
      <c r="A3991">
        <v>2397</v>
      </c>
      <c r="B3991" s="3" t="s">
        <v>2398</v>
      </c>
      <c r="C3991" s="3" t="s">
        <v>6507</v>
      </c>
      <c r="D3991">
        <v>124000</v>
      </c>
      <c r="E3991">
        <v>0</v>
      </c>
      <c r="F3991" t="s">
        <v>8220</v>
      </c>
      <c r="G3991" t="s">
        <v>8224</v>
      </c>
      <c r="H3991" t="s">
        <v>8246</v>
      </c>
      <c r="I3991">
        <v>1420233256</v>
      </c>
      <c r="J3991">
        <v>1417641256</v>
      </c>
      <c r="K3991" t="b">
        <v>0</v>
      </c>
      <c r="L3991">
        <v>0</v>
      </c>
      <c r="M3991" t="b">
        <v>0</v>
      </c>
      <c r="N3991" t="s">
        <v>8272</v>
      </c>
      <c r="O3991" s="5">
        <f t="shared" si="248"/>
        <v>0</v>
      </c>
      <c r="P3991" s="6">
        <f t="shared" si="249"/>
        <v>0</v>
      </c>
      <c r="Q3991" t="s">
        <v>8309</v>
      </c>
      <c r="R3991" t="s">
        <v>8356</v>
      </c>
      <c r="S3991" s="11">
        <f t="shared" si="250"/>
        <v>41976.88490740741</v>
      </c>
      <c r="T3991" s="11">
        <f t="shared" si="251"/>
        <v>42006.88490740741</v>
      </c>
    </row>
    <row r="3992" spans="1:20" ht="43.2" x14ac:dyDescent="0.3">
      <c r="A3992">
        <v>567</v>
      </c>
      <c r="B3992" s="3" t="s">
        <v>568</v>
      </c>
      <c r="C3992" s="3" t="s">
        <v>4677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1420143194</v>
      </c>
      <c r="J3992">
        <v>1417551194</v>
      </c>
      <c r="K3992" t="b">
        <v>0</v>
      </c>
      <c r="L3992">
        <v>0</v>
      </c>
      <c r="M3992" t="b">
        <v>0</v>
      </c>
      <c r="N3992" t="s">
        <v>8272</v>
      </c>
      <c r="O3992" s="5">
        <f t="shared" si="248"/>
        <v>0</v>
      </c>
      <c r="P3992" s="6">
        <f t="shared" si="249"/>
        <v>0</v>
      </c>
      <c r="Q3992" t="s">
        <v>8309</v>
      </c>
      <c r="R3992" t="s">
        <v>8356</v>
      </c>
      <c r="S3992" s="11">
        <f t="shared" si="250"/>
        <v>41975.842523148152</v>
      </c>
      <c r="T3992" s="11">
        <f t="shared" si="251"/>
        <v>42005.842523148152</v>
      </c>
    </row>
    <row r="3993" spans="1:20" ht="43.2" x14ac:dyDescent="0.3">
      <c r="A3993">
        <v>1409</v>
      </c>
      <c r="B3993" s="3" t="s">
        <v>1410</v>
      </c>
      <c r="C3993" s="3" t="s">
        <v>5519</v>
      </c>
      <c r="D3993">
        <v>4000</v>
      </c>
      <c r="E3993">
        <v>0</v>
      </c>
      <c r="F3993" t="s">
        <v>8221</v>
      </c>
      <c r="G3993" t="s">
        <v>8224</v>
      </c>
      <c r="H3993" t="s">
        <v>8246</v>
      </c>
      <c r="I3993">
        <v>1420085535</v>
      </c>
      <c r="J3993">
        <v>1414897935</v>
      </c>
      <c r="K3993" t="b">
        <v>0</v>
      </c>
      <c r="L3993">
        <v>0</v>
      </c>
      <c r="M3993" t="b">
        <v>0</v>
      </c>
      <c r="N3993" t="s">
        <v>8287</v>
      </c>
      <c r="O3993" s="5">
        <f t="shared" si="248"/>
        <v>0</v>
      </c>
      <c r="P3993" s="6">
        <f t="shared" si="249"/>
        <v>0</v>
      </c>
      <c r="Q3993" t="s">
        <v>8322</v>
      </c>
      <c r="R3993" t="s">
        <v>8357</v>
      </c>
      <c r="S3993" s="11">
        <f t="shared" si="250"/>
        <v>41945.133506944447</v>
      </c>
      <c r="T3993" s="11">
        <f t="shared" si="251"/>
        <v>42005.175173611111</v>
      </c>
    </row>
    <row r="3994" spans="1:20" ht="43.2" x14ac:dyDescent="0.3">
      <c r="A3994">
        <v>2399</v>
      </c>
      <c r="B3994" s="3" t="s">
        <v>2400</v>
      </c>
      <c r="C3994" s="3" t="s">
        <v>6509</v>
      </c>
      <c r="D3994">
        <v>13000</v>
      </c>
      <c r="E3994">
        <v>0</v>
      </c>
      <c r="F3994" t="s">
        <v>8220</v>
      </c>
      <c r="G3994" t="s">
        <v>8235</v>
      </c>
      <c r="H3994" t="s">
        <v>8255</v>
      </c>
      <c r="I3994">
        <v>1418934506</v>
      </c>
      <c r="J3994">
        <v>1415910506</v>
      </c>
      <c r="K3994" t="b">
        <v>0</v>
      </c>
      <c r="L3994">
        <v>0</v>
      </c>
      <c r="M3994" t="b">
        <v>0</v>
      </c>
      <c r="N3994" t="s">
        <v>8272</v>
      </c>
      <c r="O3994" s="5">
        <f t="shared" si="248"/>
        <v>0</v>
      </c>
      <c r="P3994" s="6">
        <f t="shared" si="249"/>
        <v>0</v>
      </c>
      <c r="Q3994" t="s">
        <v>8309</v>
      </c>
      <c r="R3994" t="s">
        <v>8356</v>
      </c>
      <c r="S3994" s="11">
        <f t="shared" si="250"/>
        <v>41956.853078703702</v>
      </c>
      <c r="T3994" s="11">
        <f t="shared" si="251"/>
        <v>41991.853078703702</v>
      </c>
    </row>
    <row r="3995" spans="1:20" ht="43.2" x14ac:dyDescent="0.3">
      <c r="A3995">
        <v>4031</v>
      </c>
      <c r="B3995" s="3" t="s">
        <v>4027</v>
      </c>
      <c r="C3995" s="3" t="s">
        <v>8136</v>
      </c>
      <c r="D3995">
        <v>5000</v>
      </c>
      <c r="E3995">
        <v>0</v>
      </c>
      <c r="F3995" t="s">
        <v>8221</v>
      </c>
      <c r="G3995" t="s">
        <v>8224</v>
      </c>
      <c r="H3995" t="s">
        <v>8246</v>
      </c>
      <c r="I3995">
        <v>1418914964</v>
      </c>
      <c r="J3995">
        <v>1414591364</v>
      </c>
      <c r="K3995" t="b">
        <v>0</v>
      </c>
      <c r="L3995">
        <v>0</v>
      </c>
      <c r="M3995" t="b">
        <v>0</v>
      </c>
      <c r="N3995" t="s">
        <v>8271</v>
      </c>
      <c r="O3995" s="5">
        <f t="shared" si="248"/>
        <v>0</v>
      </c>
      <c r="P3995" s="6">
        <f t="shared" si="249"/>
        <v>0</v>
      </c>
      <c r="Q3995" t="s">
        <v>8316</v>
      </c>
      <c r="R3995" t="s">
        <v>8317</v>
      </c>
      <c r="S3995" s="11">
        <f t="shared" si="250"/>
        <v>41941.585231481484</v>
      </c>
      <c r="T3995" s="11">
        <f t="shared" si="251"/>
        <v>41991.626898148148</v>
      </c>
    </row>
    <row r="3996" spans="1:20" ht="43.2" x14ac:dyDescent="0.3">
      <c r="A3996">
        <v>208</v>
      </c>
      <c r="B3996" s="3" t="s">
        <v>210</v>
      </c>
      <c r="C3996" s="3" t="s">
        <v>4318</v>
      </c>
      <c r="D3996">
        <v>50000</v>
      </c>
      <c r="E3996">
        <v>0</v>
      </c>
      <c r="F3996" t="s">
        <v>8221</v>
      </c>
      <c r="G3996" t="s">
        <v>8226</v>
      </c>
      <c r="H3996" t="s">
        <v>8248</v>
      </c>
      <c r="I3996">
        <v>1418719967</v>
      </c>
      <c r="J3996">
        <v>1416127967</v>
      </c>
      <c r="K3996" t="b">
        <v>0</v>
      </c>
      <c r="L3996">
        <v>0</v>
      </c>
      <c r="M3996" t="b">
        <v>0</v>
      </c>
      <c r="N3996" t="s">
        <v>8268</v>
      </c>
      <c r="O3996" s="5">
        <f t="shared" si="248"/>
        <v>0</v>
      </c>
      <c r="P3996" s="6">
        <f t="shared" si="249"/>
        <v>0</v>
      </c>
      <c r="Q3996" t="s">
        <v>8319</v>
      </c>
      <c r="R3996" t="s">
        <v>8348</v>
      </c>
      <c r="S3996" s="11">
        <f t="shared" si="250"/>
        <v>41959.369988425926</v>
      </c>
      <c r="T3996" s="11">
        <f t="shared" si="251"/>
        <v>41989.369988425926</v>
      </c>
    </row>
    <row r="3997" spans="1:20" ht="43.2" x14ac:dyDescent="0.3">
      <c r="A3997">
        <v>2512</v>
      </c>
      <c r="B3997" s="3" t="s">
        <v>2512</v>
      </c>
      <c r="C3997" s="3" t="s">
        <v>6622</v>
      </c>
      <c r="D3997">
        <v>1150</v>
      </c>
      <c r="E3997">
        <v>0</v>
      </c>
      <c r="F3997" t="s">
        <v>8221</v>
      </c>
      <c r="G3997" t="s">
        <v>8224</v>
      </c>
      <c r="H3997" t="s">
        <v>8246</v>
      </c>
      <c r="I3997">
        <v>1418504561</v>
      </c>
      <c r="J3997">
        <v>1417208561</v>
      </c>
      <c r="K3997" t="b">
        <v>0</v>
      </c>
      <c r="L3997">
        <v>0</v>
      </c>
      <c r="M3997" t="b">
        <v>0</v>
      </c>
      <c r="N3997" t="s">
        <v>8299</v>
      </c>
      <c r="O3997" s="5">
        <f t="shared" si="248"/>
        <v>0</v>
      </c>
      <c r="P3997" s="6">
        <f t="shared" si="249"/>
        <v>0</v>
      </c>
      <c r="Q3997" t="s">
        <v>8327</v>
      </c>
      <c r="R3997" t="s">
        <v>8358</v>
      </c>
      <c r="S3997" s="11">
        <f t="shared" si="250"/>
        <v>41971.876863425925</v>
      </c>
      <c r="T3997" s="11">
        <f t="shared" si="251"/>
        <v>41986.876863425925</v>
      </c>
    </row>
    <row r="3998" spans="1:20" x14ac:dyDescent="0.3">
      <c r="A3998">
        <v>3886</v>
      </c>
      <c r="B3998" s="3" t="s">
        <v>3883</v>
      </c>
      <c r="C3998" s="3">
        <v>1</v>
      </c>
      <c r="D3998">
        <v>10000</v>
      </c>
      <c r="E3998">
        <v>0</v>
      </c>
      <c r="F3998" t="s">
        <v>8220</v>
      </c>
      <c r="G3998" t="s">
        <v>8226</v>
      </c>
      <c r="H3998" t="s">
        <v>8248</v>
      </c>
      <c r="I3998">
        <v>1418275702</v>
      </c>
      <c r="J3998">
        <v>1415683702</v>
      </c>
      <c r="K3998" t="b">
        <v>0</v>
      </c>
      <c r="L3998">
        <v>0</v>
      </c>
      <c r="M3998" t="b">
        <v>0</v>
      </c>
      <c r="N3998" t="s">
        <v>8305</v>
      </c>
      <c r="O3998" s="5">
        <f t="shared" si="248"/>
        <v>0</v>
      </c>
      <c r="P3998" s="6">
        <f t="shared" si="249"/>
        <v>0</v>
      </c>
      <c r="Q3998" t="s">
        <v>8316</v>
      </c>
      <c r="R3998" t="s">
        <v>8337</v>
      </c>
      <c r="S3998" s="11">
        <f t="shared" si="250"/>
        <v>41954.228032407409</v>
      </c>
      <c r="T3998" s="11">
        <f t="shared" si="251"/>
        <v>41984.228032407409</v>
      </c>
    </row>
    <row r="3999" spans="1:20" ht="43.2" x14ac:dyDescent="0.3">
      <c r="A3999">
        <v>2858</v>
      </c>
      <c r="B3999" s="3" t="s">
        <v>2858</v>
      </c>
      <c r="C3999" s="3" t="s">
        <v>6968</v>
      </c>
      <c r="D3999">
        <v>1000</v>
      </c>
      <c r="E3999">
        <v>0</v>
      </c>
      <c r="F3999" t="s">
        <v>8221</v>
      </c>
      <c r="G3999" t="s">
        <v>8233</v>
      </c>
      <c r="H3999" t="s">
        <v>8249</v>
      </c>
      <c r="I3999">
        <v>1417778880</v>
      </c>
      <c r="J3999">
        <v>1415711095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8316</v>
      </c>
      <c r="R3999" t="s">
        <v>8317</v>
      </c>
      <c r="S3999" s="11">
        <f t="shared" si="250"/>
        <v>41954.545081018514</v>
      </c>
      <c r="T3999" s="11">
        <f t="shared" si="251"/>
        <v>41978.477777777778</v>
      </c>
    </row>
    <row r="4000" spans="1:20" ht="43.2" x14ac:dyDescent="0.3">
      <c r="A4000">
        <v>2881</v>
      </c>
      <c r="B4000" s="3" t="s">
        <v>2881</v>
      </c>
      <c r="C4000" s="3" t="s">
        <v>6991</v>
      </c>
      <c r="D4000">
        <v>5500</v>
      </c>
      <c r="E4000">
        <v>0</v>
      </c>
      <c r="F4000" t="s">
        <v>8221</v>
      </c>
      <c r="G4000" t="s">
        <v>8224</v>
      </c>
      <c r="H4000" t="s">
        <v>8246</v>
      </c>
      <c r="I4000">
        <v>1417620036</v>
      </c>
      <c r="J4000">
        <v>1412432436</v>
      </c>
      <c r="K4000" t="b">
        <v>0</v>
      </c>
      <c r="L4000">
        <v>0</v>
      </c>
      <c r="M4000" t="b">
        <v>0</v>
      </c>
      <c r="N4000" t="s">
        <v>8271</v>
      </c>
      <c r="O4000" s="5">
        <f t="shared" si="248"/>
        <v>0</v>
      </c>
      <c r="P4000" s="6">
        <f t="shared" si="249"/>
        <v>0</v>
      </c>
      <c r="Q4000" t="s">
        <v>8316</v>
      </c>
      <c r="R4000" t="s">
        <v>8317</v>
      </c>
      <c r="S4000" s="11">
        <f t="shared" si="250"/>
        <v>41916.597638888888</v>
      </c>
      <c r="T4000" s="11">
        <f t="shared" si="251"/>
        <v>41976.639305555553</v>
      </c>
    </row>
    <row r="4001" spans="1:20" ht="43.2" x14ac:dyDescent="0.3">
      <c r="A4001">
        <v>1460</v>
      </c>
      <c r="B4001" s="3" t="s">
        <v>1461</v>
      </c>
      <c r="C4001" s="3" t="s">
        <v>5570</v>
      </c>
      <c r="D4001">
        <v>25000000</v>
      </c>
      <c r="E4001">
        <v>0</v>
      </c>
      <c r="F4001" t="s">
        <v>8220</v>
      </c>
      <c r="G4001" t="s">
        <v>8224</v>
      </c>
      <c r="H4001" t="s">
        <v>8246</v>
      </c>
      <c r="I4001">
        <v>1417391100</v>
      </c>
      <c r="J4001">
        <v>1412371898</v>
      </c>
      <c r="K4001" t="b">
        <v>0</v>
      </c>
      <c r="L4001">
        <v>0</v>
      </c>
      <c r="M4001" t="b">
        <v>0</v>
      </c>
      <c r="N4001" t="s">
        <v>8287</v>
      </c>
      <c r="O4001" s="5">
        <f t="shared" si="248"/>
        <v>0</v>
      </c>
      <c r="P4001" s="6">
        <f t="shared" si="249"/>
        <v>0</v>
      </c>
      <c r="Q4001" t="s">
        <v>8322</v>
      </c>
      <c r="R4001" t="s">
        <v>8357</v>
      </c>
      <c r="S4001" s="11">
        <f t="shared" si="250"/>
        <v>41915.896967592591</v>
      </c>
      <c r="T4001" s="11">
        <f t="shared" si="251"/>
        <v>41973.989583333328</v>
      </c>
    </row>
    <row r="4002" spans="1:20" ht="43.2" x14ac:dyDescent="0.3">
      <c r="A4002">
        <v>2516</v>
      </c>
      <c r="B4002" s="3" t="s">
        <v>2516</v>
      </c>
      <c r="C4002" s="3" t="s">
        <v>6626</v>
      </c>
      <c r="D4002">
        <v>22000</v>
      </c>
      <c r="E4002">
        <v>0</v>
      </c>
      <c r="F4002" t="s">
        <v>8221</v>
      </c>
      <c r="G4002" t="s">
        <v>8224</v>
      </c>
      <c r="H4002" t="s">
        <v>8246</v>
      </c>
      <c r="I4002">
        <v>1417279252</v>
      </c>
      <c r="J4002">
        <v>1414683652</v>
      </c>
      <c r="K4002" t="b">
        <v>0</v>
      </c>
      <c r="L4002">
        <v>0</v>
      </c>
      <c r="M4002" t="b">
        <v>0</v>
      </c>
      <c r="N4002" t="s">
        <v>8299</v>
      </c>
      <c r="O4002" s="5">
        <f t="shared" si="248"/>
        <v>0</v>
      </c>
      <c r="P4002" s="6">
        <f t="shared" si="249"/>
        <v>0</v>
      </c>
      <c r="Q4002" t="s">
        <v>8327</v>
      </c>
      <c r="R4002" t="s">
        <v>8358</v>
      </c>
      <c r="S4002" s="11">
        <f t="shared" si="250"/>
        <v>41942.653379629628</v>
      </c>
      <c r="T4002" s="11">
        <f t="shared" si="251"/>
        <v>41972.6950462963</v>
      </c>
    </row>
    <row r="4003" spans="1:20" ht="57.6" x14ac:dyDescent="0.3">
      <c r="A4003">
        <v>193</v>
      </c>
      <c r="B4003" s="3" t="s">
        <v>195</v>
      </c>
      <c r="C4003" s="3" t="s">
        <v>4303</v>
      </c>
      <c r="D4003">
        <v>1000</v>
      </c>
      <c r="E4003">
        <v>0</v>
      </c>
      <c r="F4003" t="s">
        <v>8221</v>
      </c>
      <c r="G4003" t="s">
        <v>8225</v>
      </c>
      <c r="H4003" t="s">
        <v>8247</v>
      </c>
      <c r="I4003">
        <v>1417217166</v>
      </c>
      <c r="J4003">
        <v>1412029566</v>
      </c>
      <c r="K4003" t="b">
        <v>0</v>
      </c>
      <c r="L4003">
        <v>0</v>
      </c>
      <c r="M4003" t="b">
        <v>0</v>
      </c>
      <c r="N4003" t="s">
        <v>8268</v>
      </c>
      <c r="O4003" s="5">
        <f t="shared" si="248"/>
        <v>0</v>
      </c>
      <c r="P4003" s="6">
        <f t="shared" si="249"/>
        <v>0</v>
      </c>
      <c r="Q4003" t="s">
        <v>8319</v>
      </c>
      <c r="R4003" t="s">
        <v>8348</v>
      </c>
      <c r="S4003" s="11">
        <f t="shared" si="250"/>
        <v>41911.934791666667</v>
      </c>
      <c r="T4003" s="11">
        <f t="shared" si="251"/>
        <v>41971.976458333331</v>
      </c>
    </row>
    <row r="4004" spans="1:20" ht="43.2" x14ac:dyDescent="0.3">
      <c r="A4004">
        <v>4043</v>
      </c>
      <c r="B4004" s="3" t="s">
        <v>4039</v>
      </c>
      <c r="C4004" s="3" t="s">
        <v>8147</v>
      </c>
      <c r="D4004">
        <v>300</v>
      </c>
      <c r="E4004">
        <v>0</v>
      </c>
      <c r="F4004" t="s">
        <v>8221</v>
      </c>
      <c r="G4004" t="s">
        <v>8229</v>
      </c>
      <c r="H4004" t="s">
        <v>8251</v>
      </c>
      <c r="I4004">
        <v>1416524325</v>
      </c>
      <c r="J4004">
        <v>1415228325</v>
      </c>
      <c r="K4004" t="b">
        <v>0</v>
      </c>
      <c r="L4004">
        <v>0</v>
      </c>
      <c r="M4004" t="b">
        <v>0</v>
      </c>
      <c r="N4004" t="s">
        <v>8271</v>
      </c>
      <c r="O4004" s="5">
        <f t="shared" si="248"/>
        <v>0</v>
      </c>
      <c r="P4004" s="6">
        <f t="shared" si="249"/>
        <v>0</v>
      </c>
      <c r="Q4004" t="s">
        <v>8316</v>
      </c>
      <c r="R4004" t="s">
        <v>8317</v>
      </c>
      <c r="S4004" s="11">
        <f t="shared" si="250"/>
        <v>41948.957465277781</v>
      </c>
      <c r="T4004" s="11">
        <f t="shared" si="251"/>
        <v>41963.957465277781</v>
      </c>
    </row>
    <row r="4005" spans="1:20" ht="28.8" x14ac:dyDescent="0.3">
      <c r="A4005">
        <v>2504</v>
      </c>
      <c r="B4005" s="3" t="s">
        <v>2504</v>
      </c>
      <c r="C4005" s="3" t="s">
        <v>6614</v>
      </c>
      <c r="D4005">
        <v>35000</v>
      </c>
      <c r="E4005">
        <v>0</v>
      </c>
      <c r="F4005" t="s">
        <v>8221</v>
      </c>
      <c r="G4005" t="s">
        <v>8224</v>
      </c>
      <c r="H4005" t="s">
        <v>8246</v>
      </c>
      <c r="I4005">
        <v>1416014534</v>
      </c>
      <c r="J4005">
        <v>1413418934</v>
      </c>
      <c r="K4005" t="b">
        <v>0</v>
      </c>
      <c r="L4005">
        <v>0</v>
      </c>
      <c r="M4005" t="b">
        <v>0</v>
      </c>
      <c r="N4005" t="s">
        <v>8299</v>
      </c>
      <c r="O4005" s="5">
        <f t="shared" si="248"/>
        <v>0</v>
      </c>
      <c r="P4005" s="6">
        <f t="shared" si="249"/>
        <v>0</v>
      </c>
      <c r="Q4005" t="s">
        <v>8327</v>
      </c>
      <c r="R4005" t="s">
        <v>8358</v>
      </c>
      <c r="S4005" s="11">
        <f t="shared" si="250"/>
        <v>41928.015439814815</v>
      </c>
      <c r="T4005" s="11">
        <f t="shared" si="251"/>
        <v>41958.057106481487</v>
      </c>
    </row>
    <row r="4006" spans="1:20" ht="43.2" x14ac:dyDescent="0.3">
      <c r="A4006">
        <v>2141</v>
      </c>
      <c r="B4006" s="3" t="s">
        <v>2142</v>
      </c>
      <c r="C4006" s="3" t="s">
        <v>6251</v>
      </c>
      <c r="D4006">
        <v>15000</v>
      </c>
      <c r="E4006">
        <v>0</v>
      </c>
      <c r="F4006" t="s">
        <v>8221</v>
      </c>
      <c r="G4006" t="s">
        <v>8224</v>
      </c>
      <c r="H4006" t="s">
        <v>8246</v>
      </c>
      <c r="I4006">
        <v>1415947159</v>
      </c>
      <c r="J4006">
        <v>1413351559</v>
      </c>
      <c r="K4006" t="b">
        <v>0</v>
      </c>
      <c r="L4006">
        <v>0</v>
      </c>
      <c r="M4006" t="b">
        <v>0</v>
      </c>
      <c r="N4006" t="s">
        <v>8282</v>
      </c>
      <c r="O4006" s="5">
        <f t="shared" si="248"/>
        <v>0</v>
      </c>
      <c r="P4006" s="6">
        <f t="shared" si="249"/>
        <v>0</v>
      </c>
      <c r="Q4006" t="s">
        <v>8311</v>
      </c>
      <c r="R4006" t="s">
        <v>8347</v>
      </c>
      <c r="S4006" s="11">
        <f t="shared" si="250"/>
        <v>41927.235636574071</v>
      </c>
      <c r="T4006" s="11">
        <f t="shared" si="251"/>
        <v>41957.277303240742</v>
      </c>
    </row>
    <row r="4007" spans="1:20" ht="43.2" x14ac:dyDescent="0.3">
      <c r="A4007">
        <v>2518</v>
      </c>
      <c r="B4007" s="3" t="s">
        <v>2518</v>
      </c>
      <c r="C4007" s="3" t="s">
        <v>6628</v>
      </c>
      <c r="D4007">
        <v>5000</v>
      </c>
      <c r="E4007">
        <v>0</v>
      </c>
      <c r="F4007" t="s">
        <v>8221</v>
      </c>
      <c r="G4007" t="s">
        <v>8224</v>
      </c>
      <c r="H4007" t="s">
        <v>8246</v>
      </c>
      <c r="I4007">
        <v>1415899228</v>
      </c>
      <c r="J4007">
        <v>1413303628</v>
      </c>
      <c r="K4007" t="b">
        <v>0</v>
      </c>
      <c r="L4007">
        <v>0</v>
      </c>
      <c r="M4007" t="b">
        <v>0</v>
      </c>
      <c r="N4007" t="s">
        <v>8299</v>
      </c>
      <c r="O4007" s="5">
        <f t="shared" si="248"/>
        <v>0</v>
      </c>
      <c r="P4007" s="6">
        <f t="shared" si="249"/>
        <v>0</v>
      </c>
      <c r="Q4007" t="s">
        <v>8327</v>
      </c>
      <c r="R4007" t="s">
        <v>8358</v>
      </c>
      <c r="S4007" s="11">
        <f t="shared" si="250"/>
        <v>41926.680879629632</v>
      </c>
      <c r="T4007" s="11">
        <f t="shared" si="251"/>
        <v>41956.722546296296</v>
      </c>
    </row>
    <row r="4008" spans="1:20" ht="57.6" x14ac:dyDescent="0.3">
      <c r="A4008">
        <v>129</v>
      </c>
      <c r="B4008" s="3" t="s">
        <v>131</v>
      </c>
      <c r="C4008" s="3" t="s">
        <v>4240</v>
      </c>
      <c r="D4008">
        <v>20000</v>
      </c>
      <c r="E4008">
        <v>0</v>
      </c>
      <c r="F4008" t="s">
        <v>8220</v>
      </c>
      <c r="G4008" t="s">
        <v>8224</v>
      </c>
      <c r="H4008" t="s">
        <v>8246</v>
      </c>
      <c r="I4008">
        <v>1414708183</v>
      </c>
      <c r="J4008">
        <v>1409524183</v>
      </c>
      <c r="K4008" t="b">
        <v>0</v>
      </c>
      <c r="L4008">
        <v>0</v>
      </c>
      <c r="M4008" t="b">
        <v>0</v>
      </c>
      <c r="N4008" t="s">
        <v>8267</v>
      </c>
      <c r="O4008" s="5">
        <f t="shared" si="248"/>
        <v>0</v>
      </c>
      <c r="P4008" s="6">
        <f t="shared" si="249"/>
        <v>0</v>
      </c>
      <c r="Q4008" t="s">
        <v>8319</v>
      </c>
      <c r="R4008" t="s">
        <v>8339</v>
      </c>
      <c r="S4008" s="11">
        <f t="shared" si="250"/>
        <v>41882.937303240738</v>
      </c>
      <c r="T4008" s="11">
        <f t="shared" si="251"/>
        <v>41942.937303240738</v>
      </c>
    </row>
    <row r="4009" spans="1:20" ht="43.2" x14ac:dyDescent="0.3">
      <c r="A4009">
        <v>3921</v>
      </c>
      <c r="B4009" s="3" t="s">
        <v>3918</v>
      </c>
      <c r="C4009" s="3" t="s">
        <v>8029</v>
      </c>
      <c r="D4009">
        <v>3000</v>
      </c>
      <c r="E4009">
        <v>0</v>
      </c>
      <c r="F4009" t="s">
        <v>8221</v>
      </c>
      <c r="G4009" t="s">
        <v>8225</v>
      </c>
      <c r="H4009" t="s">
        <v>8247</v>
      </c>
      <c r="I4009">
        <v>1414346400</v>
      </c>
      <c r="J4009">
        <v>1413291655</v>
      </c>
      <c r="K4009" t="b">
        <v>0</v>
      </c>
      <c r="L4009">
        <v>0</v>
      </c>
      <c r="M4009" t="b">
        <v>0</v>
      </c>
      <c r="N4009" t="s">
        <v>8271</v>
      </c>
      <c r="O4009" s="5">
        <f t="shared" si="248"/>
        <v>0</v>
      </c>
      <c r="P4009" s="6">
        <f t="shared" si="249"/>
        <v>0</v>
      </c>
      <c r="Q4009" t="s">
        <v>8316</v>
      </c>
      <c r="R4009" t="s">
        <v>8317</v>
      </c>
      <c r="S4009" s="11">
        <f t="shared" si="250"/>
        <v>41926.542303240742</v>
      </c>
      <c r="T4009" s="11">
        <f t="shared" si="251"/>
        <v>41938.75</v>
      </c>
    </row>
    <row r="4010" spans="1:20" ht="43.2" x14ac:dyDescent="0.3">
      <c r="A4010">
        <v>4100</v>
      </c>
      <c r="B4010" s="3" t="s">
        <v>4096</v>
      </c>
      <c r="C4010" s="3" t="s">
        <v>8203</v>
      </c>
      <c r="D4010">
        <v>270</v>
      </c>
      <c r="E4010">
        <v>0</v>
      </c>
      <c r="F4010" t="s">
        <v>8221</v>
      </c>
      <c r="G4010" t="s">
        <v>8224</v>
      </c>
      <c r="H4010" t="s">
        <v>8246</v>
      </c>
      <c r="I4010">
        <v>1414205990</v>
      </c>
      <c r="J4010">
        <v>1413341990</v>
      </c>
      <c r="K4010" t="b">
        <v>0</v>
      </c>
      <c r="L4010">
        <v>0</v>
      </c>
      <c r="M4010" t="b">
        <v>0</v>
      </c>
      <c r="N4010" t="s">
        <v>8271</v>
      </c>
      <c r="O4010" s="5">
        <f t="shared" si="248"/>
        <v>0</v>
      </c>
      <c r="P4010" s="6">
        <f t="shared" si="249"/>
        <v>0</v>
      </c>
      <c r="Q4010" t="s">
        <v>8316</v>
      </c>
      <c r="R4010" t="s">
        <v>8317</v>
      </c>
      <c r="S4010" s="11">
        <f t="shared" si="250"/>
        <v>41927.124884259261</v>
      </c>
      <c r="T4010" s="11">
        <f t="shared" si="251"/>
        <v>41937.124884259261</v>
      </c>
    </row>
    <row r="4011" spans="1:20" ht="43.2" x14ac:dyDescent="0.3">
      <c r="A4011">
        <v>158</v>
      </c>
      <c r="B4011" s="3" t="s">
        <v>160</v>
      </c>
      <c r="C4011" s="3" t="s">
        <v>4268</v>
      </c>
      <c r="D4011">
        <v>5000</v>
      </c>
      <c r="E4011">
        <v>0</v>
      </c>
      <c r="F4011" t="s">
        <v>8220</v>
      </c>
      <c r="G4011" t="s">
        <v>8224</v>
      </c>
      <c r="H4011" t="s">
        <v>8246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8267</v>
      </c>
      <c r="O4011" s="5">
        <f t="shared" si="248"/>
        <v>0</v>
      </c>
      <c r="P4011" s="6">
        <f t="shared" si="249"/>
        <v>0</v>
      </c>
      <c r="Q4011" t="s">
        <v>8319</v>
      </c>
      <c r="R4011" t="s">
        <v>8339</v>
      </c>
      <c r="S4011" s="11">
        <f t="shared" si="250"/>
        <v>41904.07671296296</v>
      </c>
      <c r="T4011" s="11">
        <f t="shared" si="251"/>
        <v>41934.07671296296</v>
      </c>
    </row>
    <row r="4012" spans="1:20" ht="43.2" x14ac:dyDescent="0.3">
      <c r="A4012">
        <v>4076</v>
      </c>
      <c r="B4012" s="3" t="s">
        <v>4072</v>
      </c>
      <c r="C4012" s="3" t="s">
        <v>8179</v>
      </c>
      <c r="D4012">
        <v>700</v>
      </c>
      <c r="E4012">
        <v>0</v>
      </c>
      <c r="F4012" t="s">
        <v>8221</v>
      </c>
      <c r="G4012" t="s">
        <v>8224</v>
      </c>
      <c r="H4012" t="s">
        <v>8246</v>
      </c>
      <c r="I4012">
        <v>1413921060</v>
      </c>
      <c r="J4012">
        <v>1411499149</v>
      </c>
      <c r="K4012" t="b">
        <v>0</v>
      </c>
      <c r="L4012">
        <v>0</v>
      </c>
      <c r="M4012" t="b">
        <v>0</v>
      </c>
      <c r="N4012" t="s">
        <v>8271</v>
      </c>
      <c r="O4012" s="5">
        <f t="shared" si="248"/>
        <v>0</v>
      </c>
      <c r="P4012" s="6">
        <f t="shared" si="249"/>
        <v>0</v>
      </c>
      <c r="Q4012" t="s">
        <v>8316</v>
      </c>
      <c r="R4012" t="s">
        <v>8317</v>
      </c>
      <c r="S4012" s="11">
        <f t="shared" si="250"/>
        <v>41905.795706018522</v>
      </c>
      <c r="T4012" s="11">
        <f t="shared" si="251"/>
        <v>41933.82708333333</v>
      </c>
    </row>
    <row r="4013" spans="1:20" ht="43.2" x14ac:dyDescent="0.3">
      <c r="A4013">
        <v>1147</v>
      </c>
      <c r="B4013" s="3" t="s">
        <v>1148</v>
      </c>
      <c r="C4013" s="3" t="s">
        <v>5257</v>
      </c>
      <c r="D4013">
        <v>25000</v>
      </c>
      <c r="E4013">
        <v>0</v>
      </c>
      <c r="F4013" t="s">
        <v>8221</v>
      </c>
      <c r="G4013" t="s">
        <v>8229</v>
      </c>
      <c r="H4013" t="s">
        <v>8251</v>
      </c>
      <c r="I4013">
        <v>1413760783</v>
      </c>
      <c r="J4013">
        <v>1408576783</v>
      </c>
      <c r="K4013" t="b">
        <v>0</v>
      </c>
      <c r="L4013">
        <v>0</v>
      </c>
      <c r="M4013" t="b">
        <v>0</v>
      </c>
      <c r="N4013" t="s">
        <v>8284</v>
      </c>
      <c r="O4013" s="5">
        <f t="shared" si="248"/>
        <v>0</v>
      </c>
      <c r="P4013" s="6">
        <f t="shared" si="249"/>
        <v>0</v>
      </c>
      <c r="Q4013" t="s">
        <v>8327</v>
      </c>
      <c r="R4013" t="s">
        <v>8355</v>
      </c>
      <c r="S4013" s="11">
        <f t="shared" si="250"/>
        <v>41871.972025462965</v>
      </c>
      <c r="T4013" s="11">
        <f t="shared" si="251"/>
        <v>41931.972025462965</v>
      </c>
    </row>
    <row r="4014" spans="1:20" ht="43.2" x14ac:dyDescent="0.3">
      <c r="A4014">
        <v>2888</v>
      </c>
      <c r="B4014" s="3" t="s">
        <v>2888</v>
      </c>
      <c r="C4014" s="3" t="s">
        <v>6998</v>
      </c>
      <c r="D4014">
        <v>30000</v>
      </c>
      <c r="E4014">
        <v>0</v>
      </c>
      <c r="F4014" t="s">
        <v>8221</v>
      </c>
      <c r="G4014" t="s">
        <v>8224</v>
      </c>
      <c r="H4014" t="s">
        <v>8246</v>
      </c>
      <c r="I4014">
        <v>1413608340</v>
      </c>
      <c r="J4014">
        <v>1412945440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8316</v>
      </c>
      <c r="R4014" t="s">
        <v>8317</v>
      </c>
      <c r="S4014" s="11">
        <f t="shared" si="250"/>
        <v>41922.535185185188</v>
      </c>
      <c r="T4014" s="11">
        <f t="shared" si="251"/>
        <v>41930.207638888889</v>
      </c>
    </row>
    <row r="4015" spans="1:20" ht="43.2" x14ac:dyDescent="0.3">
      <c r="A4015">
        <v>439</v>
      </c>
      <c r="B4015" s="3" t="s">
        <v>440</v>
      </c>
      <c r="C4015" s="3" t="s">
        <v>4549</v>
      </c>
      <c r="D4015">
        <v>450</v>
      </c>
      <c r="E4015">
        <v>0</v>
      </c>
      <c r="F4015" t="s">
        <v>8221</v>
      </c>
      <c r="G4015" t="s">
        <v>8224</v>
      </c>
      <c r="H4015" t="s">
        <v>8246</v>
      </c>
      <c r="I4015">
        <v>1413569818</v>
      </c>
      <c r="J4015">
        <v>1412705818</v>
      </c>
      <c r="K4015" t="b">
        <v>0</v>
      </c>
      <c r="L4015">
        <v>0</v>
      </c>
      <c r="M4015" t="b">
        <v>0</v>
      </c>
      <c r="N4015" t="s">
        <v>8270</v>
      </c>
      <c r="O4015" s="5">
        <f t="shared" si="248"/>
        <v>0</v>
      </c>
      <c r="P4015" s="6">
        <f t="shared" si="249"/>
        <v>0</v>
      </c>
      <c r="Q4015" t="s">
        <v>8319</v>
      </c>
      <c r="R4015" t="s">
        <v>8346</v>
      </c>
      <c r="S4015" s="11">
        <f t="shared" si="250"/>
        <v>41919.761782407404</v>
      </c>
      <c r="T4015" s="11">
        <f t="shared" si="251"/>
        <v>41929.761782407404</v>
      </c>
    </row>
    <row r="4016" spans="1:20" ht="43.2" x14ac:dyDescent="0.3">
      <c r="A4016">
        <v>1177</v>
      </c>
      <c r="B4016" s="3" t="s">
        <v>1178</v>
      </c>
      <c r="C4016" s="3" t="s">
        <v>5287</v>
      </c>
      <c r="D4016">
        <v>6000</v>
      </c>
      <c r="E4016">
        <v>0</v>
      </c>
      <c r="F4016" t="s">
        <v>8221</v>
      </c>
      <c r="G4016" t="s">
        <v>8225</v>
      </c>
      <c r="H4016" t="s">
        <v>8247</v>
      </c>
      <c r="I4016">
        <v>1413388296</v>
      </c>
      <c r="J4016">
        <v>1410796296</v>
      </c>
      <c r="K4016" t="b">
        <v>0</v>
      </c>
      <c r="L4016">
        <v>0</v>
      </c>
      <c r="M4016" t="b">
        <v>0</v>
      </c>
      <c r="N4016" t="s">
        <v>8284</v>
      </c>
      <c r="O4016" s="5">
        <f t="shared" si="248"/>
        <v>0</v>
      </c>
      <c r="P4016" s="6">
        <f t="shared" si="249"/>
        <v>0</v>
      </c>
      <c r="Q4016" t="s">
        <v>8327</v>
      </c>
      <c r="R4016" t="s">
        <v>8355</v>
      </c>
      <c r="S4016" s="11">
        <f t="shared" si="250"/>
        <v>41897.660833333335</v>
      </c>
      <c r="T4016" s="11">
        <f t="shared" si="251"/>
        <v>41927.660833333335</v>
      </c>
    </row>
    <row r="4017" spans="1:20" ht="43.2" x14ac:dyDescent="0.3">
      <c r="A4017">
        <v>2342</v>
      </c>
      <c r="B4017" s="3" t="s">
        <v>2343</v>
      </c>
      <c r="C4017" s="3" t="s">
        <v>6452</v>
      </c>
      <c r="D4017">
        <v>5500</v>
      </c>
      <c r="E4017">
        <v>0</v>
      </c>
      <c r="F4017" t="s">
        <v>8220</v>
      </c>
      <c r="G4017" t="s">
        <v>8224</v>
      </c>
      <c r="H4017" t="s">
        <v>8246</v>
      </c>
      <c r="I4017">
        <v>1412571600</v>
      </c>
      <c r="J4017">
        <v>1410799870</v>
      </c>
      <c r="K4017" t="b">
        <v>0</v>
      </c>
      <c r="L4017">
        <v>0</v>
      </c>
      <c r="M4017" t="b">
        <v>0</v>
      </c>
      <c r="N4017" t="s">
        <v>8272</v>
      </c>
      <c r="O4017" s="5">
        <f t="shared" si="248"/>
        <v>0</v>
      </c>
      <c r="P4017" s="6">
        <f t="shared" si="249"/>
        <v>0</v>
      </c>
      <c r="Q4017" t="s">
        <v>8309</v>
      </c>
      <c r="R4017" t="s">
        <v>8356</v>
      </c>
      <c r="S4017" s="11">
        <f t="shared" si="250"/>
        <v>41897.702199074076</v>
      </c>
      <c r="T4017" s="11">
        <f t="shared" si="251"/>
        <v>41918.208333333336</v>
      </c>
    </row>
    <row r="4018" spans="1:20" ht="43.2" x14ac:dyDescent="0.3">
      <c r="A4018">
        <v>3641</v>
      </c>
      <c r="B4018" s="3" t="s">
        <v>3639</v>
      </c>
      <c r="C4018" s="3" t="s">
        <v>7751</v>
      </c>
      <c r="D4018">
        <v>3000</v>
      </c>
      <c r="E4018">
        <v>0</v>
      </c>
      <c r="F4018" t="s">
        <v>8221</v>
      </c>
      <c r="G4018" t="s">
        <v>8224</v>
      </c>
      <c r="H4018" t="s">
        <v>8246</v>
      </c>
      <c r="I4018">
        <v>1412485200</v>
      </c>
      <c r="J4018">
        <v>1410966179</v>
      </c>
      <c r="K4018" t="b">
        <v>0</v>
      </c>
      <c r="L4018">
        <v>0</v>
      </c>
      <c r="M4018" t="b">
        <v>0</v>
      </c>
      <c r="N4018" t="s">
        <v>8305</v>
      </c>
      <c r="O4018" s="5">
        <f t="shared" si="248"/>
        <v>0</v>
      </c>
      <c r="P4018" s="6">
        <f t="shared" si="249"/>
        <v>0</v>
      </c>
      <c r="Q4018" t="s">
        <v>8316</v>
      </c>
      <c r="R4018" t="s">
        <v>8337</v>
      </c>
      <c r="S4018" s="11">
        <f t="shared" si="250"/>
        <v>41899.627071759263</v>
      </c>
      <c r="T4018" s="11">
        <f t="shared" si="251"/>
        <v>41917.208333333336</v>
      </c>
    </row>
    <row r="4019" spans="1:20" ht="43.2" x14ac:dyDescent="0.3">
      <c r="A4019">
        <v>2686</v>
      </c>
      <c r="B4019" s="3" t="s">
        <v>2686</v>
      </c>
      <c r="C4019" s="3" t="s">
        <v>6796</v>
      </c>
      <c r="D4019">
        <v>30000</v>
      </c>
      <c r="E4019">
        <v>0</v>
      </c>
      <c r="F4019" t="s">
        <v>8221</v>
      </c>
      <c r="G4019" t="s">
        <v>8224</v>
      </c>
      <c r="H4019" t="s">
        <v>8246</v>
      </c>
      <c r="I4019">
        <v>1412119423</v>
      </c>
      <c r="J4019">
        <v>1410391423</v>
      </c>
      <c r="K4019" t="b">
        <v>0</v>
      </c>
      <c r="L4019">
        <v>0</v>
      </c>
      <c r="M4019" t="b">
        <v>0</v>
      </c>
      <c r="N4019" t="s">
        <v>8284</v>
      </c>
      <c r="O4019" s="5">
        <f t="shared" si="248"/>
        <v>0</v>
      </c>
      <c r="P4019" s="6">
        <f t="shared" si="249"/>
        <v>0</v>
      </c>
      <c r="Q4019" t="s">
        <v>8327</v>
      </c>
      <c r="R4019" t="s">
        <v>8355</v>
      </c>
      <c r="S4019" s="11">
        <f t="shared" si="250"/>
        <v>41892.974803240737</v>
      </c>
      <c r="T4019" s="11">
        <f t="shared" si="251"/>
        <v>41912.974803240737</v>
      </c>
    </row>
    <row r="4020" spans="1:20" ht="43.2" x14ac:dyDescent="0.3">
      <c r="A4020">
        <v>3056</v>
      </c>
      <c r="B4020" s="3" t="s">
        <v>3056</v>
      </c>
      <c r="C4020" s="3" t="s">
        <v>7166</v>
      </c>
      <c r="D4020">
        <v>25000</v>
      </c>
      <c r="E4020">
        <v>0</v>
      </c>
      <c r="F4020" t="s">
        <v>8221</v>
      </c>
      <c r="G4020" t="s">
        <v>8224</v>
      </c>
      <c r="H4020" t="s">
        <v>8246</v>
      </c>
      <c r="I4020">
        <v>1412003784</v>
      </c>
      <c r="J4020">
        <v>1406819784</v>
      </c>
      <c r="K4020" t="b">
        <v>0</v>
      </c>
      <c r="L4020">
        <v>0</v>
      </c>
      <c r="M4020" t="b">
        <v>0</v>
      </c>
      <c r="N4020" t="s">
        <v>8303</v>
      </c>
      <c r="O4020" s="5">
        <f t="shared" si="248"/>
        <v>0</v>
      </c>
      <c r="P4020" s="6">
        <f t="shared" si="249"/>
        <v>0</v>
      </c>
      <c r="Q4020" t="s">
        <v>8316</v>
      </c>
      <c r="R4020" t="s">
        <v>8329</v>
      </c>
      <c r="S4020" s="11">
        <f t="shared" si="250"/>
        <v>41851.636388888888</v>
      </c>
      <c r="T4020" s="11">
        <f t="shared" si="251"/>
        <v>41911.636388888888</v>
      </c>
    </row>
    <row r="4021" spans="1:20" ht="43.2" x14ac:dyDescent="0.3">
      <c r="A4021">
        <v>3114</v>
      </c>
      <c r="B4021" s="3" t="s">
        <v>3114</v>
      </c>
      <c r="C4021" s="3" t="s">
        <v>7224</v>
      </c>
      <c r="D4021">
        <v>75000</v>
      </c>
      <c r="E4021">
        <v>0</v>
      </c>
      <c r="F4021" t="s">
        <v>8221</v>
      </c>
      <c r="G4021" t="s">
        <v>8224</v>
      </c>
      <c r="H4021" t="s">
        <v>8246</v>
      </c>
      <c r="I4021">
        <v>1411312250</v>
      </c>
      <c r="J4021">
        <v>1406128250</v>
      </c>
      <c r="K4021" t="b">
        <v>0</v>
      </c>
      <c r="L4021">
        <v>0</v>
      </c>
      <c r="M4021" t="b">
        <v>0</v>
      </c>
      <c r="N4021" t="s">
        <v>8303</v>
      </c>
      <c r="O4021" s="5">
        <f t="shared" si="248"/>
        <v>0</v>
      </c>
      <c r="P4021" s="6">
        <f t="shared" si="249"/>
        <v>0</v>
      </c>
      <c r="Q4021" t="s">
        <v>8316</v>
      </c>
      <c r="R4021" t="s">
        <v>8329</v>
      </c>
      <c r="S4021" s="11">
        <f t="shared" si="250"/>
        <v>41843.632523148146</v>
      </c>
      <c r="T4021" s="11">
        <f t="shared" si="251"/>
        <v>41903.632523148146</v>
      </c>
    </row>
    <row r="4022" spans="1:20" ht="43.2" x14ac:dyDescent="0.3">
      <c r="A4022">
        <v>1496</v>
      </c>
      <c r="B4022" s="3" t="s">
        <v>1497</v>
      </c>
      <c r="C4022" s="3" t="s">
        <v>5606</v>
      </c>
      <c r="D4022">
        <v>1500</v>
      </c>
      <c r="E4022">
        <v>0</v>
      </c>
      <c r="F4022" t="s">
        <v>8221</v>
      </c>
      <c r="G4022" t="s">
        <v>8224</v>
      </c>
      <c r="H4022" t="s">
        <v>8246</v>
      </c>
      <c r="I4022">
        <v>1410866659</v>
      </c>
      <c r="J4022">
        <v>1405682659</v>
      </c>
      <c r="K4022" t="b">
        <v>0</v>
      </c>
      <c r="L4022">
        <v>0</v>
      </c>
      <c r="M4022" t="b">
        <v>0</v>
      </c>
      <c r="N4022" t="s">
        <v>8275</v>
      </c>
      <c r="O4022" s="5">
        <f t="shared" si="248"/>
        <v>0</v>
      </c>
      <c r="P4022" s="6">
        <f t="shared" si="249"/>
        <v>0</v>
      </c>
      <c r="Q4022" t="s">
        <v>8322</v>
      </c>
      <c r="R4022" t="s">
        <v>8344</v>
      </c>
      <c r="S4022" s="11">
        <f t="shared" si="250"/>
        <v>41838.475219907406</v>
      </c>
      <c r="T4022" s="11">
        <f t="shared" si="251"/>
        <v>41898.475219907406</v>
      </c>
    </row>
    <row r="4023" spans="1:20" ht="43.2" x14ac:dyDescent="0.3">
      <c r="A4023">
        <v>2853</v>
      </c>
      <c r="B4023" s="3" t="s">
        <v>2853</v>
      </c>
      <c r="C4023" s="3" t="s">
        <v>6963</v>
      </c>
      <c r="D4023">
        <v>9500</v>
      </c>
      <c r="E4023">
        <v>0</v>
      </c>
      <c r="F4023" t="s">
        <v>8221</v>
      </c>
      <c r="G4023" t="s">
        <v>8229</v>
      </c>
      <c r="H4023" t="s">
        <v>8251</v>
      </c>
      <c r="I4023">
        <v>1410669297</v>
      </c>
      <c r="J4023">
        <v>1405485297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8"/>
        <v>0</v>
      </c>
      <c r="P4023" s="6">
        <f t="shared" si="249"/>
        <v>0</v>
      </c>
      <c r="Q4023" t="s">
        <v>8316</v>
      </c>
      <c r="R4023" t="s">
        <v>8317</v>
      </c>
      <c r="S4023" s="11">
        <f t="shared" si="250"/>
        <v>41836.190937499996</v>
      </c>
      <c r="T4023" s="11">
        <f t="shared" si="251"/>
        <v>41896.190937499996</v>
      </c>
    </row>
    <row r="4024" spans="1:20" ht="43.2" x14ac:dyDescent="0.3">
      <c r="A4024">
        <v>2960</v>
      </c>
      <c r="B4024" s="3" t="s">
        <v>2960</v>
      </c>
      <c r="C4024" s="3" t="s">
        <v>7070</v>
      </c>
      <c r="D4024">
        <v>30000000</v>
      </c>
      <c r="E4024">
        <v>0</v>
      </c>
      <c r="F4024" t="s">
        <v>8220</v>
      </c>
      <c r="G4024" t="s">
        <v>8224</v>
      </c>
      <c r="H4024" t="s">
        <v>8246</v>
      </c>
      <c r="I4024">
        <v>1410459023</v>
      </c>
      <c r="J4024">
        <v>1407867023</v>
      </c>
      <c r="K4024" t="b">
        <v>0</v>
      </c>
      <c r="L4024">
        <v>0</v>
      </c>
      <c r="M4024" t="b">
        <v>0</v>
      </c>
      <c r="N4024" t="s">
        <v>8303</v>
      </c>
      <c r="O4024" s="5">
        <f t="shared" si="248"/>
        <v>0</v>
      </c>
      <c r="P4024" s="6">
        <f t="shared" si="249"/>
        <v>0</v>
      </c>
      <c r="Q4024" t="s">
        <v>8316</v>
      </c>
      <c r="R4024" t="s">
        <v>8329</v>
      </c>
      <c r="S4024" s="11">
        <f t="shared" si="250"/>
        <v>41863.757210648146</v>
      </c>
      <c r="T4024" s="11">
        <f t="shared" si="251"/>
        <v>41893.757210648146</v>
      </c>
    </row>
    <row r="4025" spans="1:20" ht="43.2" x14ac:dyDescent="0.3">
      <c r="A4025">
        <v>2754</v>
      </c>
      <c r="B4025" s="3" t="s">
        <v>2754</v>
      </c>
      <c r="C4025" s="3" t="s">
        <v>6864</v>
      </c>
      <c r="D4025">
        <v>10000</v>
      </c>
      <c r="E4025">
        <v>0</v>
      </c>
      <c r="F4025" t="s">
        <v>8221</v>
      </c>
      <c r="G4025" t="s">
        <v>8224</v>
      </c>
      <c r="H4025" t="s">
        <v>8246</v>
      </c>
      <c r="I4025">
        <v>1410448551</v>
      </c>
      <c r="J4025">
        <v>1407856551</v>
      </c>
      <c r="K4025" t="b">
        <v>0</v>
      </c>
      <c r="L4025">
        <v>0</v>
      </c>
      <c r="M4025" t="b">
        <v>0</v>
      </c>
      <c r="N4025" t="s">
        <v>8304</v>
      </c>
      <c r="O4025" s="5">
        <f t="shared" si="248"/>
        <v>0</v>
      </c>
      <c r="P4025" s="6">
        <f t="shared" si="249"/>
        <v>0</v>
      </c>
      <c r="Q4025" t="s">
        <v>8322</v>
      </c>
      <c r="R4025" t="s">
        <v>8350</v>
      </c>
      <c r="S4025" s="11">
        <f t="shared" si="250"/>
        <v>41863.636006944449</v>
      </c>
      <c r="T4025" s="11">
        <f t="shared" si="251"/>
        <v>41893.636006944449</v>
      </c>
    </row>
    <row r="4026" spans="1:20" ht="43.2" x14ac:dyDescent="0.3">
      <c r="A4026">
        <v>3948</v>
      </c>
      <c r="B4026" s="3" t="s">
        <v>3945</v>
      </c>
      <c r="C4026" s="3" t="s">
        <v>8056</v>
      </c>
      <c r="D4026">
        <v>30000</v>
      </c>
      <c r="E4026">
        <v>0</v>
      </c>
      <c r="F4026" t="s">
        <v>8221</v>
      </c>
      <c r="G4026" t="s">
        <v>8226</v>
      </c>
      <c r="H4026" t="s">
        <v>8248</v>
      </c>
      <c r="I4026">
        <v>1410076123</v>
      </c>
      <c r="J4026">
        <v>1404892123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6">
        <f t="shared" si="249"/>
        <v>0</v>
      </c>
      <c r="Q4026" t="s">
        <v>8316</v>
      </c>
      <c r="R4026" t="s">
        <v>8317</v>
      </c>
      <c r="S4026" s="11">
        <f t="shared" si="250"/>
        <v>41829.325497685182</v>
      </c>
      <c r="T4026" s="11">
        <f t="shared" si="251"/>
        <v>41889.325497685182</v>
      </c>
    </row>
    <row r="4027" spans="1:20" ht="28.8" x14ac:dyDescent="0.3">
      <c r="A4027">
        <v>469</v>
      </c>
      <c r="B4027" s="3" t="s">
        <v>470</v>
      </c>
      <c r="C4027" s="3" t="s">
        <v>4579</v>
      </c>
      <c r="D4027">
        <v>6000</v>
      </c>
      <c r="E4027">
        <v>0</v>
      </c>
      <c r="F4027" t="s">
        <v>8221</v>
      </c>
      <c r="G4027" t="s">
        <v>8225</v>
      </c>
      <c r="H4027" t="s">
        <v>8247</v>
      </c>
      <c r="I4027">
        <v>1409960724</v>
      </c>
      <c r="J4027">
        <v>1404776724</v>
      </c>
      <c r="K4027" t="b">
        <v>0</v>
      </c>
      <c r="L4027">
        <v>0</v>
      </c>
      <c r="M4027" t="b">
        <v>0</v>
      </c>
      <c r="N4027" t="s">
        <v>8270</v>
      </c>
      <c r="O4027" s="5">
        <f t="shared" si="248"/>
        <v>0</v>
      </c>
      <c r="P4027" s="6">
        <f t="shared" si="249"/>
        <v>0</v>
      </c>
      <c r="Q4027" t="s">
        <v>8319</v>
      </c>
      <c r="R4027" t="s">
        <v>8346</v>
      </c>
      <c r="S4027" s="11">
        <f t="shared" si="250"/>
        <v>41827.989861111113</v>
      </c>
      <c r="T4027" s="11">
        <f t="shared" si="251"/>
        <v>41887.989861111113</v>
      </c>
    </row>
    <row r="4028" spans="1:20" ht="43.2" x14ac:dyDescent="0.3">
      <c r="A4028">
        <v>188</v>
      </c>
      <c r="B4028" s="3" t="s">
        <v>190</v>
      </c>
      <c r="C4028" s="3" t="s">
        <v>4298</v>
      </c>
      <c r="D4028">
        <v>1500</v>
      </c>
      <c r="E4028">
        <v>0</v>
      </c>
      <c r="F4028" t="s">
        <v>8221</v>
      </c>
      <c r="G4028" t="s">
        <v>8224</v>
      </c>
      <c r="H4028" t="s">
        <v>8246</v>
      </c>
      <c r="I4028">
        <v>1409891015</v>
      </c>
      <c r="J4028">
        <v>1407299015</v>
      </c>
      <c r="K4028" t="b">
        <v>0</v>
      </c>
      <c r="L4028">
        <v>0</v>
      </c>
      <c r="M4028" t="b">
        <v>0</v>
      </c>
      <c r="N4028" t="s">
        <v>8268</v>
      </c>
      <c r="O4028" s="5">
        <f t="shared" si="248"/>
        <v>0</v>
      </c>
      <c r="P4028" s="6">
        <f t="shared" si="249"/>
        <v>0</v>
      </c>
      <c r="Q4028" t="s">
        <v>8319</v>
      </c>
      <c r="R4028" t="s">
        <v>8348</v>
      </c>
      <c r="S4028" s="11">
        <f t="shared" si="250"/>
        <v>41857.18304398148</v>
      </c>
      <c r="T4028" s="11">
        <f t="shared" si="251"/>
        <v>41887.18304398148</v>
      </c>
    </row>
    <row r="4029" spans="1:20" ht="57.6" x14ac:dyDescent="0.3">
      <c r="A4029">
        <v>3883</v>
      </c>
      <c r="B4029" s="3" t="s">
        <v>3880</v>
      </c>
      <c r="C4029" s="3" t="s">
        <v>7992</v>
      </c>
      <c r="D4029">
        <v>15000</v>
      </c>
      <c r="E4029">
        <v>0</v>
      </c>
      <c r="F4029" t="s">
        <v>8220</v>
      </c>
      <c r="G4029" t="s">
        <v>8225</v>
      </c>
      <c r="H4029" t="s">
        <v>8247</v>
      </c>
      <c r="I4029">
        <v>1409668069</v>
      </c>
      <c r="J4029">
        <v>1407076069</v>
      </c>
      <c r="K4029" t="b">
        <v>0</v>
      </c>
      <c r="L4029">
        <v>0</v>
      </c>
      <c r="M4029" t="b">
        <v>0</v>
      </c>
      <c r="N4029" t="s">
        <v>8305</v>
      </c>
      <c r="O4029" s="5">
        <f t="shared" si="248"/>
        <v>0</v>
      </c>
      <c r="P4029" s="6">
        <f t="shared" si="249"/>
        <v>0</v>
      </c>
      <c r="Q4029" t="s">
        <v>8316</v>
      </c>
      <c r="R4029" t="s">
        <v>8337</v>
      </c>
      <c r="S4029" s="11">
        <f t="shared" si="250"/>
        <v>41854.602650462963</v>
      </c>
      <c r="T4029" s="11">
        <f t="shared" si="251"/>
        <v>41884.602650462963</v>
      </c>
    </row>
    <row r="4030" spans="1:20" ht="43.2" x14ac:dyDescent="0.3">
      <c r="A4030">
        <v>604</v>
      </c>
      <c r="B4030" s="3" t="s">
        <v>605</v>
      </c>
      <c r="C4030" s="3" t="s">
        <v>4714</v>
      </c>
      <c r="D4030">
        <v>1500</v>
      </c>
      <c r="E4030">
        <v>0</v>
      </c>
      <c r="F4030" t="s">
        <v>8220</v>
      </c>
      <c r="G4030" t="s">
        <v>8224</v>
      </c>
      <c r="H4030" t="s">
        <v>8246</v>
      </c>
      <c r="I4030">
        <v>1409187056</v>
      </c>
      <c r="J4030">
        <v>1406595056</v>
      </c>
      <c r="K4030" t="b">
        <v>0</v>
      </c>
      <c r="L4030">
        <v>0</v>
      </c>
      <c r="M4030" t="b">
        <v>0</v>
      </c>
      <c r="N4030" t="s">
        <v>8272</v>
      </c>
      <c r="O4030" s="5">
        <f t="shared" si="248"/>
        <v>0</v>
      </c>
      <c r="P4030" s="6">
        <f t="shared" si="249"/>
        <v>0</v>
      </c>
      <c r="Q4030" t="s">
        <v>8309</v>
      </c>
      <c r="R4030" t="s">
        <v>8356</v>
      </c>
      <c r="S4030" s="11">
        <f t="shared" si="250"/>
        <v>41849.035370370373</v>
      </c>
      <c r="T4030" s="11">
        <f t="shared" si="251"/>
        <v>41879.035370370373</v>
      </c>
    </row>
    <row r="4031" spans="1:20" ht="43.2" x14ac:dyDescent="0.3">
      <c r="A4031">
        <v>1051</v>
      </c>
      <c r="B4031" s="3" t="s">
        <v>1052</v>
      </c>
      <c r="C4031" s="3" t="s">
        <v>5161</v>
      </c>
      <c r="D4031">
        <v>500</v>
      </c>
      <c r="E4031">
        <v>0</v>
      </c>
      <c r="F4031" t="s">
        <v>8220</v>
      </c>
      <c r="G4031" t="s">
        <v>8224</v>
      </c>
      <c r="H4031" t="s">
        <v>8246</v>
      </c>
      <c r="I4031">
        <v>1409098825</v>
      </c>
      <c r="J4031">
        <v>1406679625</v>
      </c>
      <c r="K4031" t="b">
        <v>0</v>
      </c>
      <c r="L4031">
        <v>0</v>
      </c>
      <c r="M4031" t="b">
        <v>0</v>
      </c>
      <c r="N4031" t="s">
        <v>8281</v>
      </c>
      <c r="O4031" s="5">
        <f t="shared" si="248"/>
        <v>0</v>
      </c>
      <c r="P4031" s="6">
        <f t="shared" si="249"/>
        <v>0</v>
      </c>
      <c r="Q4031" t="s">
        <v>8340</v>
      </c>
      <c r="R4031" t="s">
        <v>8341</v>
      </c>
      <c r="S4031" s="11">
        <f t="shared" si="250"/>
        <v>41850.014178240745</v>
      </c>
      <c r="T4031" s="11">
        <f t="shared" si="251"/>
        <v>41878.014178240745</v>
      </c>
    </row>
    <row r="4032" spans="1:20" ht="43.2" x14ac:dyDescent="0.3">
      <c r="A4032">
        <v>1997</v>
      </c>
      <c r="B4032" s="3" t="s">
        <v>1998</v>
      </c>
      <c r="C4032" s="3" t="s">
        <v>6107</v>
      </c>
      <c r="D4032">
        <v>6500</v>
      </c>
      <c r="E4032">
        <v>0</v>
      </c>
      <c r="F4032" t="s">
        <v>8221</v>
      </c>
      <c r="G4032" t="s">
        <v>8224</v>
      </c>
      <c r="H4032" t="s">
        <v>8246</v>
      </c>
      <c r="I4032">
        <v>1409091612</v>
      </c>
      <c r="J4032">
        <v>1406499612</v>
      </c>
      <c r="K4032" t="b">
        <v>0</v>
      </c>
      <c r="L4032">
        <v>0</v>
      </c>
      <c r="M4032" t="b">
        <v>0</v>
      </c>
      <c r="N4032" t="s">
        <v>8296</v>
      </c>
      <c r="O4032" s="5">
        <f t="shared" si="248"/>
        <v>0</v>
      </c>
      <c r="P4032" s="6">
        <f t="shared" si="249"/>
        <v>0</v>
      </c>
      <c r="Q4032" t="s">
        <v>8324</v>
      </c>
      <c r="R4032" t="s">
        <v>8353</v>
      </c>
      <c r="S4032" s="11">
        <f t="shared" si="250"/>
        <v>41847.930694444447</v>
      </c>
      <c r="T4032" s="11">
        <f t="shared" si="251"/>
        <v>41877.930694444447</v>
      </c>
    </row>
    <row r="4033" spans="1:20" ht="28.8" x14ac:dyDescent="0.3">
      <c r="A4033">
        <v>1766</v>
      </c>
      <c r="B4033" s="3" t="s">
        <v>1767</v>
      </c>
      <c r="C4033" s="3" t="s">
        <v>5876</v>
      </c>
      <c r="D4033">
        <v>1500</v>
      </c>
      <c r="E4033">
        <v>0</v>
      </c>
      <c r="F4033" t="s">
        <v>8221</v>
      </c>
      <c r="G4033" t="s">
        <v>8226</v>
      </c>
      <c r="H4033" t="s">
        <v>8248</v>
      </c>
      <c r="I4033">
        <v>1408999088</v>
      </c>
      <c r="J4033">
        <v>1407184688</v>
      </c>
      <c r="K4033" t="b">
        <v>1</v>
      </c>
      <c r="L4033">
        <v>0</v>
      </c>
      <c r="M4033" t="b">
        <v>0</v>
      </c>
      <c r="N4033" t="s">
        <v>8285</v>
      </c>
      <c r="O4033" s="5">
        <f t="shared" si="248"/>
        <v>0</v>
      </c>
      <c r="P4033" s="6">
        <f t="shared" si="249"/>
        <v>0</v>
      </c>
      <c r="Q4033" t="s">
        <v>8324</v>
      </c>
      <c r="R4033" t="s">
        <v>8325</v>
      </c>
      <c r="S4033" s="11">
        <f t="shared" si="250"/>
        <v>41855.859814814816</v>
      </c>
      <c r="T4033" s="11">
        <f t="shared" si="251"/>
        <v>41876.859814814816</v>
      </c>
    </row>
    <row r="4034" spans="1:20" ht="57.6" x14ac:dyDescent="0.3">
      <c r="A4034">
        <v>3892</v>
      </c>
      <c r="B4034" s="3" t="s">
        <v>3889</v>
      </c>
      <c r="C4034" s="3" t="s">
        <v>8000</v>
      </c>
      <c r="D4034">
        <v>1000</v>
      </c>
      <c r="E4034">
        <v>0</v>
      </c>
      <c r="F4034" t="s">
        <v>8221</v>
      </c>
      <c r="G4034" t="s">
        <v>8224</v>
      </c>
      <c r="H4034" t="s">
        <v>8246</v>
      </c>
      <c r="I4034">
        <v>1408863600</v>
      </c>
      <c r="J4034">
        <v>1408203557</v>
      </c>
      <c r="K4034" t="b">
        <v>0</v>
      </c>
      <c r="L4034">
        <v>0</v>
      </c>
      <c r="M4034" t="b">
        <v>0</v>
      </c>
      <c r="N4034" t="s">
        <v>8271</v>
      </c>
      <c r="O4034" s="5">
        <f t="shared" ref="O4034:O4097" si="252">IFERROR(E4034/D4034,0)</f>
        <v>0</v>
      </c>
      <c r="P4034" s="6">
        <f t="shared" ref="P4034:P4097" si="253">IFERROR(E4034/L4034,0)</f>
        <v>0</v>
      </c>
      <c r="Q4034" t="s">
        <v>8316</v>
      </c>
      <c r="R4034" t="s">
        <v>8317</v>
      </c>
      <c r="S4034" s="11">
        <f t="shared" ref="S4034:S4097" si="254">(((J4034/60)/60)/24)+DATE(1970,1,1)</f>
        <v>41867.652280092596</v>
      </c>
      <c r="T4034" s="11">
        <f t="shared" ref="T4034:T4097" si="255">(((I4034/60)/60)/24)+DATE(1970,1,1)</f>
        <v>41875.291666666664</v>
      </c>
    </row>
    <row r="4035" spans="1:20" ht="43.2" x14ac:dyDescent="0.3">
      <c r="A4035">
        <v>2573</v>
      </c>
      <c r="B4035" s="3" t="s">
        <v>2573</v>
      </c>
      <c r="C4035" s="3" t="s">
        <v>6683</v>
      </c>
      <c r="D4035">
        <v>8000</v>
      </c>
      <c r="E4035">
        <v>0</v>
      </c>
      <c r="F4035" t="s">
        <v>8220</v>
      </c>
      <c r="G4035" t="s">
        <v>8224</v>
      </c>
      <c r="H4035" t="s">
        <v>8246</v>
      </c>
      <c r="I4035">
        <v>1408803149</v>
      </c>
      <c r="J4035">
        <v>1404915149</v>
      </c>
      <c r="K4035" t="b">
        <v>0</v>
      </c>
      <c r="L4035">
        <v>0</v>
      </c>
      <c r="M4035" t="b">
        <v>0</v>
      </c>
      <c r="N4035" t="s">
        <v>8284</v>
      </c>
      <c r="O4035" s="5">
        <f t="shared" si="252"/>
        <v>0</v>
      </c>
      <c r="P4035" s="6">
        <f t="shared" si="253"/>
        <v>0</v>
      </c>
      <c r="Q4035" t="s">
        <v>8327</v>
      </c>
      <c r="R4035" t="s">
        <v>8355</v>
      </c>
      <c r="S4035" s="11">
        <f t="shared" si="254"/>
        <v>41829.592002314814</v>
      </c>
      <c r="T4035" s="11">
        <f t="shared" si="255"/>
        <v>41874.592002314814</v>
      </c>
    </row>
    <row r="4036" spans="1:20" ht="43.2" x14ac:dyDescent="0.3">
      <c r="A4036">
        <v>2566</v>
      </c>
      <c r="B4036" s="3" t="s">
        <v>2566</v>
      </c>
      <c r="C4036" s="3" t="s">
        <v>6676</v>
      </c>
      <c r="D4036">
        <v>35000</v>
      </c>
      <c r="E4036">
        <v>0</v>
      </c>
      <c r="F4036" t="s">
        <v>8220</v>
      </c>
      <c r="G4036" t="s">
        <v>8224</v>
      </c>
      <c r="H4036" t="s">
        <v>8246</v>
      </c>
      <c r="I4036">
        <v>1408663948</v>
      </c>
      <c r="J4036">
        <v>1406071948</v>
      </c>
      <c r="K4036" t="b">
        <v>0</v>
      </c>
      <c r="L4036">
        <v>0</v>
      </c>
      <c r="M4036" t="b">
        <v>0</v>
      </c>
      <c r="N4036" t="s">
        <v>8284</v>
      </c>
      <c r="O4036" s="5">
        <f t="shared" si="252"/>
        <v>0</v>
      </c>
      <c r="P4036" s="6">
        <f t="shared" si="253"/>
        <v>0</v>
      </c>
      <c r="Q4036" t="s">
        <v>8327</v>
      </c>
      <c r="R4036" t="s">
        <v>8355</v>
      </c>
      <c r="S4036" s="11">
        <f t="shared" si="254"/>
        <v>41842.980879629627</v>
      </c>
      <c r="T4036" s="11">
        <f t="shared" si="255"/>
        <v>41872.980879629627</v>
      </c>
    </row>
    <row r="4037" spans="1:20" ht="28.8" x14ac:dyDescent="0.3">
      <c r="A4037">
        <v>1172</v>
      </c>
      <c r="B4037" s="3" t="s">
        <v>1173</v>
      </c>
      <c r="C4037" s="3" t="s">
        <v>5282</v>
      </c>
      <c r="D4037">
        <v>9000</v>
      </c>
      <c r="E4037">
        <v>0</v>
      </c>
      <c r="F4037" t="s">
        <v>8221</v>
      </c>
      <c r="G4037" t="s">
        <v>8224</v>
      </c>
      <c r="H4037" t="s">
        <v>8246</v>
      </c>
      <c r="I4037">
        <v>1408551752</v>
      </c>
      <c r="J4037">
        <v>1405959752</v>
      </c>
      <c r="K4037" t="b">
        <v>0</v>
      </c>
      <c r="L4037">
        <v>0</v>
      </c>
      <c r="M4037" t="b">
        <v>0</v>
      </c>
      <c r="N4037" t="s">
        <v>8284</v>
      </c>
      <c r="O4037" s="5">
        <f t="shared" si="252"/>
        <v>0</v>
      </c>
      <c r="P4037" s="6">
        <f t="shared" si="253"/>
        <v>0</v>
      </c>
      <c r="Q4037" t="s">
        <v>8327</v>
      </c>
      <c r="R4037" t="s">
        <v>8355</v>
      </c>
      <c r="S4037" s="11">
        <f t="shared" si="254"/>
        <v>41841.682314814818</v>
      </c>
      <c r="T4037" s="11">
        <f t="shared" si="255"/>
        <v>41871.682314814818</v>
      </c>
    </row>
    <row r="4038" spans="1:20" ht="28.8" x14ac:dyDescent="0.3">
      <c r="A4038">
        <v>710</v>
      </c>
      <c r="B4038" s="3" t="s">
        <v>711</v>
      </c>
      <c r="C4038" s="3" t="s">
        <v>4820</v>
      </c>
      <c r="D4038">
        <v>1200</v>
      </c>
      <c r="E4038">
        <v>0</v>
      </c>
      <c r="F4038" t="s">
        <v>8221</v>
      </c>
      <c r="G4038" t="s">
        <v>8229</v>
      </c>
      <c r="H4038" t="s">
        <v>8251</v>
      </c>
      <c r="I4038">
        <v>1408495440</v>
      </c>
      <c r="J4038">
        <v>1405640302</v>
      </c>
      <c r="K4038" t="b">
        <v>0</v>
      </c>
      <c r="L4038">
        <v>0</v>
      </c>
      <c r="M4038" t="b">
        <v>0</v>
      </c>
      <c r="N4038" t="s">
        <v>8273</v>
      </c>
      <c r="O4038" s="5">
        <f t="shared" si="252"/>
        <v>0</v>
      </c>
      <c r="P4038" s="6">
        <f t="shared" si="253"/>
        <v>0</v>
      </c>
      <c r="Q4038" t="s">
        <v>8309</v>
      </c>
      <c r="R4038" t="s">
        <v>8315</v>
      </c>
      <c r="S4038" s="11">
        <f t="shared" si="254"/>
        <v>41837.984976851854</v>
      </c>
      <c r="T4038" s="11">
        <f t="shared" si="255"/>
        <v>41871.030555555553</v>
      </c>
    </row>
    <row r="4039" spans="1:20" ht="43.2" x14ac:dyDescent="0.3">
      <c r="A4039">
        <v>457</v>
      </c>
      <c r="B4039" s="3" t="s">
        <v>458</v>
      </c>
      <c r="C4039" s="3" t="s">
        <v>4567</v>
      </c>
      <c r="D4039">
        <v>20000</v>
      </c>
      <c r="E4039">
        <v>0</v>
      </c>
      <c r="F4039" t="s">
        <v>8221</v>
      </c>
      <c r="G4039" t="s">
        <v>8229</v>
      </c>
      <c r="H4039" t="s">
        <v>8251</v>
      </c>
      <c r="I4039">
        <v>1408213512</v>
      </c>
      <c r="J4039">
        <v>1405621512</v>
      </c>
      <c r="K4039" t="b">
        <v>0</v>
      </c>
      <c r="L4039">
        <v>0</v>
      </c>
      <c r="M4039" t="b">
        <v>0</v>
      </c>
      <c r="N4039" t="s">
        <v>8270</v>
      </c>
      <c r="O4039" s="5">
        <f t="shared" si="252"/>
        <v>0</v>
      </c>
      <c r="P4039" s="6">
        <f t="shared" si="253"/>
        <v>0</v>
      </c>
      <c r="Q4039" t="s">
        <v>8319</v>
      </c>
      <c r="R4039" t="s">
        <v>8346</v>
      </c>
      <c r="S4039" s="11">
        <f t="shared" si="254"/>
        <v>41837.767500000002</v>
      </c>
      <c r="T4039" s="11">
        <f t="shared" si="255"/>
        <v>41867.767500000002</v>
      </c>
    </row>
    <row r="4040" spans="1:20" ht="43.2" x14ac:dyDescent="0.3">
      <c r="A4040">
        <v>1340</v>
      </c>
      <c r="B4040" s="3" t="s">
        <v>1341</v>
      </c>
      <c r="C4040" s="3" t="s">
        <v>5450</v>
      </c>
      <c r="D4040">
        <v>1680</v>
      </c>
      <c r="E4040">
        <v>0</v>
      </c>
      <c r="F4040" t="s">
        <v>8220</v>
      </c>
      <c r="G4040" t="s">
        <v>8224</v>
      </c>
      <c r="H4040" t="s">
        <v>8246</v>
      </c>
      <c r="I4040">
        <v>1408112253</v>
      </c>
      <c r="J4040">
        <v>1405520253</v>
      </c>
      <c r="K4040" t="b">
        <v>0</v>
      </c>
      <c r="L4040">
        <v>0</v>
      </c>
      <c r="M4040" t="b">
        <v>0</v>
      </c>
      <c r="N4040" t="s">
        <v>8273</v>
      </c>
      <c r="O4040" s="5">
        <f t="shared" si="252"/>
        <v>0</v>
      </c>
      <c r="P4040" s="6">
        <f t="shared" si="253"/>
        <v>0</v>
      </c>
      <c r="Q4040" t="s">
        <v>8309</v>
      </c>
      <c r="R4040" t="s">
        <v>8315</v>
      </c>
      <c r="S4040" s="11">
        <f t="shared" si="254"/>
        <v>41836.595520833333</v>
      </c>
      <c r="T4040" s="11">
        <f t="shared" si="255"/>
        <v>41866.595520833333</v>
      </c>
    </row>
    <row r="4041" spans="1:20" ht="43.2" x14ac:dyDescent="0.3">
      <c r="A4041">
        <v>2508</v>
      </c>
      <c r="B4041" s="3" t="s">
        <v>2508</v>
      </c>
      <c r="C4041" s="3" t="s">
        <v>6618</v>
      </c>
      <c r="D4041">
        <v>20000</v>
      </c>
      <c r="E4041">
        <v>0</v>
      </c>
      <c r="F4041" t="s">
        <v>8221</v>
      </c>
      <c r="G4041" t="s">
        <v>8224</v>
      </c>
      <c r="H4041" t="s">
        <v>8246</v>
      </c>
      <c r="I4041">
        <v>1408056634</v>
      </c>
      <c r="J4041">
        <v>1405464634</v>
      </c>
      <c r="K4041" t="b">
        <v>0</v>
      </c>
      <c r="L4041">
        <v>0</v>
      </c>
      <c r="M4041" t="b">
        <v>0</v>
      </c>
      <c r="N4041" t="s">
        <v>8299</v>
      </c>
      <c r="O4041" s="5">
        <f t="shared" si="252"/>
        <v>0</v>
      </c>
      <c r="P4041" s="6">
        <f t="shared" si="253"/>
        <v>0</v>
      </c>
      <c r="Q4041" t="s">
        <v>8327</v>
      </c>
      <c r="R4041" t="s">
        <v>8358</v>
      </c>
      <c r="S4041" s="11">
        <f t="shared" si="254"/>
        <v>41835.951782407406</v>
      </c>
      <c r="T4041" s="11">
        <f t="shared" si="255"/>
        <v>41865.951782407406</v>
      </c>
    </row>
    <row r="4042" spans="1:20" x14ac:dyDescent="0.3">
      <c r="A4042">
        <v>3061</v>
      </c>
      <c r="B4042" s="3" t="s">
        <v>3061</v>
      </c>
      <c r="C4042" s="3" t="s">
        <v>7171</v>
      </c>
      <c r="D4042">
        <v>1000000</v>
      </c>
      <c r="E4042">
        <v>0</v>
      </c>
      <c r="F4042" t="s">
        <v>8221</v>
      </c>
      <c r="G4042" t="s">
        <v>8224</v>
      </c>
      <c r="H4042" t="s">
        <v>8246</v>
      </c>
      <c r="I4042">
        <v>1407955748</v>
      </c>
      <c r="J4042">
        <v>1405363748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2"/>
        <v>0</v>
      </c>
      <c r="P4042" s="6">
        <f t="shared" si="253"/>
        <v>0</v>
      </c>
      <c r="Q4042" t="s">
        <v>8316</v>
      </c>
      <c r="R4042" t="s">
        <v>8329</v>
      </c>
      <c r="S4042" s="11">
        <f t="shared" si="254"/>
        <v>41834.784120370372</v>
      </c>
      <c r="T4042" s="11">
        <f t="shared" si="255"/>
        <v>41864.784120370372</v>
      </c>
    </row>
    <row r="4043" spans="1:20" ht="57.6" x14ac:dyDescent="0.3">
      <c r="A4043">
        <v>1458</v>
      </c>
      <c r="B4043" s="3" t="s">
        <v>1459</v>
      </c>
      <c r="C4043" s="3" t="s">
        <v>5568</v>
      </c>
      <c r="D4043">
        <v>5000</v>
      </c>
      <c r="E4043">
        <v>0</v>
      </c>
      <c r="F4043" t="s">
        <v>8220</v>
      </c>
      <c r="G4043" t="s">
        <v>8224</v>
      </c>
      <c r="H4043" t="s">
        <v>8246</v>
      </c>
      <c r="I4043">
        <v>1407729600</v>
      </c>
      <c r="J4043">
        <v>1405097760</v>
      </c>
      <c r="K4043" t="b">
        <v>0</v>
      </c>
      <c r="L4043">
        <v>0</v>
      </c>
      <c r="M4043" t="b">
        <v>0</v>
      </c>
      <c r="N4043" t="s">
        <v>8287</v>
      </c>
      <c r="O4043" s="5">
        <f t="shared" si="252"/>
        <v>0</v>
      </c>
      <c r="P4043" s="6">
        <f t="shared" si="253"/>
        <v>0</v>
      </c>
      <c r="Q4043" t="s">
        <v>8322</v>
      </c>
      <c r="R4043" t="s">
        <v>8357</v>
      </c>
      <c r="S4043" s="11">
        <f t="shared" si="254"/>
        <v>41831.705555555556</v>
      </c>
      <c r="T4043" s="11">
        <f t="shared" si="255"/>
        <v>41862.166666666664</v>
      </c>
    </row>
    <row r="4044" spans="1:20" ht="57.6" x14ac:dyDescent="0.3">
      <c r="A4044">
        <v>1054</v>
      </c>
      <c r="B4044" s="3" t="s">
        <v>1055</v>
      </c>
      <c r="C4044" s="3" t="s">
        <v>5164</v>
      </c>
      <c r="D4044">
        <v>2500</v>
      </c>
      <c r="E4044">
        <v>0</v>
      </c>
      <c r="F4044" t="s">
        <v>8220</v>
      </c>
      <c r="G4044" t="s">
        <v>8224</v>
      </c>
      <c r="H4044" t="s">
        <v>8246</v>
      </c>
      <c r="I4044">
        <v>1407708000</v>
      </c>
      <c r="J4044">
        <v>1405110399</v>
      </c>
      <c r="K4044" t="b">
        <v>0</v>
      </c>
      <c r="L4044">
        <v>0</v>
      </c>
      <c r="M4044" t="b">
        <v>0</v>
      </c>
      <c r="N4044" t="s">
        <v>8281</v>
      </c>
      <c r="O4044" s="5">
        <f t="shared" si="252"/>
        <v>0</v>
      </c>
      <c r="P4044" s="6">
        <f t="shared" si="253"/>
        <v>0</v>
      </c>
      <c r="Q4044" t="s">
        <v>8340</v>
      </c>
      <c r="R4044" t="s">
        <v>8341</v>
      </c>
      <c r="S4044" s="11">
        <f t="shared" si="254"/>
        <v>41831.851840277777</v>
      </c>
      <c r="T4044" s="11">
        <f t="shared" si="255"/>
        <v>41861.916666666664</v>
      </c>
    </row>
    <row r="4045" spans="1:20" ht="43.2" x14ac:dyDescent="0.3">
      <c r="A4045">
        <v>2417</v>
      </c>
      <c r="B4045" s="3" t="s">
        <v>2418</v>
      </c>
      <c r="C4045" s="3" t="s">
        <v>6527</v>
      </c>
      <c r="D4045">
        <v>1000</v>
      </c>
      <c r="E4045">
        <v>0</v>
      </c>
      <c r="F4045" t="s">
        <v>8221</v>
      </c>
      <c r="G4045" t="s">
        <v>8224</v>
      </c>
      <c r="H4045" t="s">
        <v>8246</v>
      </c>
      <c r="I4045">
        <v>1407705187</v>
      </c>
      <c r="J4045">
        <v>1405113187</v>
      </c>
      <c r="K4045" t="b">
        <v>0</v>
      </c>
      <c r="L4045">
        <v>0</v>
      </c>
      <c r="M4045" t="b">
        <v>0</v>
      </c>
      <c r="N4045" t="s">
        <v>8284</v>
      </c>
      <c r="O4045" s="5">
        <f t="shared" si="252"/>
        <v>0</v>
      </c>
      <c r="P4045" s="6">
        <f t="shared" si="253"/>
        <v>0</v>
      </c>
      <c r="Q4045" t="s">
        <v>8327</v>
      </c>
      <c r="R4045" t="s">
        <v>8355</v>
      </c>
      <c r="S4045" s="11">
        <f t="shared" si="254"/>
        <v>41831.884108796294</v>
      </c>
      <c r="T4045" s="11">
        <f t="shared" si="255"/>
        <v>41861.884108796294</v>
      </c>
    </row>
    <row r="4046" spans="1:20" ht="43.2" x14ac:dyDescent="0.3">
      <c r="A4046">
        <v>1163</v>
      </c>
      <c r="B4046" s="3" t="s">
        <v>1164</v>
      </c>
      <c r="C4046" s="3" t="s">
        <v>5273</v>
      </c>
      <c r="D4046">
        <v>5200</v>
      </c>
      <c r="E4046">
        <v>0</v>
      </c>
      <c r="F4046" t="s">
        <v>8221</v>
      </c>
      <c r="G4046" t="s">
        <v>8224</v>
      </c>
      <c r="H4046" t="s">
        <v>8246</v>
      </c>
      <c r="I4046">
        <v>1407604920</v>
      </c>
      <c r="J4046">
        <v>1405012920</v>
      </c>
      <c r="K4046" t="b">
        <v>0</v>
      </c>
      <c r="L4046">
        <v>0</v>
      </c>
      <c r="M4046" t="b">
        <v>0</v>
      </c>
      <c r="N4046" t="s">
        <v>8284</v>
      </c>
      <c r="O4046" s="5">
        <f t="shared" si="252"/>
        <v>0</v>
      </c>
      <c r="P4046" s="6">
        <f t="shared" si="253"/>
        <v>0</v>
      </c>
      <c r="Q4046" t="s">
        <v>8327</v>
      </c>
      <c r="R4046" t="s">
        <v>8355</v>
      </c>
      <c r="S4046" s="11">
        <f t="shared" si="254"/>
        <v>41830.723611111112</v>
      </c>
      <c r="T4046" s="11">
        <f t="shared" si="255"/>
        <v>41860.723611111112</v>
      </c>
    </row>
    <row r="4047" spans="1:20" x14ac:dyDescent="0.3">
      <c r="A4047">
        <v>1084</v>
      </c>
      <c r="B4047" s="3" t="s">
        <v>1085</v>
      </c>
      <c r="C4047" s="3" t="s">
        <v>5194</v>
      </c>
      <c r="D4047">
        <v>550</v>
      </c>
      <c r="E4047">
        <v>0</v>
      </c>
      <c r="F4047" t="s">
        <v>8221</v>
      </c>
      <c r="G4047" t="s">
        <v>8224</v>
      </c>
      <c r="H4047" t="s">
        <v>8246</v>
      </c>
      <c r="I4047">
        <v>1407534804</v>
      </c>
      <c r="J4047">
        <v>1404942804</v>
      </c>
      <c r="K4047" t="b">
        <v>0</v>
      </c>
      <c r="L4047">
        <v>0</v>
      </c>
      <c r="M4047" t="b">
        <v>0</v>
      </c>
      <c r="N4047" t="s">
        <v>8282</v>
      </c>
      <c r="O4047" s="5">
        <f t="shared" si="252"/>
        <v>0</v>
      </c>
      <c r="P4047" s="6">
        <f t="shared" si="253"/>
        <v>0</v>
      </c>
      <c r="Q4047" t="s">
        <v>8311</v>
      </c>
      <c r="R4047" t="s">
        <v>8347</v>
      </c>
      <c r="S4047" s="11">
        <f t="shared" si="254"/>
        <v>41829.912083333329</v>
      </c>
      <c r="T4047" s="11">
        <f t="shared" si="255"/>
        <v>41859.912083333329</v>
      </c>
    </row>
    <row r="4048" spans="1:20" ht="43.2" x14ac:dyDescent="0.3">
      <c r="A4048">
        <v>2699</v>
      </c>
      <c r="B4048" s="3" t="s">
        <v>2699</v>
      </c>
      <c r="C4048" s="3" t="s">
        <v>6809</v>
      </c>
      <c r="D4048">
        <v>2</v>
      </c>
      <c r="E4048">
        <v>0</v>
      </c>
      <c r="F4048" t="s">
        <v>8221</v>
      </c>
      <c r="G4048" t="s">
        <v>8229</v>
      </c>
      <c r="H4048" t="s">
        <v>8251</v>
      </c>
      <c r="I4048">
        <v>1407533463</v>
      </c>
      <c r="J4048">
        <v>1404941463</v>
      </c>
      <c r="K4048" t="b">
        <v>0</v>
      </c>
      <c r="L4048">
        <v>0</v>
      </c>
      <c r="M4048" t="b">
        <v>0</v>
      </c>
      <c r="N4048" t="s">
        <v>8284</v>
      </c>
      <c r="O4048" s="5">
        <f t="shared" si="252"/>
        <v>0</v>
      </c>
      <c r="P4048" s="6">
        <f t="shared" si="253"/>
        <v>0</v>
      </c>
      <c r="Q4048" t="s">
        <v>8327</v>
      </c>
      <c r="R4048" t="s">
        <v>8355</v>
      </c>
      <c r="S4048" s="11">
        <f t="shared" si="254"/>
        <v>41829.896562499998</v>
      </c>
      <c r="T4048" s="11">
        <f t="shared" si="255"/>
        <v>41859.896562499998</v>
      </c>
    </row>
    <row r="4049" spans="1:20" ht="43.2" x14ac:dyDescent="0.3">
      <c r="A4049">
        <v>1813</v>
      </c>
      <c r="B4049" s="3" t="s">
        <v>1814</v>
      </c>
      <c r="C4049" s="3" t="s">
        <v>5923</v>
      </c>
      <c r="D4049">
        <v>8750</v>
      </c>
      <c r="E4049">
        <v>0</v>
      </c>
      <c r="F4049" t="s">
        <v>8221</v>
      </c>
      <c r="G4049" t="s">
        <v>8225</v>
      </c>
      <c r="H4049" t="s">
        <v>8247</v>
      </c>
      <c r="I4049">
        <v>1407532812</v>
      </c>
      <c r="J4049">
        <v>1404940812</v>
      </c>
      <c r="K4049" t="b">
        <v>0</v>
      </c>
      <c r="L4049">
        <v>0</v>
      </c>
      <c r="M4049" t="b">
        <v>0</v>
      </c>
      <c r="N4049" t="s">
        <v>8285</v>
      </c>
      <c r="O4049" s="5">
        <f t="shared" si="252"/>
        <v>0</v>
      </c>
      <c r="P4049" s="6">
        <f t="shared" si="253"/>
        <v>0</v>
      </c>
      <c r="Q4049" t="s">
        <v>8324</v>
      </c>
      <c r="R4049" t="s">
        <v>8325</v>
      </c>
      <c r="S4049" s="11">
        <f t="shared" si="254"/>
        <v>41829.889027777775</v>
      </c>
      <c r="T4049" s="11">
        <f t="shared" si="255"/>
        <v>41859.889027777775</v>
      </c>
    </row>
    <row r="4050" spans="1:20" ht="43.2" x14ac:dyDescent="0.3">
      <c r="A4050">
        <v>1227</v>
      </c>
      <c r="B4050" s="3" t="s">
        <v>1228</v>
      </c>
      <c r="C4050" s="3" t="s">
        <v>5337</v>
      </c>
      <c r="D4050">
        <v>2000</v>
      </c>
      <c r="E4050">
        <v>0</v>
      </c>
      <c r="F4050" t="s">
        <v>8220</v>
      </c>
      <c r="G4050" t="s">
        <v>8224</v>
      </c>
      <c r="H4050" t="s">
        <v>8246</v>
      </c>
      <c r="I4050">
        <v>1407394800</v>
      </c>
      <c r="J4050">
        <v>1404770616</v>
      </c>
      <c r="K4050" t="b">
        <v>0</v>
      </c>
      <c r="L4050">
        <v>0</v>
      </c>
      <c r="M4050" t="b">
        <v>0</v>
      </c>
      <c r="N4050" t="s">
        <v>8286</v>
      </c>
      <c r="O4050" s="5">
        <f t="shared" si="252"/>
        <v>0</v>
      </c>
      <c r="P4050" s="6">
        <f t="shared" si="253"/>
        <v>0</v>
      </c>
      <c r="Q4050" t="s">
        <v>8313</v>
      </c>
      <c r="R4050" t="s">
        <v>8351</v>
      </c>
      <c r="S4050" s="11">
        <f t="shared" si="254"/>
        <v>41827.919166666667</v>
      </c>
      <c r="T4050" s="11">
        <f t="shared" si="255"/>
        <v>41858.291666666664</v>
      </c>
    </row>
    <row r="4051" spans="1:20" ht="43.2" x14ac:dyDescent="0.3">
      <c r="A4051">
        <v>2577</v>
      </c>
      <c r="B4051" s="3" t="s">
        <v>2577</v>
      </c>
      <c r="C4051" s="3" t="s">
        <v>6687</v>
      </c>
      <c r="D4051">
        <v>15000</v>
      </c>
      <c r="E4051">
        <v>0</v>
      </c>
      <c r="F4051" t="s">
        <v>8220</v>
      </c>
      <c r="G4051" t="s">
        <v>8224</v>
      </c>
      <c r="H4051" t="s">
        <v>8246</v>
      </c>
      <c r="I4051">
        <v>1407181297</v>
      </c>
      <c r="J4051">
        <v>1405021297</v>
      </c>
      <c r="K4051" t="b">
        <v>0</v>
      </c>
      <c r="L4051">
        <v>0</v>
      </c>
      <c r="M4051" t="b">
        <v>0</v>
      </c>
      <c r="N4051" t="s">
        <v>8284</v>
      </c>
      <c r="O4051" s="5">
        <f t="shared" si="252"/>
        <v>0</v>
      </c>
      <c r="P4051" s="6">
        <f t="shared" si="253"/>
        <v>0</v>
      </c>
      <c r="Q4051" t="s">
        <v>8327</v>
      </c>
      <c r="R4051" t="s">
        <v>8355</v>
      </c>
      <c r="S4051" s="11">
        <f t="shared" si="254"/>
        <v>41830.820567129631</v>
      </c>
      <c r="T4051" s="11">
        <f t="shared" si="255"/>
        <v>41855.820567129631</v>
      </c>
    </row>
    <row r="4052" spans="1:20" ht="43.2" x14ac:dyDescent="0.3">
      <c r="A4052">
        <v>2564</v>
      </c>
      <c r="B4052" s="3" t="s">
        <v>2564</v>
      </c>
      <c r="C4052" s="3" t="s">
        <v>6674</v>
      </c>
      <c r="D4052">
        <v>40000</v>
      </c>
      <c r="E4052">
        <v>0</v>
      </c>
      <c r="F4052" t="s">
        <v>8220</v>
      </c>
      <c r="G4052" t="s">
        <v>8229</v>
      </c>
      <c r="H4052" t="s">
        <v>8251</v>
      </c>
      <c r="I4052">
        <v>1406854699</v>
      </c>
      <c r="J4052">
        <v>1404262699</v>
      </c>
      <c r="K4052" t="b">
        <v>0</v>
      </c>
      <c r="L4052">
        <v>0</v>
      </c>
      <c r="M4052" t="b">
        <v>0</v>
      </c>
      <c r="N4052" t="s">
        <v>8284</v>
      </c>
      <c r="O4052" s="5">
        <f t="shared" si="252"/>
        <v>0</v>
      </c>
      <c r="P4052" s="6">
        <f t="shared" si="253"/>
        <v>0</v>
      </c>
      <c r="Q4052" t="s">
        <v>8327</v>
      </c>
      <c r="R4052" t="s">
        <v>8355</v>
      </c>
      <c r="S4052" s="11">
        <f t="shared" si="254"/>
        <v>41822.040497685186</v>
      </c>
      <c r="T4052" s="11">
        <f t="shared" si="255"/>
        <v>41852.040497685186</v>
      </c>
    </row>
    <row r="4053" spans="1:20" ht="43.2" x14ac:dyDescent="0.3">
      <c r="A4053">
        <v>1041</v>
      </c>
      <c r="B4053" s="3" t="s">
        <v>1042</v>
      </c>
      <c r="C4053" s="3" t="s">
        <v>5151</v>
      </c>
      <c r="D4053">
        <v>50</v>
      </c>
      <c r="E4053">
        <v>0</v>
      </c>
      <c r="F4053" t="s">
        <v>8220</v>
      </c>
      <c r="G4053" t="s">
        <v>8224</v>
      </c>
      <c r="H4053" t="s">
        <v>8246</v>
      </c>
      <c r="I4053">
        <v>1406769992</v>
      </c>
      <c r="J4053">
        <v>1405041992</v>
      </c>
      <c r="K4053" t="b">
        <v>0</v>
      </c>
      <c r="L4053">
        <v>0</v>
      </c>
      <c r="M4053" t="b">
        <v>0</v>
      </c>
      <c r="N4053" t="s">
        <v>8281</v>
      </c>
      <c r="O4053" s="5">
        <f t="shared" si="252"/>
        <v>0</v>
      </c>
      <c r="P4053" s="6">
        <f t="shared" si="253"/>
        <v>0</v>
      </c>
      <c r="Q4053" t="s">
        <v>8340</v>
      </c>
      <c r="R4053" t="s">
        <v>8341</v>
      </c>
      <c r="S4053" s="11">
        <f t="shared" si="254"/>
        <v>41831.060092592597</v>
      </c>
      <c r="T4053" s="11">
        <f t="shared" si="255"/>
        <v>41851.060092592597</v>
      </c>
    </row>
    <row r="4054" spans="1:20" ht="28.8" x14ac:dyDescent="0.3">
      <c r="A4054">
        <v>1452</v>
      </c>
      <c r="B4054" s="3" t="s">
        <v>1453</v>
      </c>
      <c r="C4054" s="3" t="s">
        <v>5562</v>
      </c>
      <c r="D4054">
        <v>14000</v>
      </c>
      <c r="E4054">
        <v>0</v>
      </c>
      <c r="F4054" t="s">
        <v>8220</v>
      </c>
      <c r="G4054" t="s">
        <v>8224</v>
      </c>
      <c r="H4054" t="s">
        <v>8246</v>
      </c>
      <c r="I4054">
        <v>1406566363</v>
      </c>
      <c r="J4054">
        <v>1403974363</v>
      </c>
      <c r="K4054" t="b">
        <v>0</v>
      </c>
      <c r="L4054">
        <v>0</v>
      </c>
      <c r="M4054" t="b">
        <v>0</v>
      </c>
      <c r="N4054" t="s">
        <v>8287</v>
      </c>
      <c r="O4054" s="5">
        <f t="shared" si="252"/>
        <v>0</v>
      </c>
      <c r="P4054" s="6">
        <f t="shared" si="253"/>
        <v>0</v>
      </c>
      <c r="Q4054" t="s">
        <v>8322</v>
      </c>
      <c r="R4054" t="s">
        <v>8357</v>
      </c>
      <c r="S4054" s="11">
        <f t="shared" si="254"/>
        <v>41818.703275462962</v>
      </c>
      <c r="T4054" s="11">
        <f t="shared" si="255"/>
        <v>41848.703275462962</v>
      </c>
    </row>
    <row r="4055" spans="1:20" ht="57.6" x14ac:dyDescent="0.3">
      <c r="A4055">
        <v>1107</v>
      </c>
      <c r="B4055" s="3" t="s">
        <v>1108</v>
      </c>
      <c r="C4055" s="3" t="s">
        <v>5217</v>
      </c>
      <c r="D4055">
        <v>10000</v>
      </c>
      <c r="E4055">
        <v>0</v>
      </c>
      <c r="F4055" t="s">
        <v>8221</v>
      </c>
      <c r="G4055" t="s">
        <v>8224</v>
      </c>
      <c r="H4055" t="s">
        <v>8246</v>
      </c>
      <c r="I4055">
        <v>1406148024</v>
      </c>
      <c r="J4055">
        <v>1403556024</v>
      </c>
      <c r="K4055" t="b">
        <v>0</v>
      </c>
      <c r="L4055">
        <v>0</v>
      </c>
      <c r="M4055" t="b">
        <v>0</v>
      </c>
      <c r="N4055" t="s">
        <v>8282</v>
      </c>
      <c r="O4055" s="5">
        <f t="shared" si="252"/>
        <v>0</v>
      </c>
      <c r="P4055" s="6">
        <f t="shared" si="253"/>
        <v>0</v>
      </c>
      <c r="Q4055" t="s">
        <v>8311</v>
      </c>
      <c r="R4055" t="s">
        <v>8347</v>
      </c>
      <c r="S4055" s="11">
        <f t="shared" si="254"/>
        <v>41813.861388888887</v>
      </c>
      <c r="T4055" s="11">
        <f t="shared" si="255"/>
        <v>41843.861388888887</v>
      </c>
    </row>
    <row r="4056" spans="1:20" ht="43.2" x14ac:dyDescent="0.3">
      <c r="A4056">
        <v>1333</v>
      </c>
      <c r="B4056" s="3" t="s">
        <v>1334</v>
      </c>
      <c r="C4056" s="3" t="s">
        <v>5443</v>
      </c>
      <c r="D4056">
        <v>2500</v>
      </c>
      <c r="E4056">
        <v>0</v>
      </c>
      <c r="F4056" t="s">
        <v>8220</v>
      </c>
      <c r="G4056" t="s">
        <v>8226</v>
      </c>
      <c r="H4056" t="s">
        <v>8248</v>
      </c>
      <c r="I4056">
        <v>1405478025</v>
      </c>
      <c r="J4056">
        <v>1402886025</v>
      </c>
      <c r="K4056" t="b">
        <v>0</v>
      </c>
      <c r="L4056">
        <v>0</v>
      </c>
      <c r="M4056" t="b">
        <v>0</v>
      </c>
      <c r="N4056" t="s">
        <v>8273</v>
      </c>
      <c r="O4056" s="5">
        <f t="shared" si="252"/>
        <v>0</v>
      </c>
      <c r="P4056" s="6">
        <f t="shared" si="253"/>
        <v>0</v>
      </c>
      <c r="Q4056" t="s">
        <v>8309</v>
      </c>
      <c r="R4056" t="s">
        <v>8315</v>
      </c>
      <c r="S4056" s="11">
        <f t="shared" si="254"/>
        <v>41806.106770833336</v>
      </c>
      <c r="T4056" s="11">
        <f t="shared" si="255"/>
        <v>41836.106770833336</v>
      </c>
    </row>
    <row r="4057" spans="1:20" ht="57.6" x14ac:dyDescent="0.3">
      <c r="A4057">
        <v>3954</v>
      </c>
      <c r="B4057" s="3" t="s">
        <v>3951</v>
      </c>
      <c r="C4057" s="3" t="s">
        <v>8061</v>
      </c>
      <c r="D4057">
        <v>25000</v>
      </c>
      <c r="E4057">
        <v>0</v>
      </c>
      <c r="F4057" t="s">
        <v>8221</v>
      </c>
      <c r="G4057" t="s">
        <v>8229</v>
      </c>
      <c r="H4057" t="s">
        <v>8251</v>
      </c>
      <c r="I4057">
        <v>1405352264</v>
      </c>
      <c r="J4057">
        <v>1400168264</v>
      </c>
      <c r="K4057" t="b">
        <v>0</v>
      </c>
      <c r="L4057">
        <v>0</v>
      </c>
      <c r="M4057" t="b">
        <v>0</v>
      </c>
      <c r="N4057" t="s">
        <v>8271</v>
      </c>
      <c r="O4057" s="5">
        <f t="shared" si="252"/>
        <v>0</v>
      </c>
      <c r="P4057" s="6">
        <f t="shared" si="253"/>
        <v>0</v>
      </c>
      <c r="Q4057" t="s">
        <v>8316</v>
      </c>
      <c r="R4057" t="s">
        <v>8317</v>
      </c>
      <c r="S4057" s="11">
        <f t="shared" si="254"/>
        <v>41774.651203703703</v>
      </c>
      <c r="T4057" s="11">
        <f t="shared" si="255"/>
        <v>41834.651203703703</v>
      </c>
    </row>
    <row r="4058" spans="1:20" ht="43.2" x14ac:dyDescent="0.3">
      <c r="A4058">
        <v>628</v>
      </c>
      <c r="B4058" s="3" t="s">
        <v>629</v>
      </c>
      <c r="C4058" s="3" t="s">
        <v>4738</v>
      </c>
      <c r="D4058">
        <v>5000</v>
      </c>
      <c r="E4058">
        <v>0</v>
      </c>
      <c r="F4058" t="s">
        <v>8220</v>
      </c>
      <c r="G4058" t="s">
        <v>8224</v>
      </c>
      <c r="H4058" t="s">
        <v>8246</v>
      </c>
      <c r="I4058">
        <v>1405269457</v>
      </c>
      <c r="J4058">
        <v>1402677457</v>
      </c>
      <c r="K4058" t="b">
        <v>0</v>
      </c>
      <c r="L4058">
        <v>0</v>
      </c>
      <c r="M4058" t="b">
        <v>0</v>
      </c>
      <c r="N4058" t="s">
        <v>8272</v>
      </c>
      <c r="O4058" s="5">
        <f t="shared" si="252"/>
        <v>0</v>
      </c>
      <c r="P4058" s="6">
        <f t="shared" si="253"/>
        <v>0</v>
      </c>
      <c r="Q4058" t="s">
        <v>8309</v>
      </c>
      <c r="R4058" t="s">
        <v>8356</v>
      </c>
      <c r="S4058" s="11">
        <f t="shared" si="254"/>
        <v>41803.692789351851</v>
      </c>
      <c r="T4058" s="11">
        <f t="shared" si="255"/>
        <v>41833.692789351851</v>
      </c>
    </row>
    <row r="4059" spans="1:20" ht="57.6" x14ac:dyDescent="0.3">
      <c r="A4059">
        <v>1996</v>
      </c>
      <c r="B4059" s="3" t="s">
        <v>1997</v>
      </c>
      <c r="C4059" s="3" t="s">
        <v>6106</v>
      </c>
      <c r="D4059">
        <v>133800</v>
      </c>
      <c r="E4059">
        <v>0</v>
      </c>
      <c r="F4059" t="s">
        <v>8221</v>
      </c>
      <c r="G4059" t="s">
        <v>8224</v>
      </c>
      <c r="H4059" t="s">
        <v>8246</v>
      </c>
      <c r="I4059">
        <v>1405021211</v>
      </c>
      <c r="J4059">
        <v>1402429211</v>
      </c>
      <c r="K4059" t="b">
        <v>0</v>
      </c>
      <c r="L4059">
        <v>0</v>
      </c>
      <c r="M4059" t="b">
        <v>0</v>
      </c>
      <c r="N4059" t="s">
        <v>8296</v>
      </c>
      <c r="O4059" s="5">
        <f t="shared" si="252"/>
        <v>0</v>
      </c>
      <c r="P4059" s="6">
        <f t="shared" si="253"/>
        <v>0</v>
      </c>
      <c r="Q4059" t="s">
        <v>8324</v>
      </c>
      <c r="R4059" t="s">
        <v>8353</v>
      </c>
      <c r="S4059" s="11">
        <f t="shared" si="254"/>
        <v>41800.819571759261</v>
      </c>
      <c r="T4059" s="11">
        <f t="shared" si="255"/>
        <v>41830.819571759261</v>
      </c>
    </row>
    <row r="4060" spans="1:20" ht="28.8" x14ac:dyDescent="0.3">
      <c r="A4060">
        <v>3791</v>
      </c>
      <c r="B4060" s="3" t="s">
        <v>3788</v>
      </c>
      <c r="C4060" s="3" t="s">
        <v>7901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1404664592</v>
      </c>
      <c r="J4060">
        <v>1399480592</v>
      </c>
      <c r="K4060" t="b">
        <v>0</v>
      </c>
      <c r="L4060">
        <v>0</v>
      </c>
      <c r="M4060" t="b">
        <v>0</v>
      </c>
      <c r="N4060" t="s">
        <v>8305</v>
      </c>
      <c r="O4060" s="5">
        <f t="shared" si="252"/>
        <v>0</v>
      </c>
      <c r="P4060" s="6">
        <f t="shared" si="253"/>
        <v>0</v>
      </c>
      <c r="Q4060" t="s">
        <v>8316</v>
      </c>
      <c r="R4060" t="s">
        <v>8337</v>
      </c>
      <c r="S4060" s="11">
        <f t="shared" si="254"/>
        <v>41766.692037037035</v>
      </c>
      <c r="T4060" s="11">
        <f t="shared" si="255"/>
        <v>41826.692037037035</v>
      </c>
    </row>
    <row r="4061" spans="1:20" ht="57.6" x14ac:dyDescent="0.3">
      <c r="A4061">
        <v>3744</v>
      </c>
      <c r="B4061" s="3" t="s">
        <v>3741</v>
      </c>
      <c r="C4061" s="3" t="s">
        <v>7854</v>
      </c>
      <c r="D4061">
        <v>1200</v>
      </c>
      <c r="E4061">
        <v>0</v>
      </c>
      <c r="F4061" t="s">
        <v>8221</v>
      </c>
      <c r="G4061" t="s">
        <v>8224</v>
      </c>
      <c r="H4061" t="s">
        <v>8246</v>
      </c>
      <c r="I4061">
        <v>1404532740</v>
      </c>
      <c r="J4061">
        <v>1401823952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2"/>
        <v>0</v>
      </c>
      <c r="P4061" s="6">
        <f t="shared" si="253"/>
        <v>0</v>
      </c>
      <c r="Q4061" t="s">
        <v>8316</v>
      </c>
      <c r="R4061" t="s">
        <v>8317</v>
      </c>
      <c r="S4061" s="11">
        <f t="shared" si="254"/>
        <v>41793.814259259263</v>
      </c>
      <c r="T4061" s="11">
        <f t="shared" si="255"/>
        <v>41825.165972222225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6">
        <f t="shared" si="253"/>
        <v>0</v>
      </c>
      <c r="Q4062" t="s">
        <v>8316</v>
      </c>
      <c r="R4062" t="s">
        <v>8317</v>
      </c>
      <c r="S4062" s="11">
        <f t="shared" si="254"/>
        <v>41793.710231481484</v>
      </c>
      <c r="T4062" s="11">
        <f t="shared" si="255"/>
        <v>41823.710231481484</v>
      </c>
    </row>
    <row r="4063" spans="1:20" ht="43.2" x14ac:dyDescent="0.3">
      <c r="A4063">
        <v>2842</v>
      </c>
      <c r="B4063" s="3" t="s">
        <v>2842</v>
      </c>
      <c r="C4063" s="3" t="s">
        <v>6952</v>
      </c>
      <c r="D4063">
        <v>1500</v>
      </c>
      <c r="E4063">
        <v>0</v>
      </c>
      <c r="F4063" t="s">
        <v>8221</v>
      </c>
      <c r="G4063" t="s">
        <v>8225</v>
      </c>
      <c r="H4063" t="s">
        <v>8247</v>
      </c>
      <c r="I4063">
        <v>1403348400</v>
      </c>
      <c r="J4063">
        <v>1401058295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8316</v>
      </c>
      <c r="R4063" t="s">
        <v>8317</v>
      </c>
      <c r="S4063" s="11">
        <f t="shared" si="254"/>
        <v>41784.952488425923</v>
      </c>
      <c r="T4063" s="11">
        <f t="shared" si="255"/>
        <v>41811.458333333336</v>
      </c>
    </row>
    <row r="4064" spans="1:20" ht="43.2" x14ac:dyDescent="0.3">
      <c r="A4064">
        <v>2751</v>
      </c>
      <c r="B4064" s="3" t="s">
        <v>2751</v>
      </c>
      <c r="C4064" s="3" t="s">
        <v>6861</v>
      </c>
      <c r="D4064">
        <v>3274</v>
      </c>
      <c r="E4064">
        <v>0</v>
      </c>
      <c r="F4064" t="s">
        <v>8221</v>
      </c>
      <c r="G4064" t="s">
        <v>8224</v>
      </c>
      <c r="H4064" t="s">
        <v>8246</v>
      </c>
      <c r="I4064">
        <v>1403039842</v>
      </c>
      <c r="J4064">
        <v>1397855842</v>
      </c>
      <c r="K4064" t="b">
        <v>0</v>
      </c>
      <c r="L4064">
        <v>0</v>
      </c>
      <c r="M4064" t="b">
        <v>0</v>
      </c>
      <c r="N4064" t="s">
        <v>8304</v>
      </c>
      <c r="O4064" s="5">
        <f t="shared" si="252"/>
        <v>0</v>
      </c>
      <c r="P4064" s="6">
        <f t="shared" si="253"/>
        <v>0</v>
      </c>
      <c r="Q4064" t="s">
        <v>8322</v>
      </c>
      <c r="R4064" t="s">
        <v>8350</v>
      </c>
      <c r="S4064" s="11">
        <f t="shared" si="254"/>
        <v>41747.887060185189</v>
      </c>
      <c r="T4064" s="11">
        <f t="shared" si="255"/>
        <v>41807.887060185189</v>
      </c>
    </row>
    <row r="4065" spans="1:20" ht="43.2" x14ac:dyDescent="0.3">
      <c r="A4065">
        <v>130</v>
      </c>
      <c r="B4065" s="3" t="s">
        <v>132</v>
      </c>
      <c r="C4065" s="3" t="s">
        <v>4241</v>
      </c>
      <c r="D4065">
        <v>600</v>
      </c>
      <c r="E4065">
        <v>0</v>
      </c>
      <c r="F4065" t="s">
        <v>8220</v>
      </c>
      <c r="G4065" t="s">
        <v>8225</v>
      </c>
      <c r="H4065" t="s">
        <v>8247</v>
      </c>
      <c r="I4065">
        <v>1402949760</v>
      </c>
      <c r="J4065">
        <v>1400536692</v>
      </c>
      <c r="K4065" t="b">
        <v>0</v>
      </c>
      <c r="L4065">
        <v>0</v>
      </c>
      <c r="M4065" t="b">
        <v>0</v>
      </c>
      <c r="N4065" t="s">
        <v>8267</v>
      </c>
      <c r="O4065" s="5">
        <f t="shared" si="252"/>
        <v>0</v>
      </c>
      <c r="P4065" s="6">
        <f t="shared" si="253"/>
        <v>0</v>
      </c>
      <c r="Q4065" t="s">
        <v>8319</v>
      </c>
      <c r="R4065" t="s">
        <v>8339</v>
      </c>
      <c r="S4065" s="11">
        <f t="shared" si="254"/>
        <v>41778.915416666663</v>
      </c>
      <c r="T4065" s="11">
        <f t="shared" si="255"/>
        <v>41806.844444444447</v>
      </c>
    </row>
    <row r="4066" spans="1:20" ht="43.2" x14ac:dyDescent="0.3">
      <c r="A4066">
        <v>1876</v>
      </c>
      <c r="B4066" s="3" t="s">
        <v>1877</v>
      </c>
      <c r="C4066" s="3" t="s">
        <v>5986</v>
      </c>
      <c r="D4066">
        <v>280</v>
      </c>
      <c r="E4066">
        <v>0</v>
      </c>
      <c r="F4066" t="s">
        <v>8221</v>
      </c>
      <c r="G4066" t="s">
        <v>8226</v>
      </c>
      <c r="H4066" t="s">
        <v>8248</v>
      </c>
      <c r="I4066">
        <v>1402901405</v>
      </c>
      <c r="J4066">
        <v>1400309405</v>
      </c>
      <c r="K4066" t="b">
        <v>0</v>
      </c>
      <c r="L4066">
        <v>0</v>
      </c>
      <c r="M4066" t="b">
        <v>0</v>
      </c>
      <c r="N4066" t="s">
        <v>8283</v>
      </c>
      <c r="O4066" s="5">
        <f t="shared" si="252"/>
        <v>0</v>
      </c>
      <c r="P4066" s="6">
        <f t="shared" si="253"/>
        <v>0</v>
      </c>
      <c r="Q4066" t="s">
        <v>8311</v>
      </c>
      <c r="R4066" t="s">
        <v>8343</v>
      </c>
      <c r="S4066" s="11">
        <f t="shared" si="254"/>
        <v>41776.284780092588</v>
      </c>
      <c r="T4066" s="11">
        <f t="shared" si="255"/>
        <v>41806.284780092588</v>
      </c>
    </row>
    <row r="4067" spans="1:20" ht="43.2" x14ac:dyDescent="0.3">
      <c r="A4067">
        <v>1087</v>
      </c>
      <c r="B4067" s="3" t="s">
        <v>1088</v>
      </c>
      <c r="C4067" s="3" t="s">
        <v>5197</v>
      </c>
      <c r="D4067">
        <v>1100</v>
      </c>
      <c r="E4067">
        <v>0</v>
      </c>
      <c r="F4067" t="s">
        <v>8221</v>
      </c>
      <c r="G4067" t="s">
        <v>8224</v>
      </c>
      <c r="H4067" t="s">
        <v>8246</v>
      </c>
      <c r="I4067">
        <v>1402852087</v>
      </c>
      <c r="J4067">
        <v>1400260087</v>
      </c>
      <c r="K4067" t="b">
        <v>0</v>
      </c>
      <c r="L4067">
        <v>0</v>
      </c>
      <c r="M4067" t="b">
        <v>0</v>
      </c>
      <c r="N4067" t="s">
        <v>8282</v>
      </c>
      <c r="O4067" s="5">
        <f t="shared" si="252"/>
        <v>0</v>
      </c>
      <c r="P4067" s="6">
        <f t="shared" si="253"/>
        <v>0</v>
      </c>
      <c r="Q4067" t="s">
        <v>8311</v>
      </c>
      <c r="R4067" t="s">
        <v>8347</v>
      </c>
      <c r="S4067" s="11">
        <f t="shared" si="254"/>
        <v>41775.713969907411</v>
      </c>
      <c r="T4067" s="11">
        <f t="shared" si="255"/>
        <v>41805.713969907411</v>
      </c>
    </row>
    <row r="4068" spans="1:20" ht="57.6" x14ac:dyDescent="0.3">
      <c r="A4068">
        <v>1878</v>
      </c>
      <c r="B4068" s="3" t="s">
        <v>1879</v>
      </c>
      <c r="C4068" s="3" t="s">
        <v>5988</v>
      </c>
      <c r="D4068">
        <v>8000</v>
      </c>
      <c r="E4068">
        <v>0</v>
      </c>
      <c r="F4068" t="s">
        <v>8221</v>
      </c>
      <c r="G4068" t="s">
        <v>8226</v>
      </c>
      <c r="H4068" t="s">
        <v>8248</v>
      </c>
      <c r="I4068">
        <v>1402618355</v>
      </c>
      <c r="J4068">
        <v>1400026355</v>
      </c>
      <c r="K4068" t="b">
        <v>0</v>
      </c>
      <c r="L4068">
        <v>0</v>
      </c>
      <c r="M4068" t="b">
        <v>0</v>
      </c>
      <c r="N4068" t="s">
        <v>8283</v>
      </c>
      <c r="O4068" s="5">
        <f t="shared" si="252"/>
        <v>0</v>
      </c>
      <c r="P4068" s="6">
        <f t="shared" si="253"/>
        <v>0</v>
      </c>
      <c r="Q4068" t="s">
        <v>8311</v>
      </c>
      <c r="R4068" t="s">
        <v>8343</v>
      </c>
      <c r="S4068" s="11">
        <f t="shared" si="254"/>
        <v>41773.008738425924</v>
      </c>
      <c r="T4068" s="11">
        <f t="shared" si="255"/>
        <v>41803.008738425924</v>
      </c>
    </row>
    <row r="4069" spans="1:20" ht="43.2" x14ac:dyDescent="0.3">
      <c r="A4069">
        <v>1584</v>
      </c>
      <c r="B4069" s="3" t="s">
        <v>1585</v>
      </c>
      <c r="C4069" s="3" t="s">
        <v>5694</v>
      </c>
      <c r="D4069">
        <v>1200</v>
      </c>
      <c r="E4069">
        <v>0</v>
      </c>
      <c r="F4069" t="s">
        <v>8221</v>
      </c>
      <c r="G4069" t="s">
        <v>8224</v>
      </c>
      <c r="H4069" t="s">
        <v>8246</v>
      </c>
      <c r="I4069">
        <v>1401464101</v>
      </c>
      <c r="J4069">
        <v>1400600101</v>
      </c>
      <c r="K4069" t="b">
        <v>0</v>
      </c>
      <c r="L4069">
        <v>0</v>
      </c>
      <c r="M4069" t="b">
        <v>0</v>
      </c>
      <c r="N4069" t="s">
        <v>8291</v>
      </c>
      <c r="O4069" s="5">
        <f t="shared" si="252"/>
        <v>0</v>
      </c>
      <c r="P4069" s="6">
        <f t="shared" si="253"/>
        <v>0</v>
      </c>
      <c r="Q4069" t="s">
        <v>8324</v>
      </c>
      <c r="R4069" t="s">
        <v>8342</v>
      </c>
      <c r="S4069" s="11">
        <f t="shared" si="254"/>
        <v>41779.649317129632</v>
      </c>
      <c r="T4069" s="11">
        <f t="shared" si="255"/>
        <v>41789.649317129632</v>
      </c>
    </row>
    <row r="4070" spans="1:20" ht="43.2" x14ac:dyDescent="0.3">
      <c r="A4070">
        <v>4051</v>
      </c>
      <c r="B4070" s="3" t="s">
        <v>4047</v>
      </c>
      <c r="C4070" s="3" t="s">
        <v>8155</v>
      </c>
      <c r="D4070">
        <v>500</v>
      </c>
      <c r="E4070">
        <v>0</v>
      </c>
      <c r="F4070" t="s">
        <v>8221</v>
      </c>
      <c r="G4070" t="s">
        <v>8224</v>
      </c>
      <c r="H4070" t="s">
        <v>8246</v>
      </c>
      <c r="I4070">
        <v>1399618380</v>
      </c>
      <c r="J4070">
        <v>1399058797</v>
      </c>
      <c r="K4070" t="b">
        <v>0</v>
      </c>
      <c r="L4070">
        <v>0</v>
      </c>
      <c r="M4070" t="b">
        <v>0</v>
      </c>
      <c r="N4070" t="s">
        <v>8271</v>
      </c>
      <c r="O4070" s="5">
        <f t="shared" si="252"/>
        <v>0</v>
      </c>
      <c r="P4070" s="6">
        <f t="shared" si="253"/>
        <v>0</v>
      </c>
      <c r="Q4070" t="s">
        <v>8316</v>
      </c>
      <c r="R4070" t="s">
        <v>8317</v>
      </c>
      <c r="S4070" s="11">
        <f t="shared" si="254"/>
        <v>41761.810150462967</v>
      </c>
      <c r="T4070" s="11">
        <f t="shared" si="255"/>
        <v>41768.286805555559</v>
      </c>
    </row>
    <row r="4071" spans="1:20" ht="28.8" x14ac:dyDescent="0.3">
      <c r="A4071">
        <v>906</v>
      </c>
      <c r="B4071" s="3" t="s">
        <v>907</v>
      </c>
      <c r="C4071" s="3" t="s">
        <v>5016</v>
      </c>
      <c r="D4071">
        <v>15000</v>
      </c>
      <c r="E4071">
        <v>0</v>
      </c>
      <c r="F4071" t="s">
        <v>8221</v>
      </c>
      <c r="G4071" t="s">
        <v>8224</v>
      </c>
      <c r="H4071" t="s">
        <v>8246</v>
      </c>
      <c r="I4071">
        <v>1394681590</v>
      </c>
      <c r="J4071">
        <v>1392093190</v>
      </c>
      <c r="K4071" t="b">
        <v>0</v>
      </c>
      <c r="L4071">
        <v>0</v>
      </c>
      <c r="M4071" t="b">
        <v>0</v>
      </c>
      <c r="N4071" t="s">
        <v>8278</v>
      </c>
      <c r="O4071" s="5">
        <f t="shared" si="252"/>
        <v>0</v>
      </c>
      <c r="P4071" s="6">
        <f t="shared" si="253"/>
        <v>0</v>
      </c>
      <c r="Q4071" t="s">
        <v>8313</v>
      </c>
      <c r="R4071" t="s">
        <v>8345</v>
      </c>
      <c r="S4071" s="11">
        <f t="shared" si="254"/>
        <v>41681.189699074072</v>
      </c>
      <c r="T4071" s="11">
        <f t="shared" si="255"/>
        <v>41711.148032407407</v>
      </c>
    </row>
    <row r="4072" spans="1:20" ht="43.2" x14ac:dyDescent="0.3">
      <c r="A4072">
        <v>451</v>
      </c>
      <c r="B4072" s="3" t="s">
        <v>452</v>
      </c>
      <c r="C4072" s="3" t="s">
        <v>4561</v>
      </c>
      <c r="D4072">
        <v>20000</v>
      </c>
      <c r="E4072">
        <v>0</v>
      </c>
      <c r="F4072" t="s">
        <v>8221</v>
      </c>
      <c r="G4072" t="s">
        <v>8224</v>
      </c>
      <c r="H4072" t="s">
        <v>8246</v>
      </c>
      <c r="I4072">
        <v>1390669791</v>
      </c>
      <c r="J4072">
        <v>1388077791</v>
      </c>
      <c r="K4072" t="b">
        <v>0</v>
      </c>
      <c r="L4072">
        <v>0</v>
      </c>
      <c r="M4072" t="b">
        <v>0</v>
      </c>
      <c r="N4072" t="s">
        <v>8270</v>
      </c>
      <c r="O4072" s="5">
        <f t="shared" si="252"/>
        <v>0</v>
      </c>
      <c r="P4072" s="6">
        <f t="shared" si="253"/>
        <v>0</v>
      </c>
      <c r="Q4072" t="s">
        <v>8319</v>
      </c>
      <c r="R4072" t="s">
        <v>8346</v>
      </c>
      <c r="S4072" s="11">
        <f t="shared" si="254"/>
        <v>41634.715173611112</v>
      </c>
      <c r="T4072" s="11">
        <f t="shared" si="255"/>
        <v>41664.715173611112</v>
      </c>
    </row>
    <row r="4073" spans="1:20" ht="43.2" x14ac:dyDescent="0.3">
      <c r="A4073">
        <v>911</v>
      </c>
      <c r="B4073" s="3" t="s">
        <v>912</v>
      </c>
      <c r="C4073" s="3" t="s">
        <v>5021</v>
      </c>
      <c r="D4073">
        <v>100000</v>
      </c>
      <c r="E4073">
        <v>0</v>
      </c>
      <c r="F4073" t="s">
        <v>8221</v>
      </c>
      <c r="G4073" t="s">
        <v>8224</v>
      </c>
      <c r="H4073" t="s">
        <v>8246</v>
      </c>
      <c r="I4073">
        <v>1390522045</v>
      </c>
      <c r="J4073">
        <v>1388707645</v>
      </c>
      <c r="K4073" t="b">
        <v>0</v>
      </c>
      <c r="L4073">
        <v>0</v>
      </c>
      <c r="M4073" t="b">
        <v>0</v>
      </c>
      <c r="N4073" t="s">
        <v>8278</v>
      </c>
      <c r="O4073" s="5">
        <f t="shared" si="252"/>
        <v>0</v>
      </c>
      <c r="P4073" s="6">
        <f t="shared" si="253"/>
        <v>0</v>
      </c>
      <c r="Q4073" t="s">
        <v>8313</v>
      </c>
      <c r="R4073" t="s">
        <v>8345</v>
      </c>
      <c r="S4073" s="11">
        <f t="shared" si="254"/>
        <v>41642.005150462966</v>
      </c>
      <c r="T4073" s="11">
        <f t="shared" si="255"/>
        <v>41663.005150462966</v>
      </c>
    </row>
    <row r="4074" spans="1:20" ht="43.2" x14ac:dyDescent="0.3">
      <c r="A4074">
        <v>768</v>
      </c>
      <c r="B4074" s="3" t="s">
        <v>769</v>
      </c>
      <c r="C4074" s="3" t="s">
        <v>4878</v>
      </c>
      <c r="D4074">
        <v>2500</v>
      </c>
      <c r="E4074">
        <v>0</v>
      </c>
      <c r="F4074" t="s">
        <v>8221</v>
      </c>
      <c r="G4074" t="s">
        <v>8224</v>
      </c>
      <c r="H4074" t="s">
        <v>8246</v>
      </c>
      <c r="I4074">
        <v>1387169890</v>
      </c>
      <c r="J4074">
        <v>1384577890</v>
      </c>
      <c r="K4074" t="b">
        <v>0</v>
      </c>
      <c r="L4074">
        <v>0</v>
      </c>
      <c r="M4074" t="b">
        <v>0</v>
      </c>
      <c r="N4074" t="s">
        <v>8275</v>
      </c>
      <c r="O4074" s="5">
        <f t="shared" si="252"/>
        <v>0</v>
      </c>
      <c r="P4074" s="6">
        <f t="shared" si="253"/>
        <v>0</v>
      </c>
      <c r="Q4074" t="s">
        <v>8322</v>
      </c>
      <c r="R4074" t="s">
        <v>8344</v>
      </c>
      <c r="S4074" s="11">
        <f t="shared" si="254"/>
        <v>41594.207060185188</v>
      </c>
      <c r="T4074" s="11">
        <f t="shared" si="255"/>
        <v>41624.207060185188</v>
      </c>
    </row>
    <row r="4075" spans="1:20" ht="43.2" x14ac:dyDescent="0.3">
      <c r="A4075">
        <v>920</v>
      </c>
      <c r="B4075" s="3" t="s">
        <v>921</v>
      </c>
      <c r="C4075" s="3" t="s">
        <v>5030</v>
      </c>
      <c r="D4075">
        <v>5500</v>
      </c>
      <c r="E4075">
        <v>0</v>
      </c>
      <c r="F4075" t="s">
        <v>8221</v>
      </c>
      <c r="G4075" t="s">
        <v>8224</v>
      </c>
      <c r="H4075" t="s">
        <v>8246</v>
      </c>
      <c r="I4075">
        <v>1384448822</v>
      </c>
      <c r="J4075">
        <v>1381853222</v>
      </c>
      <c r="K4075" t="b">
        <v>0</v>
      </c>
      <c r="L4075">
        <v>0</v>
      </c>
      <c r="M4075" t="b">
        <v>0</v>
      </c>
      <c r="N4075" t="s">
        <v>8278</v>
      </c>
      <c r="O4075" s="5">
        <f t="shared" si="252"/>
        <v>0</v>
      </c>
      <c r="P4075" s="6">
        <f t="shared" si="253"/>
        <v>0</v>
      </c>
      <c r="Q4075" t="s">
        <v>8313</v>
      </c>
      <c r="R4075" t="s">
        <v>8345</v>
      </c>
      <c r="S4075" s="11">
        <f t="shared" si="254"/>
        <v>41562.67155092593</v>
      </c>
      <c r="T4075" s="11">
        <f t="shared" si="255"/>
        <v>41592.713217592594</v>
      </c>
    </row>
    <row r="4076" spans="1:20" ht="43.2" x14ac:dyDescent="0.3">
      <c r="A4076">
        <v>441</v>
      </c>
      <c r="B4076" s="3" t="s">
        <v>442</v>
      </c>
      <c r="C4076" s="3" t="s">
        <v>4551</v>
      </c>
      <c r="D4076">
        <v>400</v>
      </c>
      <c r="E4076">
        <v>0</v>
      </c>
      <c r="F4076" t="s">
        <v>8221</v>
      </c>
      <c r="G4076" t="s">
        <v>8225</v>
      </c>
      <c r="H4076" t="s">
        <v>8247</v>
      </c>
      <c r="I4076">
        <v>1383418996</v>
      </c>
      <c r="J4076">
        <v>1380826996</v>
      </c>
      <c r="K4076" t="b">
        <v>0</v>
      </c>
      <c r="L4076">
        <v>0</v>
      </c>
      <c r="M4076" t="b">
        <v>0</v>
      </c>
      <c r="N4076" t="s">
        <v>8270</v>
      </c>
      <c r="O4076" s="5">
        <f t="shared" si="252"/>
        <v>0</v>
      </c>
      <c r="P4076" s="6">
        <f t="shared" si="253"/>
        <v>0</v>
      </c>
      <c r="Q4076" t="s">
        <v>8319</v>
      </c>
      <c r="R4076" t="s">
        <v>8346</v>
      </c>
      <c r="S4076" s="11">
        <f t="shared" si="254"/>
        <v>41550.793935185182</v>
      </c>
      <c r="T4076" s="11">
        <f t="shared" si="255"/>
        <v>41580.793935185182</v>
      </c>
    </row>
    <row r="4077" spans="1:20" ht="43.2" x14ac:dyDescent="0.3">
      <c r="A4077">
        <v>2772</v>
      </c>
      <c r="B4077" s="3" t="s">
        <v>2772</v>
      </c>
      <c r="C4077" s="3" t="s">
        <v>6882</v>
      </c>
      <c r="D4077">
        <v>8000</v>
      </c>
      <c r="E4077">
        <v>0</v>
      </c>
      <c r="F4077" t="s">
        <v>8221</v>
      </c>
      <c r="G4077" t="s">
        <v>8224</v>
      </c>
      <c r="H4077" t="s">
        <v>8246</v>
      </c>
      <c r="I4077">
        <v>1381006294</v>
      </c>
      <c r="J4077">
        <v>1379710294</v>
      </c>
      <c r="K4077" t="b">
        <v>0</v>
      </c>
      <c r="L4077">
        <v>0</v>
      </c>
      <c r="M4077" t="b">
        <v>0</v>
      </c>
      <c r="N4077" t="s">
        <v>8304</v>
      </c>
      <c r="O4077" s="5">
        <f t="shared" si="252"/>
        <v>0</v>
      </c>
      <c r="P4077" s="6">
        <f t="shared" si="253"/>
        <v>0</v>
      </c>
      <c r="Q4077" t="s">
        <v>8322</v>
      </c>
      <c r="R4077" t="s">
        <v>8350</v>
      </c>
      <c r="S4077" s="11">
        <f t="shared" si="254"/>
        <v>41537.869143518517</v>
      </c>
      <c r="T4077" s="11">
        <f t="shared" si="255"/>
        <v>41552.869143518517</v>
      </c>
    </row>
    <row r="4078" spans="1:20" ht="43.2" x14ac:dyDescent="0.3">
      <c r="A4078">
        <v>436</v>
      </c>
      <c r="B4078" s="3" t="s">
        <v>437</v>
      </c>
      <c r="C4078" s="3" t="s">
        <v>4546</v>
      </c>
      <c r="D4078">
        <v>1000</v>
      </c>
      <c r="E4078">
        <v>0</v>
      </c>
      <c r="F4078" t="s">
        <v>8221</v>
      </c>
      <c r="G4078" t="s">
        <v>8224</v>
      </c>
      <c r="H4078" t="s">
        <v>8246</v>
      </c>
      <c r="I4078">
        <v>1375260113</v>
      </c>
      <c r="J4078">
        <v>1372668113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>
        <f t="shared" si="253"/>
        <v>0</v>
      </c>
      <c r="Q4078" t="s">
        <v>8319</v>
      </c>
      <c r="R4078" t="s">
        <v>8346</v>
      </c>
      <c r="S4078" s="11">
        <f t="shared" si="254"/>
        <v>41456.36241898148</v>
      </c>
      <c r="T4078" s="11">
        <f t="shared" si="255"/>
        <v>41486.36241898148</v>
      </c>
    </row>
    <row r="4079" spans="1:20" ht="43.2" x14ac:dyDescent="0.3">
      <c r="A4079">
        <v>2760</v>
      </c>
      <c r="B4079" s="3" t="s">
        <v>2760</v>
      </c>
      <c r="C4079" s="3" t="s">
        <v>6870</v>
      </c>
      <c r="D4079">
        <v>5000</v>
      </c>
      <c r="E4079">
        <v>0</v>
      </c>
      <c r="F4079" t="s">
        <v>8221</v>
      </c>
      <c r="G4079" t="s">
        <v>8225</v>
      </c>
      <c r="H4079" t="s">
        <v>8247</v>
      </c>
      <c r="I4079">
        <v>1371726258</v>
      </c>
      <c r="J4079">
        <v>1369134258</v>
      </c>
      <c r="K4079" t="b">
        <v>0</v>
      </c>
      <c r="L4079">
        <v>0</v>
      </c>
      <c r="M4079" t="b">
        <v>0</v>
      </c>
      <c r="N4079" t="s">
        <v>8304</v>
      </c>
      <c r="O4079" s="5">
        <f t="shared" si="252"/>
        <v>0</v>
      </c>
      <c r="P4079" s="6">
        <f t="shared" si="253"/>
        <v>0</v>
      </c>
      <c r="Q4079" t="s">
        <v>8322</v>
      </c>
      <c r="R4079" t="s">
        <v>8350</v>
      </c>
      <c r="S4079" s="11">
        <f t="shared" si="254"/>
        <v>41415.461319444446</v>
      </c>
      <c r="T4079" s="11">
        <f t="shared" si="255"/>
        <v>41445.461319444446</v>
      </c>
    </row>
    <row r="4080" spans="1:20" ht="28.8" x14ac:dyDescent="0.3">
      <c r="A4080">
        <v>1493</v>
      </c>
      <c r="B4080" s="3" t="s">
        <v>1494</v>
      </c>
      <c r="C4080" s="3" t="s">
        <v>5603</v>
      </c>
      <c r="D4080">
        <v>2400</v>
      </c>
      <c r="E4080">
        <v>0</v>
      </c>
      <c r="F4080" t="s">
        <v>8221</v>
      </c>
      <c r="G4080" t="s">
        <v>8224</v>
      </c>
      <c r="H4080" t="s">
        <v>8246</v>
      </c>
      <c r="I4080">
        <v>1371415675</v>
      </c>
      <c r="J4080">
        <v>1368823675</v>
      </c>
      <c r="K4080" t="b">
        <v>0</v>
      </c>
      <c r="L4080">
        <v>0</v>
      </c>
      <c r="M4080" t="b">
        <v>0</v>
      </c>
      <c r="N4080" t="s">
        <v>8275</v>
      </c>
      <c r="O4080" s="5">
        <f t="shared" si="252"/>
        <v>0</v>
      </c>
      <c r="P4080" s="6">
        <f t="shared" si="253"/>
        <v>0</v>
      </c>
      <c r="Q4080" t="s">
        <v>8322</v>
      </c>
      <c r="R4080" t="s">
        <v>8344</v>
      </c>
      <c r="S4080" s="11">
        <f t="shared" si="254"/>
        <v>41411.866608796299</v>
      </c>
      <c r="T4080" s="11">
        <f t="shared" si="255"/>
        <v>41441.866608796299</v>
      </c>
    </row>
    <row r="4081" spans="1:20" ht="43.2" x14ac:dyDescent="0.3">
      <c r="A4081">
        <v>461</v>
      </c>
      <c r="B4081" s="3" t="s">
        <v>462</v>
      </c>
      <c r="C4081" s="3" t="s">
        <v>4571</v>
      </c>
      <c r="D4081">
        <v>550</v>
      </c>
      <c r="E4081">
        <v>0</v>
      </c>
      <c r="F4081" t="s">
        <v>8221</v>
      </c>
      <c r="G4081" t="s">
        <v>8225</v>
      </c>
      <c r="H4081" t="s">
        <v>8247</v>
      </c>
      <c r="I4081">
        <v>1370204367</v>
      </c>
      <c r="J4081">
        <v>1368476367</v>
      </c>
      <c r="K4081" t="b">
        <v>0</v>
      </c>
      <c r="L4081">
        <v>0</v>
      </c>
      <c r="M4081" t="b">
        <v>0</v>
      </c>
      <c r="N4081" t="s">
        <v>8270</v>
      </c>
      <c r="O4081" s="5">
        <f t="shared" si="252"/>
        <v>0</v>
      </c>
      <c r="P4081" s="6">
        <f t="shared" si="253"/>
        <v>0</v>
      </c>
      <c r="Q4081" t="s">
        <v>8319</v>
      </c>
      <c r="R4081" t="s">
        <v>8346</v>
      </c>
      <c r="S4081" s="11">
        <f t="shared" si="254"/>
        <v>41407.84684027778</v>
      </c>
      <c r="T4081" s="11">
        <f t="shared" si="255"/>
        <v>41427.84684027778</v>
      </c>
    </row>
    <row r="4082" spans="1:20" ht="57.6" x14ac:dyDescent="0.3">
      <c r="A4082">
        <v>1122</v>
      </c>
      <c r="B4082" s="3" t="s">
        <v>1123</v>
      </c>
      <c r="C4082" s="3" t="s">
        <v>5232</v>
      </c>
      <c r="D4082">
        <v>3200</v>
      </c>
      <c r="E4082">
        <v>0</v>
      </c>
      <c r="F4082" t="s">
        <v>8221</v>
      </c>
      <c r="G4082" t="s">
        <v>8225</v>
      </c>
      <c r="H4082" t="s">
        <v>8247</v>
      </c>
      <c r="I4082">
        <v>1369932825</v>
      </c>
      <c r="J4082">
        <v>1368723225</v>
      </c>
      <c r="K4082" t="b">
        <v>0</v>
      </c>
      <c r="L4082">
        <v>0</v>
      </c>
      <c r="M4082" t="b">
        <v>0</v>
      </c>
      <c r="N4082" t="s">
        <v>8282</v>
      </c>
      <c r="O4082" s="5">
        <f t="shared" si="252"/>
        <v>0</v>
      </c>
      <c r="P4082" s="6">
        <f t="shared" si="253"/>
        <v>0</v>
      </c>
      <c r="Q4082" t="s">
        <v>8311</v>
      </c>
      <c r="R4082" t="s">
        <v>8347</v>
      </c>
      <c r="S4082" s="11">
        <f t="shared" si="254"/>
        <v>41410.703993055555</v>
      </c>
      <c r="T4082" s="11">
        <f t="shared" si="255"/>
        <v>41424.703993055555</v>
      </c>
    </row>
    <row r="4083" spans="1:20" x14ac:dyDescent="0.3">
      <c r="A4083">
        <v>1569</v>
      </c>
      <c r="B4083" s="3" t="s">
        <v>1570</v>
      </c>
      <c r="C4083" s="3" t="s">
        <v>5679</v>
      </c>
      <c r="D4083">
        <v>30000</v>
      </c>
      <c r="E4083">
        <v>0</v>
      </c>
      <c r="F4083" t="s">
        <v>8220</v>
      </c>
      <c r="G4083" t="s">
        <v>8224</v>
      </c>
      <c r="H4083" t="s">
        <v>8246</v>
      </c>
      <c r="I4083">
        <v>1369498714</v>
      </c>
      <c r="J4083">
        <v>1366906714</v>
      </c>
      <c r="K4083" t="b">
        <v>0</v>
      </c>
      <c r="L4083">
        <v>0</v>
      </c>
      <c r="M4083" t="b">
        <v>0</v>
      </c>
      <c r="N4083" t="s">
        <v>8290</v>
      </c>
      <c r="O4083" s="5">
        <f t="shared" si="252"/>
        <v>0</v>
      </c>
      <c r="P4083" s="6">
        <f t="shared" si="253"/>
        <v>0</v>
      </c>
      <c r="Q4083" t="s">
        <v>8322</v>
      </c>
      <c r="R4083" t="s">
        <v>8354</v>
      </c>
      <c r="S4083" s="11">
        <f t="shared" si="254"/>
        <v>41389.679560185185</v>
      </c>
      <c r="T4083" s="11">
        <f t="shared" si="255"/>
        <v>41419.679560185185</v>
      </c>
    </row>
    <row r="4084" spans="1:20" ht="43.2" x14ac:dyDescent="0.3">
      <c r="A4084">
        <v>770</v>
      </c>
      <c r="B4084" s="3" t="s">
        <v>771</v>
      </c>
      <c r="C4084" s="3" t="s">
        <v>4880</v>
      </c>
      <c r="D4084">
        <v>17500</v>
      </c>
      <c r="E4084">
        <v>0</v>
      </c>
      <c r="F4084" t="s">
        <v>8221</v>
      </c>
      <c r="G4084" t="s">
        <v>8224</v>
      </c>
      <c r="H4084" t="s">
        <v>8246</v>
      </c>
      <c r="I4084">
        <v>1361750369</v>
      </c>
      <c r="J4084">
        <v>1358294369</v>
      </c>
      <c r="K4084" t="b">
        <v>0</v>
      </c>
      <c r="L4084">
        <v>0</v>
      </c>
      <c r="M4084" t="b">
        <v>0</v>
      </c>
      <c r="N4084" t="s">
        <v>8275</v>
      </c>
      <c r="O4084" s="5">
        <f t="shared" si="252"/>
        <v>0</v>
      </c>
      <c r="P4084" s="6">
        <f t="shared" si="253"/>
        <v>0</v>
      </c>
      <c r="Q4084" t="s">
        <v>8322</v>
      </c>
      <c r="R4084" t="s">
        <v>8344</v>
      </c>
      <c r="S4084" s="11">
        <f t="shared" si="254"/>
        <v>41289.999641203707</v>
      </c>
      <c r="T4084" s="11">
        <f t="shared" si="255"/>
        <v>41329.999641203707</v>
      </c>
    </row>
    <row r="4085" spans="1:20" ht="43.2" x14ac:dyDescent="0.3">
      <c r="A4085">
        <v>2771</v>
      </c>
      <c r="B4085" s="3" t="s">
        <v>2771</v>
      </c>
      <c r="C4085" s="3" t="s">
        <v>6881</v>
      </c>
      <c r="D4085">
        <v>19980</v>
      </c>
      <c r="E4085">
        <v>0</v>
      </c>
      <c r="F4085" t="s">
        <v>8221</v>
      </c>
      <c r="G4085" t="s">
        <v>8224</v>
      </c>
      <c r="H4085" t="s">
        <v>8246</v>
      </c>
      <c r="I4085">
        <v>1359738000</v>
      </c>
      <c r="J4085">
        <v>1355489140</v>
      </c>
      <c r="K4085" t="b">
        <v>0</v>
      </c>
      <c r="L4085">
        <v>0</v>
      </c>
      <c r="M4085" t="b">
        <v>0</v>
      </c>
      <c r="N4085" t="s">
        <v>8304</v>
      </c>
      <c r="O4085" s="5">
        <f t="shared" si="252"/>
        <v>0</v>
      </c>
      <c r="P4085" s="6">
        <f t="shared" si="253"/>
        <v>0</v>
      </c>
      <c r="Q4085" t="s">
        <v>8322</v>
      </c>
      <c r="R4085" t="s">
        <v>8350</v>
      </c>
      <c r="S4085" s="11">
        <f t="shared" si="254"/>
        <v>41257.531712962962</v>
      </c>
      <c r="T4085" s="11">
        <f t="shared" si="255"/>
        <v>41306.708333333336</v>
      </c>
    </row>
    <row r="4086" spans="1:20" ht="43.2" x14ac:dyDescent="0.3">
      <c r="A4086">
        <v>897</v>
      </c>
      <c r="B4086" s="3" t="s">
        <v>898</v>
      </c>
      <c r="C4086" s="3" t="s">
        <v>5007</v>
      </c>
      <c r="D4086">
        <v>3000</v>
      </c>
      <c r="E4086">
        <v>0</v>
      </c>
      <c r="F4086" t="s">
        <v>8221</v>
      </c>
      <c r="G4086" t="s">
        <v>8224</v>
      </c>
      <c r="H4086" t="s">
        <v>8246</v>
      </c>
      <c r="I4086">
        <v>1354123908</v>
      </c>
      <c r="J4086">
        <v>1351528308</v>
      </c>
      <c r="K4086" t="b">
        <v>0</v>
      </c>
      <c r="L4086">
        <v>0</v>
      </c>
      <c r="M4086" t="b">
        <v>0</v>
      </c>
      <c r="N4086" t="s">
        <v>8279</v>
      </c>
      <c r="O4086" s="5">
        <f t="shared" si="252"/>
        <v>0</v>
      </c>
      <c r="P4086" s="6">
        <f t="shared" si="253"/>
        <v>0</v>
      </c>
      <c r="Q4086" t="s">
        <v>8313</v>
      </c>
      <c r="R4086" t="s">
        <v>8330</v>
      </c>
      <c r="S4086" s="11">
        <f t="shared" si="254"/>
        <v>41211.688750000001</v>
      </c>
      <c r="T4086" s="11">
        <f t="shared" si="255"/>
        <v>41241.730416666665</v>
      </c>
    </row>
    <row r="4087" spans="1:20" ht="43.2" x14ac:dyDescent="0.3">
      <c r="A4087">
        <v>1489</v>
      </c>
      <c r="B4087" s="3" t="s">
        <v>1490</v>
      </c>
      <c r="C4087" s="3" t="s">
        <v>5599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1352994052</v>
      </c>
      <c r="J4087">
        <v>1350398452</v>
      </c>
      <c r="K4087" t="b">
        <v>0</v>
      </c>
      <c r="L4087">
        <v>0</v>
      </c>
      <c r="M4087" t="b">
        <v>0</v>
      </c>
      <c r="N4087" t="s">
        <v>8275</v>
      </c>
      <c r="O4087" s="5">
        <f t="shared" si="252"/>
        <v>0</v>
      </c>
      <c r="P4087" s="6">
        <f t="shared" si="253"/>
        <v>0</v>
      </c>
      <c r="Q4087" t="s">
        <v>8322</v>
      </c>
      <c r="R4087" t="s">
        <v>8344</v>
      </c>
      <c r="S4087" s="11">
        <f t="shared" si="254"/>
        <v>41198.611712962964</v>
      </c>
      <c r="T4087" s="11">
        <f t="shared" si="255"/>
        <v>41228.653379629628</v>
      </c>
    </row>
    <row r="4088" spans="1:20" ht="43.2" x14ac:dyDescent="0.3">
      <c r="A4088">
        <v>2765</v>
      </c>
      <c r="B4088" s="3" t="s">
        <v>2765</v>
      </c>
      <c r="C4088" s="3" t="s">
        <v>6875</v>
      </c>
      <c r="D4088">
        <v>4000</v>
      </c>
      <c r="E4088">
        <v>0</v>
      </c>
      <c r="F4088" t="s">
        <v>8221</v>
      </c>
      <c r="G4088" t="s">
        <v>8224</v>
      </c>
      <c r="H4088" t="s">
        <v>8246</v>
      </c>
      <c r="I4088">
        <v>1351432428</v>
      </c>
      <c r="J4088">
        <v>1350050028</v>
      </c>
      <c r="K4088" t="b">
        <v>0</v>
      </c>
      <c r="L4088">
        <v>0</v>
      </c>
      <c r="M4088" t="b">
        <v>0</v>
      </c>
      <c r="N4088" t="s">
        <v>8304</v>
      </c>
      <c r="O4088" s="5">
        <f t="shared" si="252"/>
        <v>0</v>
      </c>
      <c r="P4088" s="6">
        <f t="shared" si="253"/>
        <v>0</v>
      </c>
      <c r="Q4088" t="s">
        <v>8322</v>
      </c>
      <c r="R4088" t="s">
        <v>8350</v>
      </c>
      <c r="S4088" s="11">
        <f t="shared" si="254"/>
        <v>41194.579027777778</v>
      </c>
      <c r="T4088" s="11">
        <f t="shared" si="255"/>
        <v>41210.579027777778</v>
      </c>
    </row>
    <row r="4089" spans="1:20" ht="43.2" x14ac:dyDescent="0.3">
      <c r="A4089">
        <v>914</v>
      </c>
      <c r="B4089" s="3" t="s">
        <v>915</v>
      </c>
      <c r="C4089" s="3" t="s">
        <v>5024</v>
      </c>
      <c r="D4089">
        <v>1500</v>
      </c>
      <c r="E4089">
        <v>0</v>
      </c>
      <c r="F4089" t="s">
        <v>8221</v>
      </c>
      <c r="G4089" t="s">
        <v>8224</v>
      </c>
      <c r="H4089" t="s">
        <v>8246</v>
      </c>
      <c r="I4089">
        <v>1345918747</v>
      </c>
      <c r="J4089">
        <v>1343326747</v>
      </c>
      <c r="K4089" t="b">
        <v>0</v>
      </c>
      <c r="L4089">
        <v>0</v>
      </c>
      <c r="M4089" t="b">
        <v>0</v>
      </c>
      <c r="N4089" t="s">
        <v>8278</v>
      </c>
      <c r="O4089" s="5">
        <f t="shared" si="252"/>
        <v>0</v>
      </c>
      <c r="P4089" s="6">
        <f t="shared" si="253"/>
        <v>0</v>
      </c>
      <c r="Q4089" t="s">
        <v>8313</v>
      </c>
      <c r="R4089" t="s">
        <v>8345</v>
      </c>
      <c r="S4089" s="11">
        <f t="shared" si="254"/>
        <v>41116.763275462967</v>
      </c>
      <c r="T4089" s="11">
        <f t="shared" si="255"/>
        <v>41146.763275462967</v>
      </c>
    </row>
    <row r="4090" spans="1:20" ht="43.2" x14ac:dyDescent="0.3">
      <c r="A4090">
        <v>1237</v>
      </c>
      <c r="B4090" s="3" t="s">
        <v>1238</v>
      </c>
      <c r="C4090" s="3" t="s">
        <v>5347</v>
      </c>
      <c r="D4090">
        <v>25000</v>
      </c>
      <c r="E4090">
        <v>0</v>
      </c>
      <c r="F4090" t="s">
        <v>8220</v>
      </c>
      <c r="G4090" t="s">
        <v>8224</v>
      </c>
      <c r="H4090" t="s">
        <v>8246</v>
      </c>
      <c r="I4090">
        <v>1345790865</v>
      </c>
      <c r="J4090">
        <v>1344062865</v>
      </c>
      <c r="K4090" t="b">
        <v>0</v>
      </c>
      <c r="L4090">
        <v>0</v>
      </c>
      <c r="M4090" t="b">
        <v>0</v>
      </c>
      <c r="N4090" t="s">
        <v>8286</v>
      </c>
      <c r="O4090" s="5">
        <f t="shared" si="252"/>
        <v>0</v>
      </c>
      <c r="P4090" s="6">
        <f t="shared" si="253"/>
        <v>0</v>
      </c>
      <c r="Q4090" t="s">
        <v>8313</v>
      </c>
      <c r="R4090" t="s">
        <v>8351</v>
      </c>
      <c r="S4090" s="11">
        <f t="shared" si="254"/>
        <v>41125.283159722225</v>
      </c>
      <c r="T4090" s="11">
        <f t="shared" si="255"/>
        <v>41145.283159722225</v>
      </c>
    </row>
    <row r="4091" spans="1:20" x14ac:dyDescent="0.3">
      <c r="A4091">
        <v>490</v>
      </c>
      <c r="B4091" s="3" t="s">
        <v>491</v>
      </c>
      <c r="C4091" s="3" t="s">
        <v>4600</v>
      </c>
      <c r="D4091">
        <v>1000</v>
      </c>
      <c r="E4091">
        <v>0</v>
      </c>
      <c r="F4091" t="s">
        <v>8221</v>
      </c>
      <c r="G4091" t="s">
        <v>8224</v>
      </c>
      <c r="H4091" t="s">
        <v>8246</v>
      </c>
      <c r="I4091">
        <v>1345677285</v>
      </c>
      <c r="J4091">
        <v>1343085285</v>
      </c>
      <c r="K4091" t="b">
        <v>0</v>
      </c>
      <c r="L4091">
        <v>0</v>
      </c>
      <c r="M4091" t="b">
        <v>0</v>
      </c>
      <c r="N4091" t="s">
        <v>8270</v>
      </c>
      <c r="O4091" s="5">
        <f t="shared" si="252"/>
        <v>0</v>
      </c>
      <c r="P4091" s="6">
        <f t="shared" si="253"/>
        <v>0</v>
      </c>
      <c r="Q4091" t="s">
        <v>8319</v>
      </c>
      <c r="R4091" t="s">
        <v>8346</v>
      </c>
      <c r="S4091" s="11">
        <f t="shared" si="254"/>
        <v>41113.968576388892</v>
      </c>
      <c r="T4091" s="11">
        <f t="shared" si="255"/>
        <v>41143.968576388892</v>
      </c>
    </row>
    <row r="4092" spans="1:20" x14ac:dyDescent="0.3">
      <c r="A4092">
        <v>1236</v>
      </c>
      <c r="B4092" s="3" t="s">
        <v>1237</v>
      </c>
      <c r="C4092" s="3" t="s">
        <v>5346</v>
      </c>
      <c r="D4092">
        <v>2500</v>
      </c>
      <c r="E4092">
        <v>0</v>
      </c>
      <c r="F4092" t="s">
        <v>8220</v>
      </c>
      <c r="G4092" t="s">
        <v>8224</v>
      </c>
      <c r="H4092" t="s">
        <v>8246</v>
      </c>
      <c r="I4092">
        <v>1343491200</v>
      </c>
      <c r="J4092">
        <v>1342801164</v>
      </c>
      <c r="K4092" t="b">
        <v>0</v>
      </c>
      <c r="L4092">
        <v>0</v>
      </c>
      <c r="M4092" t="b">
        <v>0</v>
      </c>
      <c r="N4092" t="s">
        <v>8286</v>
      </c>
      <c r="O4092" s="5">
        <f t="shared" si="252"/>
        <v>0</v>
      </c>
      <c r="P4092" s="6">
        <f t="shared" si="253"/>
        <v>0</v>
      </c>
      <c r="Q4092" t="s">
        <v>8313</v>
      </c>
      <c r="R4092" t="s">
        <v>8351</v>
      </c>
      <c r="S4092" s="11">
        <f t="shared" si="254"/>
        <v>41110.680138888885</v>
      </c>
      <c r="T4092" s="11">
        <f t="shared" si="255"/>
        <v>41118.666666666664</v>
      </c>
    </row>
    <row r="4093" spans="1:20" x14ac:dyDescent="0.3">
      <c r="A4093">
        <v>1484</v>
      </c>
      <c r="B4093" s="3" t="s">
        <v>1485</v>
      </c>
      <c r="C4093" s="3" t="s">
        <v>5594</v>
      </c>
      <c r="D4093">
        <v>2000</v>
      </c>
      <c r="E4093">
        <v>0</v>
      </c>
      <c r="F4093" t="s">
        <v>8221</v>
      </c>
      <c r="G4093" t="s">
        <v>8224</v>
      </c>
      <c r="H4093" t="s">
        <v>8246</v>
      </c>
      <c r="I4093">
        <v>1342882260</v>
      </c>
      <c r="J4093">
        <v>1337834963</v>
      </c>
      <c r="K4093" t="b">
        <v>0</v>
      </c>
      <c r="L4093">
        <v>0</v>
      </c>
      <c r="M4093" t="b">
        <v>0</v>
      </c>
      <c r="N4093" t="s">
        <v>8275</v>
      </c>
      <c r="O4093" s="5">
        <f t="shared" si="252"/>
        <v>0</v>
      </c>
      <c r="P4093" s="6">
        <f t="shared" si="253"/>
        <v>0</v>
      </c>
      <c r="Q4093" t="s">
        <v>8322</v>
      </c>
      <c r="R4093" t="s">
        <v>8344</v>
      </c>
      <c r="S4093" s="11">
        <f t="shared" si="254"/>
        <v>41053.200960648144</v>
      </c>
      <c r="T4093" s="11">
        <f t="shared" si="255"/>
        <v>41111.618750000001</v>
      </c>
    </row>
    <row r="4094" spans="1:20" ht="43.2" x14ac:dyDescent="0.3">
      <c r="A4094">
        <v>468</v>
      </c>
      <c r="B4094" s="3" t="s">
        <v>469</v>
      </c>
      <c r="C4094" s="3" t="s">
        <v>4578</v>
      </c>
      <c r="D4094">
        <v>7500</v>
      </c>
      <c r="E4094">
        <v>0</v>
      </c>
      <c r="F4094" t="s">
        <v>8221</v>
      </c>
      <c r="G4094" t="s">
        <v>8224</v>
      </c>
      <c r="H4094" t="s">
        <v>8246</v>
      </c>
      <c r="I4094">
        <v>1341978665</v>
      </c>
      <c r="J4094">
        <v>1336795283</v>
      </c>
      <c r="K4094" t="b">
        <v>0</v>
      </c>
      <c r="L4094">
        <v>0</v>
      </c>
      <c r="M4094" t="b">
        <v>0</v>
      </c>
      <c r="N4094" t="s">
        <v>8270</v>
      </c>
      <c r="O4094" s="5">
        <f t="shared" si="252"/>
        <v>0</v>
      </c>
      <c r="P4094" s="6">
        <f t="shared" si="253"/>
        <v>0</v>
      </c>
      <c r="Q4094" t="s">
        <v>8319</v>
      </c>
      <c r="R4094" t="s">
        <v>8346</v>
      </c>
      <c r="S4094" s="11">
        <f t="shared" si="254"/>
        <v>41041.167627314811</v>
      </c>
      <c r="T4094" s="11">
        <f t="shared" si="255"/>
        <v>41101.160474537035</v>
      </c>
    </row>
    <row r="4095" spans="1:20" ht="43.2" x14ac:dyDescent="0.3">
      <c r="A4095">
        <v>2750</v>
      </c>
      <c r="B4095" s="3" t="s">
        <v>2750</v>
      </c>
      <c r="C4095" s="3" t="s">
        <v>6860</v>
      </c>
      <c r="D4095">
        <v>1999</v>
      </c>
      <c r="E4095">
        <v>0</v>
      </c>
      <c r="F4095" t="s">
        <v>8221</v>
      </c>
      <c r="G4095" t="s">
        <v>8224</v>
      </c>
      <c r="H4095" t="s">
        <v>8246</v>
      </c>
      <c r="I4095">
        <v>1341086400</v>
      </c>
      <c r="J4095">
        <v>1340055345</v>
      </c>
      <c r="K4095" t="b">
        <v>0</v>
      </c>
      <c r="L4095">
        <v>0</v>
      </c>
      <c r="M4095" t="b">
        <v>0</v>
      </c>
      <c r="N4095" t="s">
        <v>8304</v>
      </c>
      <c r="O4095" s="5">
        <f t="shared" si="252"/>
        <v>0</v>
      </c>
      <c r="P4095" s="6">
        <f t="shared" si="253"/>
        <v>0</v>
      </c>
      <c r="Q4095" t="s">
        <v>8322</v>
      </c>
      <c r="R4095" t="s">
        <v>8350</v>
      </c>
      <c r="S4095" s="11">
        <f t="shared" si="254"/>
        <v>41078.899826388886</v>
      </c>
      <c r="T4095" s="11">
        <f t="shared" si="255"/>
        <v>41090.833333333336</v>
      </c>
    </row>
    <row r="4096" spans="1:20" ht="43.2" x14ac:dyDescent="0.3">
      <c r="A4096">
        <v>887</v>
      </c>
      <c r="B4096" s="3" t="s">
        <v>888</v>
      </c>
      <c r="C4096" s="3" t="s">
        <v>4997</v>
      </c>
      <c r="D4096">
        <v>1000</v>
      </c>
      <c r="E4096">
        <v>0</v>
      </c>
      <c r="F4096" t="s">
        <v>8221</v>
      </c>
      <c r="G4096" t="s">
        <v>8224</v>
      </c>
      <c r="H4096" t="s">
        <v>8246</v>
      </c>
      <c r="I4096">
        <v>1338159655</v>
      </c>
      <c r="J4096">
        <v>1335567655</v>
      </c>
      <c r="K4096" t="b">
        <v>0</v>
      </c>
      <c r="L4096">
        <v>0</v>
      </c>
      <c r="M4096" t="b">
        <v>0</v>
      </c>
      <c r="N4096" t="s">
        <v>8279</v>
      </c>
      <c r="O4096" s="5">
        <f t="shared" si="252"/>
        <v>0</v>
      </c>
      <c r="P4096" s="6">
        <f t="shared" si="253"/>
        <v>0</v>
      </c>
      <c r="Q4096" t="s">
        <v>8313</v>
      </c>
      <c r="R4096" t="s">
        <v>8330</v>
      </c>
      <c r="S4096" s="11">
        <f t="shared" si="254"/>
        <v>41026.958969907406</v>
      </c>
      <c r="T4096" s="11">
        <f t="shared" si="255"/>
        <v>41056.958969907406</v>
      </c>
    </row>
    <row r="4097" spans="1:20" ht="43.2" x14ac:dyDescent="0.3">
      <c r="A4097">
        <v>1580</v>
      </c>
      <c r="B4097" s="3" t="s">
        <v>1581</v>
      </c>
      <c r="C4097" s="3" t="s">
        <v>5690</v>
      </c>
      <c r="D4097">
        <v>1750</v>
      </c>
      <c r="E4097">
        <v>0</v>
      </c>
      <c r="F4097" t="s">
        <v>8220</v>
      </c>
      <c r="G4097" t="s">
        <v>8224</v>
      </c>
      <c r="H4097" t="s">
        <v>8246</v>
      </c>
      <c r="I4097">
        <v>1337562726</v>
      </c>
      <c r="J4097">
        <v>1332378726</v>
      </c>
      <c r="K4097" t="b">
        <v>0</v>
      </c>
      <c r="L4097">
        <v>0</v>
      </c>
      <c r="M4097" t="b">
        <v>0</v>
      </c>
      <c r="N4097" t="s">
        <v>8290</v>
      </c>
      <c r="O4097" s="5">
        <f t="shared" si="252"/>
        <v>0</v>
      </c>
      <c r="P4097" s="6">
        <f t="shared" si="253"/>
        <v>0</v>
      </c>
      <c r="Q4097" t="s">
        <v>8322</v>
      </c>
      <c r="R4097" t="s">
        <v>8354</v>
      </c>
      <c r="S4097" s="11">
        <f t="shared" si="254"/>
        <v>40990.050069444449</v>
      </c>
      <c r="T4097" s="11">
        <f t="shared" si="255"/>
        <v>41050.050069444449</v>
      </c>
    </row>
    <row r="4098" spans="1:20" ht="57.6" x14ac:dyDescent="0.3">
      <c r="A4098">
        <v>477</v>
      </c>
      <c r="B4098" s="3" t="s">
        <v>478</v>
      </c>
      <c r="C4098" s="3" t="s">
        <v>4587</v>
      </c>
      <c r="D4098">
        <v>1500</v>
      </c>
      <c r="E4098">
        <v>0</v>
      </c>
      <c r="F4098" t="s">
        <v>8221</v>
      </c>
      <c r="G4098" t="s">
        <v>8224</v>
      </c>
      <c r="H4098" t="s">
        <v>8246</v>
      </c>
      <c r="I4098">
        <v>1337371334</v>
      </c>
      <c r="J4098">
        <v>1332187334</v>
      </c>
      <c r="K4098" t="b">
        <v>0</v>
      </c>
      <c r="L4098">
        <v>0</v>
      </c>
      <c r="M4098" t="b">
        <v>0</v>
      </c>
      <c r="N4098" t="s">
        <v>8270</v>
      </c>
      <c r="O4098" s="5">
        <f t="shared" ref="O4098:O4115" si="256">IFERROR(E4098/D4098,0)</f>
        <v>0</v>
      </c>
      <c r="P4098" s="6">
        <f t="shared" ref="P4098:P4115" si="257">IFERROR(E4098/L4098,0)</f>
        <v>0</v>
      </c>
      <c r="Q4098" t="s">
        <v>8319</v>
      </c>
      <c r="R4098" t="s">
        <v>8346</v>
      </c>
      <c r="S4098" s="11">
        <f t="shared" ref="S4098:S4115" si="258">(((J4098/60)/60)/24)+DATE(1970,1,1)</f>
        <v>40987.83488425926</v>
      </c>
      <c r="T4098" s="11">
        <f t="shared" ref="T4098:T4115" si="259">(((I4098/60)/60)/24)+DATE(1970,1,1)</f>
        <v>41047.83488425926</v>
      </c>
    </row>
    <row r="4099" spans="1:20" ht="28.8" x14ac:dyDescent="0.3">
      <c r="A4099">
        <v>927</v>
      </c>
      <c r="B4099" s="3" t="s">
        <v>928</v>
      </c>
      <c r="C4099" s="3" t="s">
        <v>5037</v>
      </c>
      <c r="D4099">
        <v>20000</v>
      </c>
      <c r="E4099">
        <v>0</v>
      </c>
      <c r="F4099" t="s">
        <v>8221</v>
      </c>
      <c r="G4099" t="s">
        <v>8224</v>
      </c>
      <c r="H4099" t="s">
        <v>8246</v>
      </c>
      <c r="I4099">
        <v>1337024695</v>
      </c>
      <c r="J4099">
        <v>1334432695</v>
      </c>
      <c r="K4099" t="b">
        <v>0</v>
      </c>
      <c r="L4099">
        <v>0</v>
      </c>
      <c r="M4099" t="b">
        <v>0</v>
      </c>
      <c r="N4099" t="s">
        <v>8278</v>
      </c>
      <c r="O4099" s="5">
        <f t="shared" si="256"/>
        <v>0</v>
      </c>
      <c r="P4099" s="6">
        <f t="shared" si="257"/>
        <v>0</v>
      </c>
      <c r="Q4099" t="s">
        <v>8313</v>
      </c>
      <c r="R4099" t="s">
        <v>8345</v>
      </c>
      <c r="S4099" s="11">
        <f t="shared" si="258"/>
        <v>41013.822858796295</v>
      </c>
      <c r="T4099" s="11">
        <f t="shared" si="259"/>
        <v>41043.822858796295</v>
      </c>
    </row>
    <row r="4100" spans="1:20" ht="43.2" x14ac:dyDescent="0.3">
      <c r="A4100">
        <v>929</v>
      </c>
      <c r="B4100" s="3" t="s">
        <v>930</v>
      </c>
      <c r="C4100" s="3" t="s">
        <v>5039</v>
      </c>
      <c r="D4100">
        <v>500</v>
      </c>
      <c r="E4100">
        <v>0</v>
      </c>
      <c r="F4100" t="s">
        <v>8221</v>
      </c>
      <c r="G4100" t="s">
        <v>8224</v>
      </c>
      <c r="H4100" t="s">
        <v>8246</v>
      </c>
      <c r="I4100">
        <v>1333946569</v>
      </c>
      <c r="J4100">
        <v>1331358169</v>
      </c>
      <c r="K4100" t="b">
        <v>0</v>
      </c>
      <c r="L4100">
        <v>0</v>
      </c>
      <c r="M4100" t="b">
        <v>0</v>
      </c>
      <c r="N4100" t="s">
        <v>8278</v>
      </c>
      <c r="O4100" s="5">
        <f t="shared" si="256"/>
        <v>0</v>
      </c>
      <c r="P4100" s="6">
        <f t="shared" si="257"/>
        <v>0</v>
      </c>
      <c r="Q4100" t="s">
        <v>8313</v>
      </c>
      <c r="R4100" t="s">
        <v>8345</v>
      </c>
      <c r="S4100" s="11">
        <f t="shared" si="258"/>
        <v>40978.238067129627</v>
      </c>
      <c r="T4100" s="11">
        <f t="shared" si="259"/>
        <v>41008.196400462963</v>
      </c>
    </row>
    <row r="4101" spans="1:20" ht="43.2" x14ac:dyDescent="0.3">
      <c r="A4101">
        <v>936</v>
      </c>
      <c r="B4101" s="3" t="s">
        <v>937</v>
      </c>
      <c r="C4101" s="3" t="s">
        <v>5046</v>
      </c>
      <c r="D4101">
        <v>1400</v>
      </c>
      <c r="E4101">
        <v>0</v>
      </c>
      <c r="F4101" t="s">
        <v>8221</v>
      </c>
      <c r="G4101" t="s">
        <v>8224</v>
      </c>
      <c r="H4101" t="s">
        <v>8246</v>
      </c>
      <c r="I4101">
        <v>1326916800</v>
      </c>
      <c r="J4101">
        <v>1323131689</v>
      </c>
      <c r="K4101" t="b">
        <v>0</v>
      </c>
      <c r="L4101">
        <v>0</v>
      </c>
      <c r="M4101" t="b">
        <v>0</v>
      </c>
      <c r="N4101" t="s">
        <v>8278</v>
      </c>
      <c r="O4101" s="5">
        <f t="shared" si="256"/>
        <v>0</v>
      </c>
      <c r="P4101" s="6">
        <f t="shared" si="257"/>
        <v>0</v>
      </c>
      <c r="Q4101" t="s">
        <v>8313</v>
      </c>
      <c r="R4101" t="s">
        <v>8345</v>
      </c>
      <c r="S4101" s="11">
        <f t="shared" si="258"/>
        <v>40883.024178240739</v>
      </c>
      <c r="T4101" s="11">
        <f t="shared" si="259"/>
        <v>40926.833333333336</v>
      </c>
    </row>
    <row r="4102" spans="1:20" ht="28.8" x14ac:dyDescent="0.3">
      <c r="A4102">
        <v>1239</v>
      </c>
      <c r="B4102" s="3" t="s">
        <v>1240</v>
      </c>
      <c r="C4102" s="3" t="s">
        <v>5349</v>
      </c>
      <c r="D4102">
        <v>2500</v>
      </c>
      <c r="E4102">
        <v>0</v>
      </c>
      <c r="F4102" t="s">
        <v>8220</v>
      </c>
      <c r="G4102" t="s">
        <v>8224</v>
      </c>
      <c r="H4102" t="s">
        <v>8246</v>
      </c>
      <c r="I4102">
        <v>1325804767</v>
      </c>
      <c r="J4102">
        <v>1323212767</v>
      </c>
      <c r="K4102" t="b">
        <v>0</v>
      </c>
      <c r="L4102">
        <v>0</v>
      </c>
      <c r="M4102" t="b">
        <v>0</v>
      </c>
      <c r="N4102" t="s">
        <v>8286</v>
      </c>
      <c r="O4102" s="5">
        <f t="shared" si="256"/>
        <v>0</v>
      </c>
      <c r="P4102" s="6">
        <f t="shared" si="257"/>
        <v>0</v>
      </c>
      <c r="Q4102" t="s">
        <v>8313</v>
      </c>
      <c r="R4102" t="s">
        <v>8351</v>
      </c>
      <c r="S4102" s="11">
        <f t="shared" si="258"/>
        <v>40883.962581018517</v>
      </c>
      <c r="T4102" s="11">
        <f t="shared" si="259"/>
        <v>40913.962581018517</v>
      </c>
    </row>
    <row r="4103" spans="1:20" ht="43.2" x14ac:dyDescent="0.3">
      <c r="A4103">
        <v>1120</v>
      </c>
      <c r="B4103" s="3" t="s">
        <v>1121</v>
      </c>
      <c r="C4103" s="3" t="s">
        <v>5230</v>
      </c>
      <c r="D4103">
        <v>25000</v>
      </c>
      <c r="E4103">
        <v>0</v>
      </c>
      <c r="F4103" t="s">
        <v>8221</v>
      </c>
      <c r="G4103" t="s">
        <v>8224</v>
      </c>
      <c r="H4103" t="s">
        <v>8246</v>
      </c>
      <c r="I4103">
        <v>1319835400</v>
      </c>
      <c r="J4103">
        <v>1315947400</v>
      </c>
      <c r="K4103" t="b">
        <v>0</v>
      </c>
      <c r="L4103">
        <v>0</v>
      </c>
      <c r="M4103" t="b">
        <v>0</v>
      </c>
      <c r="N4103" t="s">
        <v>8282</v>
      </c>
      <c r="O4103" s="5">
        <f t="shared" si="256"/>
        <v>0</v>
      </c>
      <c r="P4103" s="6">
        <f t="shared" si="257"/>
        <v>0</v>
      </c>
      <c r="Q4103" t="s">
        <v>8311</v>
      </c>
      <c r="R4103" t="s">
        <v>8347</v>
      </c>
      <c r="S4103" s="11">
        <f t="shared" si="258"/>
        <v>40799.872685185182</v>
      </c>
      <c r="T4103" s="11">
        <f t="shared" si="259"/>
        <v>40844.872685185182</v>
      </c>
    </row>
    <row r="4104" spans="1:20" ht="28.8" x14ac:dyDescent="0.3">
      <c r="A4104">
        <v>907</v>
      </c>
      <c r="B4104" s="3" t="s">
        <v>908</v>
      </c>
      <c r="C4104" s="3" t="s">
        <v>5017</v>
      </c>
      <c r="D4104">
        <v>2900</v>
      </c>
      <c r="E4104">
        <v>0</v>
      </c>
      <c r="F4104" t="s">
        <v>8221</v>
      </c>
      <c r="G4104" t="s">
        <v>8224</v>
      </c>
      <c r="H4104" t="s">
        <v>8246</v>
      </c>
      <c r="I4104">
        <v>1315715823</v>
      </c>
      <c r="J4104">
        <v>1313123823</v>
      </c>
      <c r="K4104" t="b">
        <v>0</v>
      </c>
      <c r="L4104">
        <v>0</v>
      </c>
      <c r="M4104" t="b">
        <v>0</v>
      </c>
      <c r="N4104" t="s">
        <v>8278</v>
      </c>
      <c r="O4104" s="5">
        <f t="shared" si="256"/>
        <v>0</v>
      </c>
      <c r="P4104" s="6">
        <f t="shared" si="257"/>
        <v>0</v>
      </c>
      <c r="Q4104" t="s">
        <v>8313</v>
      </c>
      <c r="R4104" t="s">
        <v>8345</v>
      </c>
      <c r="S4104" s="11">
        <f t="shared" si="258"/>
        <v>40767.192395833335</v>
      </c>
      <c r="T4104" s="11">
        <f t="shared" si="259"/>
        <v>40797.192395833335</v>
      </c>
    </row>
    <row r="4105" spans="1:20" ht="28.8" x14ac:dyDescent="0.3">
      <c r="A4105">
        <v>1495</v>
      </c>
      <c r="B4105" s="3" t="s">
        <v>1496</v>
      </c>
      <c r="C4105" s="3" t="s">
        <v>5605</v>
      </c>
      <c r="D4105">
        <v>2000</v>
      </c>
      <c r="E4105">
        <v>0</v>
      </c>
      <c r="F4105" t="s">
        <v>8221</v>
      </c>
      <c r="G4105" t="s">
        <v>8224</v>
      </c>
      <c r="H4105" t="s">
        <v>8246</v>
      </c>
      <c r="I4105">
        <v>1314471431</v>
      </c>
      <c r="J4105">
        <v>1311879431</v>
      </c>
      <c r="K4105" t="b">
        <v>0</v>
      </c>
      <c r="L4105">
        <v>0</v>
      </c>
      <c r="M4105" t="b">
        <v>0</v>
      </c>
      <c r="N4105" t="s">
        <v>8275</v>
      </c>
      <c r="O4105" s="5">
        <f t="shared" si="256"/>
        <v>0</v>
      </c>
      <c r="P4105" s="6">
        <f t="shared" si="257"/>
        <v>0</v>
      </c>
      <c r="Q4105" t="s">
        <v>8322</v>
      </c>
      <c r="R4105" t="s">
        <v>8344</v>
      </c>
      <c r="S4105" s="11">
        <f t="shared" si="258"/>
        <v>40752.789710648147</v>
      </c>
      <c r="T4105" s="11">
        <f t="shared" si="259"/>
        <v>40782.789710648147</v>
      </c>
    </row>
    <row r="4106" spans="1:20" ht="43.2" x14ac:dyDescent="0.3">
      <c r="A4106">
        <v>462</v>
      </c>
      <c r="B4106" s="3" t="s">
        <v>463</v>
      </c>
      <c r="C4106" s="3" t="s">
        <v>4572</v>
      </c>
      <c r="D4106">
        <v>100000</v>
      </c>
      <c r="E4106">
        <v>0</v>
      </c>
      <c r="F4106" t="s">
        <v>8221</v>
      </c>
      <c r="G4106" t="s">
        <v>8224</v>
      </c>
      <c r="H4106" t="s">
        <v>8246</v>
      </c>
      <c r="I4106">
        <v>1312945341</v>
      </c>
      <c r="J4106">
        <v>1307761341</v>
      </c>
      <c r="K4106" t="b">
        <v>0</v>
      </c>
      <c r="L4106">
        <v>0</v>
      </c>
      <c r="M4106" t="b">
        <v>0</v>
      </c>
      <c r="N4106" t="s">
        <v>8270</v>
      </c>
      <c r="O4106" s="5">
        <f t="shared" si="256"/>
        <v>0</v>
      </c>
      <c r="P4106" s="6">
        <f t="shared" si="257"/>
        <v>0</v>
      </c>
      <c r="Q4106" t="s">
        <v>8319</v>
      </c>
      <c r="R4106" t="s">
        <v>8346</v>
      </c>
      <c r="S4106" s="11">
        <f t="shared" si="258"/>
        <v>40705.126631944448</v>
      </c>
      <c r="T4106" s="11">
        <f t="shared" si="259"/>
        <v>40765.126631944448</v>
      </c>
    </row>
    <row r="4107" spans="1:20" ht="43.2" x14ac:dyDescent="0.3">
      <c r="A4107">
        <v>501</v>
      </c>
      <c r="B4107" s="3" t="s">
        <v>502</v>
      </c>
      <c r="C4107" s="3" t="s">
        <v>4611</v>
      </c>
      <c r="D4107">
        <v>10000</v>
      </c>
      <c r="E4107">
        <v>0</v>
      </c>
      <c r="F4107" t="s">
        <v>8221</v>
      </c>
      <c r="G4107" t="s">
        <v>8224</v>
      </c>
      <c r="H4107" t="s">
        <v>8246</v>
      </c>
      <c r="I4107">
        <v>1310189851</v>
      </c>
      <c r="J4107">
        <v>1307597851</v>
      </c>
      <c r="K4107" t="b">
        <v>0</v>
      </c>
      <c r="L4107">
        <v>0</v>
      </c>
      <c r="M4107" t="b">
        <v>0</v>
      </c>
      <c r="N4107" t="s">
        <v>8270</v>
      </c>
      <c r="O4107" s="5">
        <f t="shared" si="256"/>
        <v>0</v>
      </c>
      <c r="P4107" s="6">
        <f t="shared" si="257"/>
        <v>0</v>
      </c>
      <c r="Q4107" t="s">
        <v>8319</v>
      </c>
      <c r="R4107" t="s">
        <v>8346</v>
      </c>
      <c r="S4107" s="11">
        <f t="shared" si="258"/>
        <v>40703.234386574077</v>
      </c>
      <c r="T4107" s="11">
        <f t="shared" si="259"/>
        <v>40733.234386574077</v>
      </c>
    </row>
    <row r="4108" spans="1:20" ht="43.2" x14ac:dyDescent="0.3">
      <c r="A4108">
        <v>1230</v>
      </c>
      <c r="B4108" s="3" t="s">
        <v>1231</v>
      </c>
      <c r="C4108" s="3" t="s">
        <v>5340</v>
      </c>
      <c r="D4108">
        <v>500000</v>
      </c>
      <c r="E4108">
        <v>0</v>
      </c>
      <c r="F4108" t="s">
        <v>8220</v>
      </c>
      <c r="G4108" t="s">
        <v>8224</v>
      </c>
      <c r="H4108" t="s">
        <v>8246</v>
      </c>
      <c r="I4108">
        <v>1298589630</v>
      </c>
      <c r="J4108">
        <v>1295997630</v>
      </c>
      <c r="K4108" t="b">
        <v>0</v>
      </c>
      <c r="L4108">
        <v>0</v>
      </c>
      <c r="M4108" t="b">
        <v>0</v>
      </c>
      <c r="N4108" t="s">
        <v>8286</v>
      </c>
      <c r="O4108" s="5">
        <f t="shared" si="256"/>
        <v>0</v>
      </c>
      <c r="P4108" s="6">
        <f t="shared" si="257"/>
        <v>0</v>
      </c>
      <c r="Q4108" t="s">
        <v>8313</v>
      </c>
      <c r="R4108" t="s">
        <v>8351</v>
      </c>
      <c r="S4108" s="11">
        <f t="shared" si="258"/>
        <v>40568.972569444442</v>
      </c>
      <c r="T4108" s="11">
        <f t="shared" si="259"/>
        <v>40598.972569444442</v>
      </c>
    </row>
    <row r="4109" spans="1:20" ht="43.2" x14ac:dyDescent="0.3">
      <c r="A4109">
        <v>916</v>
      </c>
      <c r="B4109" s="3" t="s">
        <v>917</v>
      </c>
      <c r="C4109" s="3" t="s">
        <v>5026</v>
      </c>
      <c r="D4109">
        <v>3300</v>
      </c>
      <c r="E4109">
        <v>0</v>
      </c>
      <c r="F4109" t="s">
        <v>8221</v>
      </c>
      <c r="G4109" t="s">
        <v>8224</v>
      </c>
      <c r="H4109" t="s">
        <v>8246</v>
      </c>
      <c r="I4109">
        <v>1287723600</v>
      </c>
      <c r="J4109">
        <v>1284409734</v>
      </c>
      <c r="K4109" t="b">
        <v>0</v>
      </c>
      <c r="L4109">
        <v>0</v>
      </c>
      <c r="M4109" t="b">
        <v>0</v>
      </c>
      <c r="N4109" t="s">
        <v>8278</v>
      </c>
      <c r="O4109" s="5">
        <f t="shared" si="256"/>
        <v>0</v>
      </c>
      <c r="P4109" s="6">
        <f t="shared" si="257"/>
        <v>0</v>
      </c>
      <c r="Q4109" t="s">
        <v>8313</v>
      </c>
      <c r="R4109" t="s">
        <v>8345</v>
      </c>
      <c r="S4109" s="11">
        <f t="shared" si="258"/>
        <v>40434.853402777779</v>
      </c>
      <c r="T4109" s="11">
        <f t="shared" si="259"/>
        <v>40473.208333333336</v>
      </c>
    </row>
    <row r="4110" spans="1:20" ht="57.6" x14ac:dyDescent="0.3">
      <c r="A4110">
        <v>2149</v>
      </c>
      <c r="B4110" s="3" t="s">
        <v>2150</v>
      </c>
      <c r="C4110" s="3" t="s">
        <v>6259</v>
      </c>
      <c r="D4110">
        <v>2000</v>
      </c>
      <c r="E4110">
        <v>0</v>
      </c>
      <c r="F4110" t="s">
        <v>8221</v>
      </c>
      <c r="G4110" t="s">
        <v>8224</v>
      </c>
      <c r="H4110" t="s">
        <v>8246</v>
      </c>
      <c r="I4110">
        <v>1280534400</v>
      </c>
      <c r="J4110">
        <v>1277512556</v>
      </c>
      <c r="K4110" t="b">
        <v>0</v>
      </c>
      <c r="L4110">
        <v>0</v>
      </c>
      <c r="M4110" t="b">
        <v>0</v>
      </c>
      <c r="N4110" t="s">
        <v>8282</v>
      </c>
      <c r="O4110" s="5">
        <f t="shared" si="256"/>
        <v>0</v>
      </c>
      <c r="P4110" s="6">
        <f t="shared" si="257"/>
        <v>0</v>
      </c>
      <c r="Q4110" t="s">
        <v>8311</v>
      </c>
      <c r="R4110" t="s">
        <v>8347</v>
      </c>
      <c r="S4110" s="11">
        <f t="shared" si="258"/>
        <v>40355.024953703702</v>
      </c>
      <c r="T4110" s="11">
        <f t="shared" si="259"/>
        <v>40390</v>
      </c>
    </row>
    <row r="4111" spans="1:20" ht="43.2" x14ac:dyDescent="0.3">
      <c r="A4111">
        <v>908</v>
      </c>
      <c r="B4111" s="3" t="s">
        <v>909</v>
      </c>
      <c r="C4111" s="3" t="s">
        <v>5018</v>
      </c>
      <c r="D4111">
        <v>2500</v>
      </c>
      <c r="E4111">
        <v>0</v>
      </c>
      <c r="F4111" t="s">
        <v>8221</v>
      </c>
      <c r="G4111" t="s">
        <v>8224</v>
      </c>
      <c r="H4111" t="s">
        <v>8246</v>
      </c>
      <c r="I4111">
        <v>1280206740</v>
      </c>
      <c r="J4111">
        <v>1276283655</v>
      </c>
      <c r="K4111" t="b">
        <v>0</v>
      </c>
      <c r="L4111">
        <v>0</v>
      </c>
      <c r="M4111" t="b">
        <v>0</v>
      </c>
      <c r="N4111" t="s">
        <v>8278</v>
      </c>
      <c r="O4111" s="5">
        <f t="shared" si="256"/>
        <v>0</v>
      </c>
      <c r="P4111" s="6">
        <f t="shared" si="257"/>
        <v>0</v>
      </c>
      <c r="Q4111" t="s">
        <v>8313</v>
      </c>
      <c r="R4111" t="s">
        <v>8345</v>
      </c>
      <c r="S4111" s="11">
        <f t="shared" si="258"/>
        <v>40340.801562499997</v>
      </c>
      <c r="T4111" s="11">
        <f t="shared" si="259"/>
        <v>40386.207638888889</v>
      </c>
    </row>
    <row r="4112" spans="1:20" ht="57.6" x14ac:dyDescent="0.3">
      <c r="A4112">
        <v>926</v>
      </c>
      <c r="B4112" s="3" t="s">
        <v>927</v>
      </c>
      <c r="C4112" s="3" t="s">
        <v>5036</v>
      </c>
      <c r="D4112">
        <v>7000</v>
      </c>
      <c r="E4112">
        <v>0</v>
      </c>
      <c r="F4112" t="s">
        <v>8221</v>
      </c>
      <c r="G4112" t="s">
        <v>8224</v>
      </c>
      <c r="H4112" t="s">
        <v>8246</v>
      </c>
      <c r="I4112">
        <v>1278628800</v>
      </c>
      <c r="J4112">
        <v>1276043330</v>
      </c>
      <c r="K4112" t="b">
        <v>0</v>
      </c>
      <c r="L4112">
        <v>0</v>
      </c>
      <c r="M4112" t="b">
        <v>0</v>
      </c>
      <c r="N4112" t="s">
        <v>8278</v>
      </c>
      <c r="O4112" s="5">
        <f t="shared" si="256"/>
        <v>0</v>
      </c>
      <c r="P4112" s="6">
        <f t="shared" si="257"/>
        <v>0</v>
      </c>
      <c r="Q4112" t="s">
        <v>8313</v>
      </c>
      <c r="R4112" t="s">
        <v>8345</v>
      </c>
      <c r="S4112" s="11">
        <f t="shared" si="258"/>
        <v>40338.02002314815</v>
      </c>
      <c r="T4112" s="11">
        <f t="shared" si="259"/>
        <v>40367.944444444445</v>
      </c>
    </row>
    <row r="4113" spans="1:20" ht="57.6" x14ac:dyDescent="0.3">
      <c r="A4113">
        <v>901</v>
      </c>
      <c r="B4113" s="3" t="s">
        <v>902</v>
      </c>
      <c r="C4113" s="3" t="s">
        <v>5011</v>
      </c>
      <c r="D4113">
        <v>6500</v>
      </c>
      <c r="E4113">
        <v>0</v>
      </c>
      <c r="F4113" t="s">
        <v>8221</v>
      </c>
      <c r="G4113" t="s">
        <v>8224</v>
      </c>
      <c r="H4113" t="s">
        <v>8246</v>
      </c>
      <c r="I4113">
        <v>1276024260</v>
      </c>
      <c r="J4113">
        <v>1272050914</v>
      </c>
      <c r="K4113" t="b">
        <v>0</v>
      </c>
      <c r="L4113">
        <v>0</v>
      </c>
      <c r="M4113" t="b">
        <v>0</v>
      </c>
      <c r="N4113" t="s">
        <v>8278</v>
      </c>
      <c r="O4113" s="5">
        <f t="shared" si="256"/>
        <v>0</v>
      </c>
      <c r="P4113" s="6">
        <f t="shared" si="257"/>
        <v>0</v>
      </c>
      <c r="Q4113" t="s">
        <v>8313</v>
      </c>
      <c r="R4113" t="s">
        <v>8345</v>
      </c>
      <c r="S4113" s="11">
        <f t="shared" si="258"/>
        <v>40291.81150462963</v>
      </c>
      <c r="T4113" s="11">
        <f t="shared" si="259"/>
        <v>40337.799305555556</v>
      </c>
    </row>
    <row r="4114" spans="1:20" ht="57.6" x14ac:dyDescent="0.3">
      <c r="A4114">
        <v>1562</v>
      </c>
      <c r="B4114" s="3" t="s">
        <v>1563</v>
      </c>
      <c r="C4114" s="3" t="s">
        <v>5672</v>
      </c>
      <c r="D4114">
        <v>4000</v>
      </c>
      <c r="E4114">
        <v>0</v>
      </c>
      <c r="F4114" t="s">
        <v>8220</v>
      </c>
      <c r="G4114" t="s">
        <v>8224</v>
      </c>
      <c r="H4114" t="s">
        <v>8246</v>
      </c>
      <c r="I4114">
        <v>1259715000</v>
      </c>
      <c r="J4114">
        <v>1253712916</v>
      </c>
      <c r="K4114" t="b">
        <v>0</v>
      </c>
      <c r="L4114">
        <v>0</v>
      </c>
      <c r="M4114" t="b">
        <v>0</v>
      </c>
      <c r="N4114" t="s">
        <v>8290</v>
      </c>
      <c r="O4114" s="5">
        <f t="shared" si="256"/>
        <v>0</v>
      </c>
      <c r="P4114" s="6">
        <f t="shared" si="257"/>
        <v>0</v>
      </c>
      <c r="Q4114" t="s">
        <v>8322</v>
      </c>
      <c r="R4114" t="s">
        <v>8354</v>
      </c>
      <c r="S4114" s="11">
        <f t="shared" si="258"/>
        <v>40079.566157407404</v>
      </c>
      <c r="T4114" s="11">
        <f t="shared" si="259"/>
        <v>40149.034722222219</v>
      </c>
    </row>
    <row r="4115" spans="1:20" ht="57.6" x14ac:dyDescent="0.3">
      <c r="A4115">
        <v>429</v>
      </c>
      <c r="B4115" s="3" t="s">
        <v>430</v>
      </c>
      <c r="C4115" s="3" t="s">
        <v>4539</v>
      </c>
      <c r="D4115">
        <v>5000</v>
      </c>
      <c r="E4115">
        <v>0</v>
      </c>
      <c r="F4115" t="s">
        <v>8221</v>
      </c>
      <c r="G4115" t="s">
        <v>8224</v>
      </c>
      <c r="H4115" t="s">
        <v>8246</v>
      </c>
      <c r="I4115">
        <v>1259297940</v>
      </c>
      <c r="J4115">
        <v>1252964282</v>
      </c>
      <c r="K4115" t="b">
        <v>0</v>
      </c>
      <c r="L4115">
        <v>0</v>
      </c>
      <c r="M4115" t="b">
        <v>0</v>
      </c>
      <c r="N4115" t="s">
        <v>8270</v>
      </c>
      <c r="O4115" s="5">
        <f t="shared" si="256"/>
        <v>0</v>
      </c>
      <c r="P4115" s="6">
        <f t="shared" si="257"/>
        <v>0</v>
      </c>
      <c r="Q4115" t="s">
        <v>8319</v>
      </c>
      <c r="R4115" t="s">
        <v>8346</v>
      </c>
      <c r="S4115" s="11">
        <f t="shared" si="258"/>
        <v>40070.901412037041</v>
      </c>
      <c r="T4115" s="11">
        <f t="shared" si="259"/>
        <v>40144.207638888889</v>
      </c>
    </row>
  </sheetData>
  <autoFilter ref="A1:T4115" xr:uid="{3EDA12DE-D0CC-40B0-8272-9335088A5112}">
    <sortState xmlns:xlrd2="http://schemas.microsoft.com/office/spreadsheetml/2017/richdata2" ref="A2:T4115">
      <sortCondition descending="1" ref="O1:O4115"/>
    </sortState>
  </autoFilter>
  <conditionalFormatting sqref="F1:F1048576">
    <cfRule type="cellIs" dxfId="4" priority="2" operator="equal">
      <formula>"canceled"</formula>
    </cfRule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"successful"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DF38E-0472-4B3A-92A0-2E1F845BB685}">
  <dimension ref="A2:W37"/>
  <sheetViews>
    <sheetView workbookViewId="0">
      <selection activeCell="W37" sqref="W3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22" max="22" width="11.6640625" bestFit="1" customWidth="1"/>
  </cols>
  <sheetData>
    <row r="2" spans="1:6" x14ac:dyDescent="0.3">
      <c r="A2" s="7" t="s">
        <v>8223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8" t="s">
        <v>8327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8" t="s">
        <v>8311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8" t="s">
        <v>8340</v>
      </c>
      <c r="B9" s="10">
        <v>24</v>
      </c>
      <c r="C9" s="10"/>
      <c r="D9" s="10"/>
      <c r="E9" s="10"/>
      <c r="F9" s="10">
        <v>24</v>
      </c>
    </row>
    <row r="10" spans="1:6" x14ac:dyDescent="0.3">
      <c r="A10" s="8" t="s">
        <v>8313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8" t="s">
        <v>8324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8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8" t="s">
        <v>8309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">
      <c r="A14" s="8" t="s">
        <v>8316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">
      <c r="A15" s="8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  <row r="36" spans="22:23" x14ac:dyDescent="0.3">
      <c r="W36">
        <f>1679/2185</f>
        <v>0.76842105263157889</v>
      </c>
    </row>
    <row r="37" spans="22:23" x14ac:dyDescent="0.3">
      <c r="V37" t="s">
        <v>8377</v>
      </c>
      <c r="W37">
        <f>2613/4144</f>
        <v>0.630550193050193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81F39-9499-446A-B30A-F4BEB62359C1}">
  <dimension ref="A1:L49"/>
  <sheetViews>
    <sheetView workbookViewId="0">
      <selection activeCell="B29" sqref="B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8223</v>
      </c>
      <c r="B1" s="13" t="s">
        <v>8364</v>
      </c>
    </row>
    <row r="2" spans="1:6" x14ac:dyDescent="0.3">
      <c r="A2" s="12" t="s">
        <v>8365</v>
      </c>
      <c r="B2" s="13" t="s">
        <v>8364</v>
      </c>
    </row>
    <row r="4" spans="1:6" x14ac:dyDescent="0.3">
      <c r="A4" s="12" t="s">
        <v>8362</v>
      </c>
      <c r="B4" s="12" t="s">
        <v>8363</v>
      </c>
      <c r="C4" s="13"/>
      <c r="D4" s="13"/>
      <c r="E4" s="13"/>
      <c r="F4" s="13"/>
    </row>
    <row r="5" spans="1:6" x14ac:dyDescent="0.3">
      <c r="A5" s="12" t="s">
        <v>8360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8361</v>
      </c>
    </row>
    <row r="6" spans="1:6" x14ac:dyDescent="0.3">
      <c r="A6" s="14" t="s">
        <v>8346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4" t="s">
        <v>8354</v>
      </c>
      <c r="B7" s="15">
        <v>20</v>
      </c>
      <c r="C7" s="15"/>
      <c r="D7" s="15"/>
      <c r="E7" s="15"/>
      <c r="F7" s="15">
        <v>20</v>
      </c>
    </row>
    <row r="8" spans="1:6" x14ac:dyDescent="0.3">
      <c r="A8" s="14" t="s">
        <v>8341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8350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4" t="s">
        <v>8335</v>
      </c>
      <c r="B10" s="15"/>
      <c r="C10" s="15"/>
      <c r="D10" s="15"/>
      <c r="E10" s="15">
        <v>40</v>
      </c>
      <c r="F10" s="15">
        <v>40</v>
      </c>
    </row>
    <row r="11" spans="1:6" x14ac:dyDescent="0.3">
      <c r="A11" s="14" t="s">
        <v>8331</v>
      </c>
      <c r="B11" s="15"/>
      <c r="C11" s="15"/>
      <c r="D11" s="15"/>
      <c r="E11" s="15">
        <v>180</v>
      </c>
      <c r="F11" s="15">
        <v>180</v>
      </c>
    </row>
    <row r="12" spans="1:6" x14ac:dyDescent="0.3">
      <c r="A12" s="14" t="s">
        <v>8348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4" t="s">
        <v>8326</v>
      </c>
      <c r="B13" s="15"/>
      <c r="C13" s="15"/>
      <c r="D13" s="15"/>
      <c r="E13" s="15">
        <v>40</v>
      </c>
      <c r="F13" s="15">
        <v>40</v>
      </c>
    </row>
    <row r="14" spans="1:6" x14ac:dyDescent="0.3">
      <c r="A14" s="14" t="s">
        <v>8338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">
      <c r="A15" s="14" t="s">
        <v>8344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4" t="s">
        <v>8355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">
      <c r="A17" s="14" t="s">
        <v>8349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4" t="s">
        <v>8310</v>
      </c>
      <c r="B18" s="15"/>
      <c r="C18" s="15"/>
      <c r="D18" s="15"/>
      <c r="E18" s="15">
        <v>140</v>
      </c>
      <c r="F18" s="15">
        <v>140</v>
      </c>
    </row>
    <row r="19" spans="1:6" x14ac:dyDescent="0.3">
      <c r="A19" s="14" t="s">
        <v>8330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">
      <c r="A20" s="14" t="s">
        <v>8345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4" t="s">
        <v>8336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">
      <c r="A22" s="14" t="s">
        <v>8334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4" t="s">
        <v>8343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4" t="s">
        <v>8337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">
      <c r="A25" s="14" t="s">
        <v>8352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4" t="s">
        <v>8332</v>
      </c>
      <c r="B26" s="15"/>
      <c r="C26" s="15"/>
      <c r="D26" s="15"/>
      <c r="E26" s="15">
        <v>60</v>
      </c>
      <c r="F26" s="15">
        <v>60</v>
      </c>
    </row>
    <row r="27" spans="1:6" x14ac:dyDescent="0.3">
      <c r="A27" s="14" t="s">
        <v>8353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4" t="s">
        <v>8325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">
      <c r="A29" s="14" t="s">
        <v>8342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4" t="s">
        <v>8317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4" t="s">
        <v>8321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4" t="s">
        <v>8323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4" t="s">
        <v>8358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4" t="s">
        <v>8314</v>
      </c>
      <c r="B34" s="15"/>
      <c r="C34" s="15"/>
      <c r="D34" s="15"/>
      <c r="E34" s="15">
        <v>260</v>
      </c>
      <c r="F34" s="15">
        <v>260</v>
      </c>
    </row>
    <row r="35" spans="1:6" x14ac:dyDescent="0.3">
      <c r="A35" s="14" t="s">
        <v>8339</v>
      </c>
      <c r="B35" s="15">
        <v>40</v>
      </c>
      <c r="C35" s="15"/>
      <c r="D35" s="15"/>
      <c r="E35" s="15"/>
      <c r="F35" s="15">
        <v>40</v>
      </c>
    </row>
    <row r="36" spans="1:6" x14ac:dyDescent="0.3">
      <c r="A36" s="14" t="s">
        <v>8320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4" t="s">
        <v>8328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">
      <c r="A38" s="14" t="s">
        <v>8318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">
      <c r="A39" s="14" t="s">
        <v>8329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4" t="s">
        <v>8312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4" t="s">
        <v>8333</v>
      </c>
      <c r="B41" s="15"/>
      <c r="C41" s="15"/>
      <c r="D41" s="15"/>
      <c r="E41" s="15">
        <v>60</v>
      </c>
      <c r="F41" s="15">
        <v>60</v>
      </c>
    </row>
    <row r="42" spans="1:6" x14ac:dyDescent="0.3">
      <c r="A42" s="14" t="s">
        <v>8357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">
      <c r="A43" s="14" t="s">
        <v>8347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4" t="s">
        <v>8315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">
      <c r="A45" s="14" t="s">
        <v>8356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">
      <c r="A46" s="14" t="s">
        <v>8351</v>
      </c>
      <c r="B46" s="15">
        <v>20</v>
      </c>
      <c r="C46" s="15"/>
      <c r="D46" s="15"/>
      <c r="E46" s="15"/>
      <c r="F46" s="15">
        <v>20</v>
      </c>
    </row>
    <row r="47" spans="1:6" x14ac:dyDescent="0.3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  <row r="49" spans="12:12" x14ac:dyDescent="0.3">
      <c r="L49">
        <f>1066/4144</f>
        <v>0.25723938223938225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D11DC-8713-4EFF-BFE4-D5721BFFE332}">
  <dimension ref="A3:I297"/>
  <sheetViews>
    <sheetView topLeftCell="A4" workbookViewId="0">
      <selection activeCell="A5" sqref="A5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9" x14ac:dyDescent="0.3">
      <c r="A3" s="7" t="s">
        <v>8362</v>
      </c>
      <c r="B3" s="7" t="s">
        <v>8363</v>
      </c>
    </row>
    <row r="4" spans="1:9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9" x14ac:dyDescent="0.3">
      <c r="A5" s="8" t="s">
        <v>8239</v>
      </c>
      <c r="B5" s="10"/>
      <c r="C5" s="10">
        <v>2</v>
      </c>
      <c r="D5" s="10">
        <v>1</v>
      </c>
      <c r="E5" s="10">
        <v>3</v>
      </c>
      <c r="F5" s="10">
        <v>6</v>
      </c>
      <c r="G5" s="16"/>
      <c r="H5" s="16"/>
      <c r="I5" s="16"/>
    </row>
    <row r="6" spans="1:9" x14ac:dyDescent="0.3">
      <c r="A6" s="9" t="s">
        <v>8310</v>
      </c>
      <c r="B6" s="10"/>
      <c r="C6" s="10"/>
      <c r="D6" s="10"/>
      <c r="E6" s="10">
        <v>1</v>
      </c>
      <c r="F6" s="10">
        <v>1</v>
      </c>
      <c r="G6" s="16"/>
      <c r="H6" s="16"/>
      <c r="I6" s="16" t="s">
        <v>8378</v>
      </c>
    </row>
    <row r="7" spans="1:9" x14ac:dyDescent="0.3">
      <c r="A7" s="9" t="s">
        <v>8325</v>
      </c>
      <c r="B7" s="10"/>
      <c r="C7" s="10"/>
      <c r="D7" s="10"/>
      <c r="E7" s="10">
        <v>1</v>
      </c>
      <c r="F7" s="10">
        <v>1</v>
      </c>
      <c r="G7" s="16"/>
      <c r="H7" s="16"/>
      <c r="I7" s="16"/>
    </row>
    <row r="8" spans="1:9" x14ac:dyDescent="0.3">
      <c r="A8" s="9" t="s">
        <v>8317</v>
      </c>
      <c r="B8" s="10"/>
      <c r="C8" s="10">
        <v>1</v>
      </c>
      <c r="D8" s="10"/>
      <c r="E8" s="10"/>
      <c r="F8" s="10">
        <v>1</v>
      </c>
      <c r="G8" s="16"/>
      <c r="H8" s="16"/>
      <c r="I8" s="16"/>
    </row>
    <row r="9" spans="1:9" x14ac:dyDescent="0.3">
      <c r="A9" s="9" t="s">
        <v>8321</v>
      </c>
      <c r="B9" s="10"/>
      <c r="C9" s="10"/>
      <c r="D9" s="10"/>
      <c r="E9" s="10">
        <v>1</v>
      </c>
      <c r="F9" s="10">
        <v>1</v>
      </c>
      <c r="G9" s="16"/>
      <c r="H9" s="16"/>
      <c r="I9" s="16"/>
    </row>
    <row r="10" spans="1:9" x14ac:dyDescent="0.3">
      <c r="A10" s="9" t="s">
        <v>8328</v>
      </c>
      <c r="B10" s="10"/>
      <c r="C10" s="10"/>
      <c r="D10" s="10">
        <v>1</v>
      </c>
      <c r="E10" s="10"/>
      <c r="F10" s="10">
        <v>1</v>
      </c>
      <c r="G10" s="16"/>
      <c r="H10" s="16"/>
      <c r="I10" s="16"/>
    </row>
    <row r="11" spans="1:9" x14ac:dyDescent="0.3">
      <c r="A11" s="9" t="s">
        <v>8315</v>
      </c>
      <c r="B11" s="10"/>
      <c r="C11" s="10">
        <v>1</v>
      </c>
      <c r="D11" s="10"/>
      <c r="E11" s="10"/>
      <c r="F11" s="10">
        <v>1</v>
      </c>
      <c r="G11" s="16"/>
      <c r="H11" s="16"/>
      <c r="I11" s="16"/>
    </row>
    <row r="12" spans="1:9" x14ac:dyDescent="0.3">
      <c r="A12" s="8" t="s">
        <v>8226</v>
      </c>
      <c r="B12" s="10">
        <v>14</v>
      </c>
      <c r="C12" s="10">
        <v>41</v>
      </c>
      <c r="D12" s="10"/>
      <c r="E12" s="10">
        <v>19</v>
      </c>
      <c r="F12" s="10">
        <v>74</v>
      </c>
      <c r="G12" s="16"/>
      <c r="H12" s="16"/>
      <c r="I12" s="16"/>
    </row>
    <row r="13" spans="1:9" x14ac:dyDescent="0.3">
      <c r="A13" s="9" t="s">
        <v>8346</v>
      </c>
      <c r="B13" s="10"/>
      <c r="C13" s="10">
        <v>1</v>
      </c>
      <c r="D13" s="10"/>
      <c r="E13" s="10"/>
      <c r="F13" s="10">
        <v>1</v>
      </c>
      <c r="G13" s="16"/>
      <c r="H13" s="16"/>
      <c r="I13" s="16"/>
    </row>
    <row r="14" spans="1:9" x14ac:dyDescent="0.3">
      <c r="A14" s="9" t="s">
        <v>8350</v>
      </c>
      <c r="B14" s="10"/>
      <c r="C14" s="10">
        <v>2</v>
      </c>
      <c r="D14" s="10"/>
      <c r="E14" s="10"/>
      <c r="F14" s="10">
        <v>2</v>
      </c>
      <c r="G14" s="16"/>
      <c r="H14" s="16"/>
      <c r="I14" s="16"/>
    </row>
    <row r="15" spans="1:9" x14ac:dyDescent="0.3">
      <c r="A15" s="9" t="s">
        <v>8335</v>
      </c>
      <c r="B15" s="10"/>
      <c r="C15" s="10"/>
      <c r="D15" s="10"/>
      <c r="E15" s="10">
        <v>1</v>
      </c>
      <c r="F15" s="10">
        <v>1</v>
      </c>
      <c r="G15" s="16"/>
      <c r="H15" s="16"/>
      <c r="I15" s="16"/>
    </row>
    <row r="16" spans="1:9" x14ac:dyDescent="0.3">
      <c r="A16" s="9" t="s">
        <v>8331</v>
      </c>
      <c r="B16" s="10"/>
      <c r="C16" s="10"/>
      <c r="D16" s="10"/>
      <c r="E16" s="10">
        <v>1</v>
      </c>
      <c r="F16" s="10">
        <v>1</v>
      </c>
      <c r="G16" s="16"/>
      <c r="H16" s="16"/>
      <c r="I16" s="16"/>
    </row>
    <row r="17" spans="1:9" x14ac:dyDescent="0.3">
      <c r="A17" s="9" t="s">
        <v>8348</v>
      </c>
      <c r="B17" s="10"/>
      <c r="C17" s="10">
        <v>5</v>
      </c>
      <c r="D17" s="10"/>
      <c r="E17" s="10"/>
      <c r="F17" s="10">
        <v>5</v>
      </c>
      <c r="G17" s="16"/>
      <c r="H17" s="16"/>
      <c r="I17" s="16"/>
    </row>
    <row r="18" spans="1:9" x14ac:dyDescent="0.3">
      <c r="A18" s="9" t="s">
        <v>8344</v>
      </c>
      <c r="B18" s="10"/>
      <c r="C18" s="10">
        <v>1</v>
      </c>
      <c r="D18" s="10"/>
      <c r="E18" s="10"/>
      <c r="F18" s="10">
        <v>1</v>
      </c>
      <c r="G18" s="16"/>
      <c r="H18" s="16"/>
      <c r="I18" s="16"/>
    </row>
    <row r="19" spans="1:9" x14ac:dyDescent="0.3">
      <c r="A19" s="9" t="s">
        <v>8355</v>
      </c>
      <c r="B19" s="10">
        <v>1</v>
      </c>
      <c r="C19" s="10">
        <v>3</v>
      </c>
      <c r="D19" s="10"/>
      <c r="E19" s="10"/>
      <c r="F19" s="10">
        <v>4</v>
      </c>
      <c r="G19" s="16"/>
      <c r="H19" s="16"/>
      <c r="I19" s="16"/>
    </row>
    <row r="20" spans="1:9" x14ac:dyDescent="0.3">
      <c r="A20" s="9" t="s">
        <v>8310</v>
      </c>
      <c r="B20" s="10"/>
      <c r="C20" s="10"/>
      <c r="D20" s="10"/>
      <c r="E20" s="10">
        <v>1</v>
      </c>
      <c r="F20" s="10">
        <v>1</v>
      </c>
      <c r="G20" s="16"/>
      <c r="H20" s="16"/>
      <c r="I20" s="16"/>
    </row>
    <row r="21" spans="1:9" x14ac:dyDescent="0.3">
      <c r="A21" s="9" t="s">
        <v>8336</v>
      </c>
      <c r="B21" s="10"/>
      <c r="C21" s="10">
        <v>1</v>
      </c>
      <c r="D21" s="10"/>
      <c r="E21" s="10"/>
      <c r="F21" s="10">
        <v>1</v>
      </c>
      <c r="G21" s="16"/>
      <c r="H21" s="16"/>
      <c r="I21" s="16"/>
    </row>
    <row r="22" spans="1:9" x14ac:dyDescent="0.3">
      <c r="A22" s="9" t="s">
        <v>8343</v>
      </c>
      <c r="B22" s="10"/>
      <c r="C22" s="10">
        <v>4</v>
      </c>
      <c r="D22" s="10"/>
      <c r="E22" s="10"/>
      <c r="F22" s="10">
        <v>4</v>
      </c>
      <c r="G22" s="16"/>
      <c r="H22" s="16"/>
      <c r="I22" s="16"/>
    </row>
    <row r="23" spans="1:9" x14ac:dyDescent="0.3">
      <c r="A23" s="9" t="s">
        <v>8337</v>
      </c>
      <c r="B23" s="10">
        <v>2</v>
      </c>
      <c r="C23" s="10">
        <v>1</v>
      </c>
      <c r="D23" s="10"/>
      <c r="E23" s="10">
        <v>1</v>
      </c>
      <c r="F23" s="10">
        <v>4</v>
      </c>
      <c r="G23" s="16"/>
      <c r="H23" s="16"/>
      <c r="I23" s="16"/>
    </row>
    <row r="24" spans="1:9" x14ac:dyDescent="0.3">
      <c r="A24" s="9" t="s">
        <v>8352</v>
      </c>
      <c r="B24" s="10"/>
      <c r="C24" s="10">
        <v>1</v>
      </c>
      <c r="D24" s="10"/>
      <c r="E24" s="10"/>
      <c r="F24" s="10">
        <v>1</v>
      </c>
      <c r="G24" s="16"/>
      <c r="H24" s="16"/>
      <c r="I24" s="16"/>
    </row>
    <row r="25" spans="1:9" x14ac:dyDescent="0.3">
      <c r="A25" s="9" t="s">
        <v>8332</v>
      </c>
      <c r="B25" s="10"/>
      <c r="C25" s="10"/>
      <c r="D25" s="10"/>
      <c r="E25" s="10">
        <v>1</v>
      </c>
      <c r="F25" s="10">
        <v>1</v>
      </c>
      <c r="G25" s="16"/>
      <c r="H25" s="16"/>
      <c r="I25" s="16"/>
    </row>
    <row r="26" spans="1:9" x14ac:dyDescent="0.3">
      <c r="A26" s="9" t="s">
        <v>8325</v>
      </c>
      <c r="B26" s="10"/>
      <c r="C26" s="10">
        <v>2</v>
      </c>
      <c r="D26" s="10"/>
      <c r="E26" s="10">
        <v>2</v>
      </c>
      <c r="F26" s="10">
        <v>4</v>
      </c>
      <c r="G26" s="16"/>
      <c r="H26" s="16"/>
      <c r="I26" s="16"/>
    </row>
    <row r="27" spans="1:9" x14ac:dyDescent="0.3">
      <c r="A27" s="9" t="s">
        <v>8317</v>
      </c>
      <c r="B27" s="10"/>
      <c r="C27" s="10">
        <v>10</v>
      </c>
      <c r="D27" s="10"/>
      <c r="E27" s="10">
        <v>5</v>
      </c>
      <c r="F27" s="10">
        <v>15</v>
      </c>
    </row>
    <row r="28" spans="1:9" x14ac:dyDescent="0.3">
      <c r="A28" s="9" t="s">
        <v>8339</v>
      </c>
      <c r="B28" s="10">
        <v>2</v>
      </c>
      <c r="C28" s="10"/>
      <c r="D28" s="10"/>
      <c r="E28" s="10"/>
      <c r="F28" s="10">
        <v>2</v>
      </c>
    </row>
    <row r="29" spans="1:9" x14ac:dyDescent="0.3">
      <c r="A29" s="9" t="s">
        <v>8320</v>
      </c>
      <c r="B29" s="10"/>
      <c r="C29" s="10"/>
      <c r="D29" s="10"/>
      <c r="E29" s="10">
        <v>1</v>
      </c>
      <c r="F29" s="10">
        <v>1</v>
      </c>
    </row>
    <row r="30" spans="1:9" x14ac:dyDescent="0.3">
      <c r="A30" s="9" t="s">
        <v>8318</v>
      </c>
      <c r="B30" s="10">
        <v>2</v>
      </c>
      <c r="C30" s="10"/>
      <c r="D30" s="10"/>
      <c r="E30" s="10">
        <v>2</v>
      </c>
      <c r="F30" s="10">
        <v>4</v>
      </c>
    </row>
    <row r="31" spans="1:9" x14ac:dyDescent="0.3">
      <c r="A31" s="9" t="s">
        <v>8329</v>
      </c>
      <c r="B31" s="10"/>
      <c r="C31" s="10">
        <v>2</v>
      </c>
      <c r="D31" s="10"/>
      <c r="E31" s="10"/>
      <c r="F31" s="10">
        <v>2</v>
      </c>
    </row>
    <row r="32" spans="1:9" x14ac:dyDescent="0.3">
      <c r="A32" s="9" t="s">
        <v>8312</v>
      </c>
      <c r="B32" s="10"/>
      <c r="C32" s="10"/>
      <c r="D32" s="10"/>
      <c r="E32" s="10">
        <v>2</v>
      </c>
      <c r="F32" s="10">
        <v>2</v>
      </c>
    </row>
    <row r="33" spans="1:6" x14ac:dyDescent="0.3">
      <c r="A33" s="9" t="s">
        <v>8333</v>
      </c>
      <c r="B33" s="10"/>
      <c r="C33" s="10"/>
      <c r="D33" s="10"/>
      <c r="E33" s="10">
        <v>2</v>
      </c>
      <c r="F33" s="10">
        <v>2</v>
      </c>
    </row>
    <row r="34" spans="1:6" x14ac:dyDescent="0.3">
      <c r="A34" s="9" t="s">
        <v>8357</v>
      </c>
      <c r="B34" s="10"/>
      <c r="C34" s="10">
        <v>2</v>
      </c>
      <c r="D34" s="10"/>
      <c r="E34" s="10"/>
      <c r="F34" s="10">
        <v>2</v>
      </c>
    </row>
    <row r="35" spans="1:6" x14ac:dyDescent="0.3">
      <c r="A35" s="9" t="s">
        <v>8347</v>
      </c>
      <c r="B35" s="10"/>
      <c r="C35" s="10">
        <v>3</v>
      </c>
      <c r="D35" s="10"/>
      <c r="E35" s="10"/>
      <c r="F35" s="10">
        <v>3</v>
      </c>
    </row>
    <row r="36" spans="1:6" x14ac:dyDescent="0.3">
      <c r="A36" s="9" t="s">
        <v>8315</v>
      </c>
      <c r="B36" s="10">
        <v>1</v>
      </c>
      <c r="C36" s="10">
        <v>1</v>
      </c>
      <c r="D36" s="10"/>
      <c r="E36" s="10"/>
      <c r="F36" s="10">
        <v>2</v>
      </c>
    </row>
    <row r="37" spans="1:6" x14ac:dyDescent="0.3">
      <c r="A37" s="9" t="s">
        <v>8356</v>
      </c>
      <c r="B37" s="10">
        <v>6</v>
      </c>
      <c r="C37" s="10">
        <v>2</v>
      </c>
      <c r="D37" s="10"/>
      <c r="E37" s="10"/>
      <c r="F37" s="10">
        <v>8</v>
      </c>
    </row>
    <row r="38" spans="1:6" x14ac:dyDescent="0.3">
      <c r="A38" s="8" t="s">
        <v>8242</v>
      </c>
      <c r="B38" s="10"/>
      <c r="C38" s="10">
        <v>1</v>
      </c>
      <c r="D38" s="10"/>
      <c r="E38" s="10">
        <v>1</v>
      </c>
      <c r="F38" s="10">
        <v>2</v>
      </c>
    </row>
    <row r="39" spans="1:6" x14ac:dyDescent="0.3">
      <c r="A39" s="9" t="s">
        <v>8355</v>
      </c>
      <c r="B39" s="10"/>
      <c r="C39" s="10">
        <v>1</v>
      </c>
      <c r="D39" s="10"/>
      <c r="E39" s="10"/>
      <c r="F39" s="10">
        <v>1</v>
      </c>
    </row>
    <row r="40" spans="1:6" x14ac:dyDescent="0.3">
      <c r="A40" s="9" t="s">
        <v>8325</v>
      </c>
      <c r="B40" s="10"/>
      <c r="C40" s="10"/>
      <c r="D40" s="10"/>
      <c r="E40" s="10">
        <v>1</v>
      </c>
      <c r="F40" s="10">
        <v>1</v>
      </c>
    </row>
    <row r="41" spans="1:6" x14ac:dyDescent="0.3">
      <c r="A41" s="8" t="s">
        <v>8229</v>
      </c>
      <c r="B41" s="10">
        <v>17</v>
      </c>
      <c r="C41" s="10">
        <v>64</v>
      </c>
      <c r="D41" s="10">
        <v>1</v>
      </c>
      <c r="E41" s="10">
        <v>64</v>
      </c>
      <c r="F41" s="10">
        <v>146</v>
      </c>
    </row>
    <row r="42" spans="1:6" x14ac:dyDescent="0.3">
      <c r="A42" s="9" t="s">
        <v>8346</v>
      </c>
      <c r="B42" s="10"/>
      <c r="C42" s="10">
        <v>5</v>
      </c>
      <c r="D42" s="10"/>
      <c r="E42" s="10"/>
      <c r="F42" s="10">
        <v>5</v>
      </c>
    </row>
    <row r="43" spans="1:6" x14ac:dyDescent="0.3">
      <c r="A43" s="9" t="s">
        <v>8354</v>
      </c>
      <c r="B43" s="10">
        <v>1</v>
      </c>
      <c r="C43" s="10"/>
      <c r="D43" s="10"/>
      <c r="E43" s="10"/>
      <c r="F43" s="10">
        <v>1</v>
      </c>
    </row>
    <row r="44" spans="1:6" x14ac:dyDescent="0.3">
      <c r="A44" s="9" t="s">
        <v>8350</v>
      </c>
      <c r="B44" s="10"/>
      <c r="C44" s="10">
        <v>2</v>
      </c>
      <c r="D44" s="10"/>
      <c r="E44" s="10"/>
      <c r="F44" s="10">
        <v>2</v>
      </c>
    </row>
    <row r="45" spans="1:6" x14ac:dyDescent="0.3">
      <c r="A45" s="9" t="s">
        <v>8331</v>
      </c>
      <c r="B45" s="10"/>
      <c r="C45" s="10"/>
      <c r="D45" s="10"/>
      <c r="E45" s="10">
        <v>4</v>
      </c>
      <c r="F45" s="10">
        <v>4</v>
      </c>
    </row>
    <row r="46" spans="1:6" x14ac:dyDescent="0.3">
      <c r="A46" s="9" t="s">
        <v>8348</v>
      </c>
      <c r="B46" s="10"/>
      <c r="C46" s="10">
        <v>2</v>
      </c>
      <c r="D46" s="10"/>
      <c r="E46" s="10"/>
      <c r="F46" s="10">
        <v>2</v>
      </c>
    </row>
    <row r="47" spans="1:6" x14ac:dyDescent="0.3">
      <c r="A47" s="9" t="s">
        <v>8326</v>
      </c>
      <c r="B47" s="10"/>
      <c r="C47" s="10"/>
      <c r="D47" s="10"/>
      <c r="E47" s="10">
        <v>2</v>
      </c>
      <c r="F47" s="10">
        <v>2</v>
      </c>
    </row>
    <row r="48" spans="1:6" x14ac:dyDescent="0.3">
      <c r="A48" s="9" t="s">
        <v>8338</v>
      </c>
      <c r="B48" s="10"/>
      <c r="C48" s="10"/>
      <c r="D48" s="10">
        <v>1</v>
      </c>
      <c r="E48" s="10"/>
      <c r="F48" s="10">
        <v>1</v>
      </c>
    </row>
    <row r="49" spans="1:6" x14ac:dyDescent="0.3">
      <c r="A49" s="9" t="s">
        <v>8344</v>
      </c>
      <c r="B49" s="10"/>
      <c r="C49" s="10">
        <v>2</v>
      </c>
      <c r="D49" s="10"/>
      <c r="E49" s="10"/>
      <c r="F49" s="10">
        <v>2</v>
      </c>
    </row>
    <row r="50" spans="1:6" x14ac:dyDescent="0.3">
      <c r="A50" s="9" t="s">
        <v>8355</v>
      </c>
      <c r="B50" s="10">
        <v>2</v>
      </c>
      <c r="C50" s="10">
        <v>6</v>
      </c>
      <c r="D50" s="10"/>
      <c r="E50" s="10"/>
      <c r="F50" s="10">
        <v>8</v>
      </c>
    </row>
    <row r="51" spans="1:6" x14ac:dyDescent="0.3">
      <c r="A51" s="9" t="s">
        <v>8310</v>
      </c>
      <c r="B51" s="10"/>
      <c r="C51" s="10"/>
      <c r="D51" s="10"/>
      <c r="E51" s="10">
        <v>3</v>
      </c>
      <c r="F51" s="10">
        <v>3</v>
      </c>
    </row>
    <row r="52" spans="1:6" x14ac:dyDescent="0.3">
      <c r="A52" s="9" t="s">
        <v>8330</v>
      </c>
      <c r="B52" s="10"/>
      <c r="C52" s="10"/>
      <c r="D52" s="10"/>
      <c r="E52" s="10">
        <v>1</v>
      </c>
      <c r="F52" s="10">
        <v>1</v>
      </c>
    </row>
    <row r="53" spans="1:6" x14ac:dyDescent="0.3">
      <c r="A53" s="9" t="s">
        <v>8345</v>
      </c>
      <c r="B53" s="10"/>
      <c r="C53" s="10">
        <v>1</v>
      </c>
      <c r="D53" s="10"/>
      <c r="E53" s="10"/>
      <c r="F53" s="10">
        <v>1</v>
      </c>
    </row>
    <row r="54" spans="1:6" x14ac:dyDescent="0.3">
      <c r="A54" s="9" t="s">
        <v>8336</v>
      </c>
      <c r="B54" s="10"/>
      <c r="C54" s="10">
        <v>1</v>
      </c>
      <c r="D54" s="10"/>
      <c r="E54" s="10">
        <v>2</v>
      </c>
      <c r="F54" s="10">
        <v>3</v>
      </c>
    </row>
    <row r="55" spans="1:6" x14ac:dyDescent="0.3">
      <c r="A55" s="9" t="s">
        <v>8334</v>
      </c>
      <c r="B55" s="10"/>
      <c r="C55" s="10"/>
      <c r="D55" s="10"/>
      <c r="E55" s="10">
        <v>1</v>
      </c>
      <c r="F55" s="10">
        <v>1</v>
      </c>
    </row>
    <row r="56" spans="1:6" x14ac:dyDescent="0.3">
      <c r="A56" s="9" t="s">
        <v>8343</v>
      </c>
      <c r="B56" s="10"/>
      <c r="C56" s="10">
        <v>2</v>
      </c>
      <c r="D56" s="10"/>
      <c r="E56" s="10"/>
      <c r="F56" s="10">
        <v>2</v>
      </c>
    </row>
    <row r="57" spans="1:6" x14ac:dyDescent="0.3">
      <c r="A57" s="9" t="s">
        <v>8337</v>
      </c>
      <c r="B57" s="10"/>
      <c r="C57" s="10">
        <v>4</v>
      </c>
      <c r="D57" s="10"/>
      <c r="E57" s="10">
        <v>4</v>
      </c>
      <c r="F57" s="10">
        <v>8</v>
      </c>
    </row>
    <row r="58" spans="1:6" x14ac:dyDescent="0.3">
      <c r="A58" s="9" t="s">
        <v>8352</v>
      </c>
      <c r="B58" s="10"/>
      <c r="C58" s="10">
        <v>2</v>
      </c>
      <c r="D58" s="10"/>
      <c r="E58" s="10"/>
      <c r="F58" s="10">
        <v>2</v>
      </c>
    </row>
    <row r="59" spans="1:6" x14ac:dyDescent="0.3">
      <c r="A59" s="9" t="s">
        <v>8332</v>
      </c>
      <c r="B59" s="10"/>
      <c r="C59" s="10"/>
      <c r="D59" s="10"/>
      <c r="E59" s="10">
        <v>3</v>
      </c>
      <c r="F59" s="10">
        <v>3</v>
      </c>
    </row>
    <row r="60" spans="1:6" x14ac:dyDescent="0.3">
      <c r="A60" s="9" t="s">
        <v>8353</v>
      </c>
      <c r="B60" s="10"/>
      <c r="C60" s="10">
        <v>3</v>
      </c>
      <c r="D60" s="10"/>
      <c r="E60" s="10"/>
      <c r="F60" s="10">
        <v>3</v>
      </c>
    </row>
    <row r="61" spans="1:6" x14ac:dyDescent="0.3">
      <c r="A61" s="9" t="s">
        <v>8325</v>
      </c>
      <c r="B61" s="10"/>
      <c r="C61" s="10">
        <v>1</v>
      </c>
      <c r="D61" s="10"/>
      <c r="E61" s="10">
        <v>6</v>
      </c>
      <c r="F61" s="10">
        <v>7</v>
      </c>
    </row>
    <row r="62" spans="1:6" x14ac:dyDescent="0.3">
      <c r="A62" s="9" t="s">
        <v>8342</v>
      </c>
      <c r="B62" s="10"/>
      <c r="C62" s="10">
        <v>1</v>
      </c>
      <c r="D62" s="10"/>
      <c r="E62" s="10"/>
      <c r="F62" s="10">
        <v>1</v>
      </c>
    </row>
    <row r="63" spans="1:6" x14ac:dyDescent="0.3">
      <c r="A63" s="9" t="s">
        <v>8317</v>
      </c>
      <c r="B63" s="10"/>
      <c r="C63" s="10">
        <v>8</v>
      </c>
      <c r="D63" s="10"/>
      <c r="E63" s="10">
        <v>22</v>
      </c>
      <c r="F63" s="10">
        <v>30</v>
      </c>
    </row>
    <row r="64" spans="1:6" x14ac:dyDescent="0.3">
      <c r="A64" s="9" t="s">
        <v>8358</v>
      </c>
      <c r="B64" s="10"/>
      <c r="C64" s="10">
        <v>2</v>
      </c>
      <c r="D64" s="10"/>
      <c r="E64" s="10"/>
      <c r="F64" s="10">
        <v>2</v>
      </c>
    </row>
    <row r="65" spans="1:6" x14ac:dyDescent="0.3">
      <c r="A65" s="9" t="s">
        <v>8314</v>
      </c>
      <c r="B65" s="10"/>
      <c r="C65" s="10"/>
      <c r="D65" s="10"/>
      <c r="E65" s="10">
        <v>6</v>
      </c>
      <c r="F65" s="10">
        <v>6</v>
      </c>
    </row>
    <row r="66" spans="1:6" x14ac:dyDescent="0.3">
      <c r="A66" s="9" t="s">
        <v>8339</v>
      </c>
      <c r="B66" s="10">
        <v>3</v>
      </c>
      <c r="C66" s="10"/>
      <c r="D66" s="10"/>
      <c r="E66" s="10"/>
      <c r="F66" s="10">
        <v>3</v>
      </c>
    </row>
    <row r="67" spans="1:6" x14ac:dyDescent="0.3">
      <c r="A67" s="9" t="s">
        <v>8320</v>
      </c>
      <c r="B67" s="10"/>
      <c r="C67" s="10"/>
      <c r="D67" s="10"/>
      <c r="E67" s="10">
        <v>2</v>
      </c>
      <c r="F67" s="10">
        <v>2</v>
      </c>
    </row>
    <row r="68" spans="1:6" x14ac:dyDescent="0.3">
      <c r="A68" s="9" t="s">
        <v>8318</v>
      </c>
      <c r="B68" s="10">
        <v>1</v>
      </c>
      <c r="C68" s="10"/>
      <c r="D68" s="10"/>
      <c r="E68" s="10">
        <v>1</v>
      </c>
      <c r="F68" s="10">
        <v>2</v>
      </c>
    </row>
    <row r="69" spans="1:6" x14ac:dyDescent="0.3">
      <c r="A69" s="9" t="s">
        <v>8329</v>
      </c>
      <c r="B69" s="10">
        <v>1</v>
      </c>
      <c r="C69" s="10">
        <v>3</v>
      </c>
      <c r="D69" s="10"/>
      <c r="E69" s="10">
        <v>2</v>
      </c>
      <c r="F69" s="10">
        <v>6</v>
      </c>
    </row>
    <row r="70" spans="1:6" x14ac:dyDescent="0.3">
      <c r="A70" s="9" t="s">
        <v>8312</v>
      </c>
      <c r="B70" s="10"/>
      <c r="C70" s="10"/>
      <c r="D70" s="10"/>
      <c r="E70" s="10">
        <v>4</v>
      </c>
      <c r="F70" s="10">
        <v>4</v>
      </c>
    </row>
    <row r="71" spans="1:6" x14ac:dyDescent="0.3">
      <c r="A71" s="9" t="s">
        <v>8357</v>
      </c>
      <c r="B71" s="10"/>
      <c r="C71" s="10">
        <v>1</v>
      </c>
      <c r="D71" s="10"/>
      <c r="E71" s="10"/>
      <c r="F71" s="10">
        <v>1</v>
      </c>
    </row>
    <row r="72" spans="1:6" x14ac:dyDescent="0.3">
      <c r="A72" s="9" t="s">
        <v>8347</v>
      </c>
      <c r="B72" s="10"/>
      <c r="C72" s="10">
        <v>5</v>
      </c>
      <c r="D72" s="10"/>
      <c r="E72" s="10"/>
      <c r="F72" s="10">
        <v>5</v>
      </c>
    </row>
    <row r="73" spans="1:6" x14ac:dyDescent="0.3">
      <c r="A73" s="9" t="s">
        <v>8315</v>
      </c>
      <c r="B73" s="10"/>
      <c r="C73" s="10">
        <v>8</v>
      </c>
      <c r="D73" s="10"/>
      <c r="E73" s="10">
        <v>1</v>
      </c>
      <c r="F73" s="10">
        <v>9</v>
      </c>
    </row>
    <row r="74" spans="1:6" x14ac:dyDescent="0.3">
      <c r="A74" s="9" t="s">
        <v>8356</v>
      </c>
      <c r="B74" s="10">
        <v>9</v>
      </c>
      <c r="C74" s="10">
        <v>5</v>
      </c>
      <c r="D74" s="10"/>
      <c r="E74" s="10"/>
      <c r="F74" s="10">
        <v>14</v>
      </c>
    </row>
    <row r="75" spans="1:6" x14ac:dyDescent="0.3">
      <c r="A75" s="8" t="s">
        <v>8240</v>
      </c>
      <c r="B75" s="10">
        <v>3</v>
      </c>
      <c r="C75" s="10">
        <v>2</v>
      </c>
      <c r="D75" s="10"/>
      <c r="E75" s="10">
        <v>1</v>
      </c>
      <c r="F75" s="10">
        <v>6</v>
      </c>
    </row>
    <row r="76" spans="1:6" x14ac:dyDescent="0.3">
      <c r="A76" s="9" t="s">
        <v>8325</v>
      </c>
      <c r="B76" s="10"/>
      <c r="C76" s="10">
        <v>1</v>
      </c>
      <c r="D76" s="10"/>
      <c r="E76" s="10"/>
      <c r="F76" s="10">
        <v>1</v>
      </c>
    </row>
    <row r="77" spans="1:6" x14ac:dyDescent="0.3">
      <c r="A77" s="9" t="s">
        <v>8317</v>
      </c>
      <c r="B77" s="10"/>
      <c r="C77" s="10"/>
      <c r="D77" s="10"/>
      <c r="E77" s="10">
        <v>1</v>
      </c>
      <c r="F77" s="10">
        <v>1</v>
      </c>
    </row>
    <row r="78" spans="1:6" x14ac:dyDescent="0.3">
      <c r="A78" s="9" t="s">
        <v>8347</v>
      </c>
      <c r="B78" s="10"/>
      <c r="C78" s="10">
        <v>1</v>
      </c>
      <c r="D78" s="10"/>
      <c r="E78" s="10"/>
      <c r="F78" s="10">
        <v>1</v>
      </c>
    </row>
    <row r="79" spans="1:6" x14ac:dyDescent="0.3">
      <c r="A79" s="9" t="s">
        <v>8315</v>
      </c>
      <c r="B79" s="10">
        <v>2</v>
      </c>
      <c r="C79" s="10"/>
      <c r="D79" s="10"/>
      <c r="E79" s="10"/>
      <c r="F79" s="10">
        <v>2</v>
      </c>
    </row>
    <row r="80" spans="1:6" x14ac:dyDescent="0.3">
      <c r="A80" s="9" t="s">
        <v>8356</v>
      </c>
      <c r="B80" s="10">
        <v>1</v>
      </c>
      <c r="C80" s="10"/>
      <c r="D80" s="10"/>
      <c r="E80" s="10"/>
      <c r="F80" s="10">
        <v>1</v>
      </c>
    </row>
    <row r="81" spans="1:6" x14ac:dyDescent="0.3">
      <c r="A81" s="8" t="s">
        <v>8236</v>
      </c>
      <c r="B81" s="10">
        <v>3</v>
      </c>
      <c r="C81" s="10">
        <v>27</v>
      </c>
      <c r="D81" s="10"/>
      <c r="E81" s="10">
        <v>23</v>
      </c>
      <c r="F81" s="10">
        <v>53</v>
      </c>
    </row>
    <row r="82" spans="1:6" x14ac:dyDescent="0.3">
      <c r="A82" s="9" t="s">
        <v>8346</v>
      </c>
      <c r="B82" s="10"/>
      <c r="C82" s="10">
        <v>1</v>
      </c>
      <c r="D82" s="10"/>
      <c r="E82" s="10"/>
      <c r="F82" s="10">
        <v>1</v>
      </c>
    </row>
    <row r="83" spans="1:6" x14ac:dyDescent="0.3">
      <c r="A83" s="9" t="s">
        <v>8341</v>
      </c>
      <c r="B83" s="10">
        <v>1</v>
      </c>
      <c r="C83" s="10"/>
      <c r="D83" s="10"/>
      <c r="E83" s="10"/>
      <c r="F83" s="10">
        <v>1</v>
      </c>
    </row>
    <row r="84" spans="1:6" x14ac:dyDescent="0.3">
      <c r="A84" s="9" t="s">
        <v>8331</v>
      </c>
      <c r="B84" s="10"/>
      <c r="C84" s="10"/>
      <c r="D84" s="10"/>
      <c r="E84" s="10">
        <v>1</v>
      </c>
      <c r="F84" s="10">
        <v>1</v>
      </c>
    </row>
    <row r="85" spans="1:6" x14ac:dyDescent="0.3">
      <c r="A85" s="9" t="s">
        <v>8348</v>
      </c>
      <c r="B85" s="10"/>
      <c r="C85" s="10">
        <v>1</v>
      </c>
      <c r="D85" s="10"/>
      <c r="E85" s="10"/>
      <c r="F85" s="10">
        <v>1</v>
      </c>
    </row>
    <row r="86" spans="1:6" x14ac:dyDescent="0.3">
      <c r="A86" s="9" t="s">
        <v>8338</v>
      </c>
      <c r="B86" s="10"/>
      <c r="C86" s="10">
        <v>2</v>
      </c>
      <c r="D86" s="10"/>
      <c r="E86" s="10"/>
      <c r="F86" s="10">
        <v>2</v>
      </c>
    </row>
    <row r="87" spans="1:6" x14ac:dyDescent="0.3">
      <c r="A87" s="9" t="s">
        <v>8355</v>
      </c>
      <c r="B87" s="10">
        <v>1</v>
      </c>
      <c r="C87" s="10"/>
      <c r="D87" s="10"/>
      <c r="E87" s="10"/>
      <c r="F87" s="10">
        <v>1</v>
      </c>
    </row>
    <row r="88" spans="1:6" x14ac:dyDescent="0.3">
      <c r="A88" s="9" t="s">
        <v>8310</v>
      </c>
      <c r="B88" s="10"/>
      <c r="C88" s="10"/>
      <c r="D88" s="10"/>
      <c r="E88" s="10">
        <v>6</v>
      </c>
      <c r="F88" s="10">
        <v>6</v>
      </c>
    </row>
    <row r="89" spans="1:6" x14ac:dyDescent="0.3">
      <c r="A89" s="9" t="s">
        <v>8334</v>
      </c>
      <c r="B89" s="10"/>
      <c r="C89" s="10"/>
      <c r="D89" s="10"/>
      <c r="E89" s="10">
        <v>1</v>
      </c>
      <c r="F89" s="10">
        <v>1</v>
      </c>
    </row>
    <row r="90" spans="1:6" x14ac:dyDescent="0.3">
      <c r="A90" s="9" t="s">
        <v>8343</v>
      </c>
      <c r="B90" s="10"/>
      <c r="C90" s="10">
        <v>2</v>
      </c>
      <c r="D90" s="10"/>
      <c r="E90" s="10"/>
      <c r="F90" s="10">
        <v>2</v>
      </c>
    </row>
    <row r="91" spans="1:6" x14ac:dyDescent="0.3">
      <c r="A91" s="9" t="s">
        <v>8337</v>
      </c>
      <c r="B91" s="10"/>
      <c r="C91" s="10">
        <v>1</v>
      </c>
      <c r="D91" s="10"/>
      <c r="E91" s="10"/>
      <c r="F91" s="10">
        <v>1</v>
      </c>
    </row>
    <row r="92" spans="1:6" x14ac:dyDescent="0.3">
      <c r="A92" s="9" t="s">
        <v>8325</v>
      </c>
      <c r="B92" s="10"/>
      <c r="C92" s="10">
        <v>3</v>
      </c>
      <c r="D92" s="10"/>
      <c r="E92" s="10">
        <v>5</v>
      </c>
      <c r="F92" s="10">
        <v>8</v>
      </c>
    </row>
    <row r="93" spans="1:6" x14ac:dyDescent="0.3">
      <c r="A93" s="9" t="s">
        <v>8317</v>
      </c>
      <c r="B93" s="10"/>
      <c r="C93" s="10">
        <v>1</v>
      </c>
      <c r="D93" s="10"/>
      <c r="E93" s="10">
        <v>3</v>
      </c>
      <c r="F93" s="10">
        <v>4</v>
      </c>
    </row>
    <row r="94" spans="1:6" x14ac:dyDescent="0.3">
      <c r="A94" s="9" t="s">
        <v>8358</v>
      </c>
      <c r="B94" s="10"/>
      <c r="C94" s="10">
        <v>1</v>
      </c>
      <c r="D94" s="10"/>
      <c r="E94" s="10"/>
      <c r="F94" s="10">
        <v>1</v>
      </c>
    </row>
    <row r="95" spans="1:6" x14ac:dyDescent="0.3">
      <c r="A95" s="9" t="s">
        <v>8314</v>
      </c>
      <c r="B95" s="10"/>
      <c r="C95" s="10"/>
      <c r="D95" s="10"/>
      <c r="E95" s="10">
        <v>1</v>
      </c>
      <c r="F95" s="10">
        <v>1</v>
      </c>
    </row>
    <row r="96" spans="1:6" x14ac:dyDescent="0.3">
      <c r="A96" s="9" t="s">
        <v>8318</v>
      </c>
      <c r="B96" s="10"/>
      <c r="C96" s="10">
        <v>1</v>
      </c>
      <c r="D96" s="10"/>
      <c r="E96" s="10">
        <v>2</v>
      </c>
      <c r="F96" s="10">
        <v>3</v>
      </c>
    </row>
    <row r="97" spans="1:6" x14ac:dyDescent="0.3">
      <c r="A97" s="9" t="s">
        <v>8329</v>
      </c>
      <c r="B97" s="10"/>
      <c r="C97" s="10"/>
      <c r="D97" s="10"/>
      <c r="E97" s="10">
        <v>1</v>
      </c>
      <c r="F97" s="10">
        <v>1</v>
      </c>
    </row>
    <row r="98" spans="1:6" x14ac:dyDescent="0.3">
      <c r="A98" s="9" t="s">
        <v>8312</v>
      </c>
      <c r="B98" s="10"/>
      <c r="C98" s="10"/>
      <c r="D98" s="10"/>
      <c r="E98" s="10">
        <v>2</v>
      </c>
      <c r="F98" s="10">
        <v>2</v>
      </c>
    </row>
    <row r="99" spans="1:6" x14ac:dyDescent="0.3">
      <c r="A99" s="9" t="s">
        <v>8357</v>
      </c>
      <c r="B99" s="10"/>
      <c r="C99" s="10">
        <v>5</v>
      </c>
      <c r="D99" s="10"/>
      <c r="E99" s="10"/>
      <c r="F99" s="10">
        <v>5</v>
      </c>
    </row>
    <row r="100" spans="1:6" x14ac:dyDescent="0.3">
      <c r="A100" s="9" t="s">
        <v>8347</v>
      </c>
      <c r="B100" s="10"/>
      <c r="C100" s="10">
        <v>4</v>
      </c>
      <c r="D100" s="10"/>
      <c r="E100" s="10"/>
      <c r="F100" s="10">
        <v>4</v>
      </c>
    </row>
    <row r="101" spans="1:6" x14ac:dyDescent="0.3">
      <c r="A101" s="9" t="s">
        <v>8315</v>
      </c>
      <c r="B101" s="10"/>
      <c r="C101" s="10">
        <v>3</v>
      </c>
      <c r="D101" s="10"/>
      <c r="E101" s="10">
        <v>1</v>
      </c>
      <c r="F101" s="10">
        <v>4</v>
      </c>
    </row>
    <row r="102" spans="1:6" x14ac:dyDescent="0.3">
      <c r="A102" s="9" t="s">
        <v>8356</v>
      </c>
      <c r="B102" s="10">
        <v>1</v>
      </c>
      <c r="C102" s="10">
        <v>2</v>
      </c>
      <c r="D102" s="10"/>
      <c r="E102" s="10"/>
      <c r="F102" s="10">
        <v>3</v>
      </c>
    </row>
    <row r="103" spans="1:6" x14ac:dyDescent="0.3">
      <c r="A103" s="8" t="s">
        <v>8232</v>
      </c>
      <c r="B103" s="10">
        <v>4</v>
      </c>
      <c r="C103" s="10">
        <v>6</v>
      </c>
      <c r="D103" s="10"/>
      <c r="E103" s="10">
        <v>4</v>
      </c>
      <c r="F103" s="10">
        <v>14</v>
      </c>
    </row>
    <row r="104" spans="1:6" x14ac:dyDescent="0.3">
      <c r="A104" s="9" t="s">
        <v>8355</v>
      </c>
      <c r="B104" s="10"/>
      <c r="C104" s="10">
        <v>1</v>
      </c>
      <c r="D104" s="10"/>
      <c r="E104" s="10"/>
      <c r="F104" s="10">
        <v>1</v>
      </c>
    </row>
    <row r="105" spans="1:6" x14ac:dyDescent="0.3">
      <c r="A105" s="9" t="s">
        <v>8310</v>
      </c>
      <c r="B105" s="10"/>
      <c r="C105" s="10"/>
      <c r="D105" s="10"/>
      <c r="E105" s="10">
        <v>1</v>
      </c>
      <c r="F105" s="10">
        <v>1</v>
      </c>
    </row>
    <row r="106" spans="1:6" x14ac:dyDescent="0.3">
      <c r="A106" s="9" t="s">
        <v>8337</v>
      </c>
      <c r="B106" s="10">
        <v>1</v>
      </c>
      <c r="C106" s="10">
        <v>1</v>
      </c>
      <c r="D106" s="10"/>
      <c r="E106" s="10"/>
      <c r="F106" s="10">
        <v>2</v>
      </c>
    </row>
    <row r="107" spans="1:6" x14ac:dyDescent="0.3">
      <c r="A107" s="9" t="s">
        <v>8325</v>
      </c>
      <c r="B107" s="10"/>
      <c r="C107" s="10"/>
      <c r="D107" s="10"/>
      <c r="E107" s="10">
        <v>1</v>
      </c>
      <c r="F107" s="10">
        <v>1</v>
      </c>
    </row>
    <row r="108" spans="1:6" x14ac:dyDescent="0.3">
      <c r="A108" s="9" t="s">
        <v>8317</v>
      </c>
      <c r="B108" s="10"/>
      <c r="C108" s="10">
        <v>1</v>
      </c>
      <c r="D108" s="10"/>
      <c r="E108" s="10">
        <v>1</v>
      </c>
      <c r="F108" s="10">
        <v>2</v>
      </c>
    </row>
    <row r="109" spans="1:6" x14ac:dyDescent="0.3">
      <c r="A109" s="9" t="s">
        <v>8314</v>
      </c>
      <c r="B109" s="10"/>
      <c r="C109" s="10"/>
      <c r="D109" s="10"/>
      <c r="E109" s="10">
        <v>1</v>
      </c>
      <c r="F109" s="10">
        <v>1</v>
      </c>
    </row>
    <row r="110" spans="1:6" x14ac:dyDescent="0.3">
      <c r="A110" s="9" t="s">
        <v>8339</v>
      </c>
      <c r="B110" s="10">
        <v>1</v>
      </c>
      <c r="C110" s="10"/>
      <c r="D110" s="10"/>
      <c r="E110" s="10"/>
      <c r="F110" s="10">
        <v>1</v>
      </c>
    </row>
    <row r="111" spans="1:6" x14ac:dyDescent="0.3">
      <c r="A111" s="9" t="s">
        <v>8357</v>
      </c>
      <c r="B111" s="10">
        <v>1</v>
      </c>
      <c r="C111" s="10">
        <v>2</v>
      </c>
      <c r="D111" s="10"/>
      <c r="E111" s="10"/>
      <c r="F111" s="10">
        <v>3</v>
      </c>
    </row>
    <row r="112" spans="1:6" x14ac:dyDescent="0.3">
      <c r="A112" s="9" t="s">
        <v>8315</v>
      </c>
      <c r="B112" s="10">
        <v>1</v>
      </c>
      <c r="C112" s="10">
        <v>1</v>
      </c>
      <c r="D112" s="10"/>
      <c r="E112" s="10"/>
      <c r="F112" s="10">
        <v>2</v>
      </c>
    </row>
    <row r="113" spans="1:6" x14ac:dyDescent="0.3">
      <c r="A113" s="8" t="s">
        <v>8227</v>
      </c>
      <c r="B113" s="10">
        <v>1</v>
      </c>
      <c r="C113" s="10">
        <v>9</v>
      </c>
      <c r="D113" s="10"/>
      <c r="E113" s="10">
        <v>11</v>
      </c>
      <c r="F113" s="10">
        <v>21</v>
      </c>
    </row>
    <row r="114" spans="1:6" x14ac:dyDescent="0.3">
      <c r="A114" s="9" t="s">
        <v>8331</v>
      </c>
      <c r="B114" s="10"/>
      <c r="C114" s="10"/>
      <c r="D114" s="10"/>
      <c r="E114" s="10">
        <v>2</v>
      </c>
      <c r="F114" s="10">
        <v>2</v>
      </c>
    </row>
    <row r="115" spans="1:6" x14ac:dyDescent="0.3">
      <c r="A115" s="9" t="s">
        <v>8348</v>
      </c>
      <c r="B115" s="10"/>
      <c r="C115" s="10">
        <v>1</v>
      </c>
      <c r="D115" s="10"/>
      <c r="E115" s="10"/>
      <c r="F115" s="10">
        <v>1</v>
      </c>
    </row>
    <row r="116" spans="1:6" x14ac:dyDescent="0.3">
      <c r="A116" s="9" t="s">
        <v>8310</v>
      </c>
      <c r="B116" s="10"/>
      <c r="C116" s="10"/>
      <c r="D116" s="10"/>
      <c r="E116" s="10">
        <v>2</v>
      </c>
      <c r="F116" s="10">
        <v>2</v>
      </c>
    </row>
    <row r="117" spans="1:6" x14ac:dyDescent="0.3">
      <c r="A117" s="9" t="s">
        <v>8330</v>
      </c>
      <c r="B117" s="10"/>
      <c r="C117" s="10"/>
      <c r="D117" s="10"/>
      <c r="E117" s="10">
        <v>1</v>
      </c>
      <c r="F117" s="10">
        <v>1</v>
      </c>
    </row>
    <row r="118" spans="1:6" x14ac:dyDescent="0.3">
      <c r="A118" s="9" t="s">
        <v>8336</v>
      </c>
      <c r="B118" s="10"/>
      <c r="C118" s="10">
        <v>2</v>
      </c>
      <c r="D118" s="10"/>
      <c r="E118" s="10"/>
      <c r="F118" s="10">
        <v>2</v>
      </c>
    </row>
    <row r="119" spans="1:6" x14ac:dyDescent="0.3">
      <c r="A119" s="9" t="s">
        <v>8334</v>
      </c>
      <c r="B119" s="10"/>
      <c r="C119" s="10"/>
      <c r="D119" s="10"/>
      <c r="E119" s="10">
        <v>1</v>
      </c>
      <c r="F119" s="10">
        <v>1</v>
      </c>
    </row>
    <row r="120" spans="1:6" x14ac:dyDescent="0.3">
      <c r="A120" s="9" t="s">
        <v>8343</v>
      </c>
      <c r="B120" s="10"/>
      <c r="C120" s="10">
        <v>1</v>
      </c>
      <c r="D120" s="10"/>
      <c r="E120" s="10"/>
      <c r="F120" s="10">
        <v>1</v>
      </c>
    </row>
    <row r="121" spans="1:6" x14ac:dyDescent="0.3">
      <c r="A121" s="9" t="s">
        <v>8317</v>
      </c>
      <c r="B121" s="10"/>
      <c r="C121" s="10"/>
      <c r="D121" s="10"/>
      <c r="E121" s="10">
        <v>1</v>
      </c>
      <c r="F121" s="10">
        <v>1</v>
      </c>
    </row>
    <row r="122" spans="1:6" x14ac:dyDescent="0.3">
      <c r="A122" s="9" t="s">
        <v>8321</v>
      </c>
      <c r="B122" s="10"/>
      <c r="C122" s="10"/>
      <c r="D122" s="10"/>
      <c r="E122" s="10">
        <v>1</v>
      </c>
      <c r="F122" s="10">
        <v>1</v>
      </c>
    </row>
    <row r="123" spans="1:6" x14ac:dyDescent="0.3">
      <c r="A123" s="9" t="s">
        <v>8329</v>
      </c>
      <c r="B123" s="10"/>
      <c r="C123" s="10"/>
      <c r="D123" s="10"/>
      <c r="E123" s="10">
        <v>1</v>
      </c>
      <c r="F123" s="10">
        <v>1</v>
      </c>
    </row>
    <row r="124" spans="1:6" x14ac:dyDescent="0.3">
      <c r="A124" s="9" t="s">
        <v>8312</v>
      </c>
      <c r="B124" s="10"/>
      <c r="C124" s="10"/>
      <c r="D124" s="10"/>
      <c r="E124" s="10">
        <v>1</v>
      </c>
      <c r="F124" s="10">
        <v>1</v>
      </c>
    </row>
    <row r="125" spans="1:6" x14ac:dyDescent="0.3">
      <c r="A125" s="9" t="s">
        <v>8333</v>
      </c>
      <c r="B125" s="10"/>
      <c r="C125" s="10"/>
      <c r="D125" s="10"/>
      <c r="E125" s="10">
        <v>1</v>
      </c>
      <c r="F125" s="10">
        <v>1</v>
      </c>
    </row>
    <row r="126" spans="1:6" x14ac:dyDescent="0.3">
      <c r="A126" s="9" t="s">
        <v>8357</v>
      </c>
      <c r="B126" s="10">
        <v>1</v>
      </c>
      <c r="C126" s="10">
        <v>2</v>
      </c>
      <c r="D126" s="10"/>
      <c r="E126" s="10"/>
      <c r="F126" s="10">
        <v>3</v>
      </c>
    </row>
    <row r="127" spans="1:6" x14ac:dyDescent="0.3">
      <c r="A127" s="9" t="s">
        <v>8315</v>
      </c>
      <c r="B127" s="10"/>
      <c r="C127" s="10">
        <v>3</v>
      </c>
      <c r="D127" s="10"/>
      <c r="E127" s="10"/>
      <c r="F127" s="10">
        <v>3</v>
      </c>
    </row>
    <row r="128" spans="1:6" x14ac:dyDescent="0.3">
      <c r="A128" s="8" t="s">
        <v>8230</v>
      </c>
      <c r="B128" s="10">
        <v>5</v>
      </c>
      <c r="C128" s="10">
        <v>10</v>
      </c>
      <c r="D128" s="10">
        <v>2</v>
      </c>
      <c r="E128" s="10">
        <v>10</v>
      </c>
      <c r="F128" s="10">
        <v>27</v>
      </c>
    </row>
    <row r="129" spans="1:6" x14ac:dyDescent="0.3">
      <c r="A129" s="9" t="s">
        <v>8335</v>
      </c>
      <c r="B129" s="10"/>
      <c r="C129" s="10"/>
      <c r="D129" s="10"/>
      <c r="E129" s="10">
        <v>1</v>
      </c>
      <c r="F129" s="10">
        <v>1</v>
      </c>
    </row>
    <row r="130" spans="1:6" x14ac:dyDescent="0.3">
      <c r="A130" s="9" t="s">
        <v>8338</v>
      </c>
      <c r="B130" s="10"/>
      <c r="C130" s="10"/>
      <c r="D130" s="10">
        <v>1</v>
      </c>
      <c r="E130" s="10"/>
      <c r="F130" s="10">
        <v>1</v>
      </c>
    </row>
    <row r="131" spans="1:6" x14ac:dyDescent="0.3">
      <c r="A131" s="9" t="s">
        <v>8355</v>
      </c>
      <c r="B131" s="10"/>
      <c r="C131" s="10">
        <v>1</v>
      </c>
      <c r="D131" s="10"/>
      <c r="E131" s="10"/>
      <c r="F131" s="10">
        <v>1</v>
      </c>
    </row>
    <row r="132" spans="1:6" x14ac:dyDescent="0.3">
      <c r="A132" s="9" t="s">
        <v>8334</v>
      </c>
      <c r="B132" s="10"/>
      <c r="C132" s="10"/>
      <c r="D132" s="10"/>
      <c r="E132" s="10">
        <v>1</v>
      </c>
      <c r="F132" s="10">
        <v>1</v>
      </c>
    </row>
    <row r="133" spans="1:6" x14ac:dyDescent="0.3">
      <c r="A133" s="9" t="s">
        <v>8343</v>
      </c>
      <c r="B133" s="10"/>
      <c r="C133" s="10">
        <v>1</v>
      </c>
      <c r="D133" s="10"/>
      <c r="E133" s="10"/>
      <c r="F133" s="10">
        <v>1</v>
      </c>
    </row>
    <row r="134" spans="1:6" x14ac:dyDescent="0.3">
      <c r="A134" s="9" t="s">
        <v>8317</v>
      </c>
      <c r="B134" s="10"/>
      <c r="C134" s="10">
        <v>1</v>
      </c>
      <c r="D134" s="10">
        <v>1</v>
      </c>
      <c r="E134" s="10">
        <v>1</v>
      </c>
      <c r="F134" s="10">
        <v>3</v>
      </c>
    </row>
    <row r="135" spans="1:6" x14ac:dyDescent="0.3">
      <c r="A135" s="9" t="s">
        <v>8314</v>
      </c>
      <c r="B135" s="10"/>
      <c r="C135" s="10"/>
      <c r="D135" s="10"/>
      <c r="E135" s="10">
        <v>2</v>
      </c>
      <c r="F135" s="10">
        <v>2</v>
      </c>
    </row>
    <row r="136" spans="1:6" x14ac:dyDescent="0.3">
      <c r="A136" s="9" t="s">
        <v>8320</v>
      </c>
      <c r="B136" s="10"/>
      <c r="C136" s="10"/>
      <c r="D136" s="10"/>
      <c r="E136" s="10">
        <v>3</v>
      </c>
      <c r="F136" s="10">
        <v>3</v>
      </c>
    </row>
    <row r="137" spans="1:6" x14ac:dyDescent="0.3">
      <c r="A137" s="9" t="s">
        <v>8329</v>
      </c>
      <c r="B137" s="10"/>
      <c r="C137" s="10">
        <v>2</v>
      </c>
      <c r="D137" s="10"/>
      <c r="E137" s="10">
        <v>1</v>
      </c>
      <c r="F137" s="10">
        <v>3</v>
      </c>
    </row>
    <row r="138" spans="1:6" x14ac:dyDescent="0.3">
      <c r="A138" s="9" t="s">
        <v>8357</v>
      </c>
      <c r="B138" s="10">
        <v>1</v>
      </c>
      <c r="C138" s="10">
        <v>1</v>
      </c>
      <c r="D138" s="10"/>
      <c r="E138" s="10"/>
      <c r="F138" s="10">
        <v>2</v>
      </c>
    </row>
    <row r="139" spans="1:6" x14ac:dyDescent="0.3">
      <c r="A139" s="9" t="s">
        <v>8347</v>
      </c>
      <c r="B139" s="10"/>
      <c r="C139" s="10">
        <v>1</v>
      </c>
      <c r="D139" s="10"/>
      <c r="E139" s="10"/>
      <c r="F139" s="10">
        <v>1</v>
      </c>
    </row>
    <row r="140" spans="1:6" x14ac:dyDescent="0.3">
      <c r="A140" s="9" t="s">
        <v>8315</v>
      </c>
      <c r="B140" s="10">
        <v>1</v>
      </c>
      <c r="C140" s="10">
        <v>1</v>
      </c>
      <c r="D140" s="10"/>
      <c r="E140" s="10">
        <v>1</v>
      </c>
      <c r="F140" s="10">
        <v>3</v>
      </c>
    </row>
    <row r="141" spans="1:6" x14ac:dyDescent="0.3">
      <c r="A141" s="9" t="s">
        <v>8356</v>
      </c>
      <c r="B141" s="10">
        <v>3</v>
      </c>
      <c r="C141" s="10">
        <v>2</v>
      </c>
      <c r="D141" s="10"/>
      <c r="E141" s="10"/>
      <c r="F141" s="10">
        <v>5</v>
      </c>
    </row>
    <row r="142" spans="1:6" x14ac:dyDescent="0.3">
      <c r="A142" s="8" t="s">
        <v>8225</v>
      </c>
      <c r="B142" s="10">
        <v>25</v>
      </c>
      <c r="C142" s="10">
        <v>205</v>
      </c>
      <c r="D142" s="10">
        <v>8</v>
      </c>
      <c r="E142" s="10">
        <v>366</v>
      </c>
      <c r="F142" s="10">
        <v>604</v>
      </c>
    </row>
    <row r="143" spans="1:6" x14ac:dyDescent="0.3">
      <c r="A143" s="9" t="s">
        <v>8346</v>
      </c>
      <c r="B143" s="10"/>
      <c r="C143" s="10">
        <v>14</v>
      </c>
      <c r="D143" s="10"/>
      <c r="E143" s="10"/>
      <c r="F143" s="10">
        <v>14</v>
      </c>
    </row>
    <row r="144" spans="1:6" x14ac:dyDescent="0.3">
      <c r="A144" s="9" t="s">
        <v>8354</v>
      </c>
      <c r="B144" s="10">
        <v>3</v>
      </c>
      <c r="C144" s="10"/>
      <c r="D144" s="10"/>
      <c r="E144" s="10"/>
      <c r="F144" s="10">
        <v>3</v>
      </c>
    </row>
    <row r="145" spans="1:6" x14ac:dyDescent="0.3">
      <c r="A145" s="9" t="s">
        <v>8350</v>
      </c>
      <c r="B145" s="10"/>
      <c r="C145" s="10">
        <v>2</v>
      </c>
      <c r="D145" s="10"/>
      <c r="E145" s="10"/>
      <c r="F145" s="10">
        <v>2</v>
      </c>
    </row>
    <row r="146" spans="1:6" x14ac:dyDescent="0.3">
      <c r="A146" s="9" t="s">
        <v>8335</v>
      </c>
      <c r="B146" s="10"/>
      <c r="C146" s="10"/>
      <c r="D146" s="10"/>
      <c r="E146" s="10">
        <v>5</v>
      </c>
      <c r="F146" s="10">
        <v>5</v>
      </c>
    </row>
    <row r="147" spans="1:6" x14ac:dyDescent="0.3">
      <c r="A147" s="9" t="s">
        <v>8331</v>
      </c>
      <c r="B147" s="10"/>
      <c r="C147" s="10"/>
      <c r="D147" s="10"/>
      <c r="E147" s="10">
        <v>8</v>
      </c>
      <c r="F147" s="10">
        <v>8</v>
      </c>
    </row>
    <row r="148" spans="1:6" x14ac:dyDescent="0.3">
      <c r="A148" s="9" t="s">
        <v>8348</v>
      </c>
      <c r="B148" s="10"/>
      <c r="C148" s="10">
        <v>16</v>
      </c>
      <c r="D148" s="10"/>
      <c r="E148" s="10"/>
      <c r="F148" s="10">
        <v>16</v>
      </c>
    </row>
    <row r="149" spans="1:6" x14ac:dyDescent="0.3">
      <c r="A149" s="9" t="s">
        <v>8326</v>
      </c>
      <c r="B149" s="10"/>
      <c r="C149" s="10"/>
      <c r="D149" s="10"/>
      <c r="E149" s="10">
        <v>6</v>
      </c>
      <c r="F149" s="10">
        <v>6</v>
      </c>
    </row>
    <row r="150" spans="1:6" x14ac:dyDescent="0.3">
      <c r="A150" s="9" t="s">
        <v>8338</v>
      </c>
      <c r="B150" s="10"/>
      <c r="C150" s="10">
        <v>1</v>
      </c>
      <c r="D150" s="10">
        <v>1</v>
      </c>
      <c r="E150" s="10"/>
      <c r="F150" s="10">
        <v>2</v>
      </c>
    </row>
    <row r="151" spans="1:6" x14ac:dyDescent="0.3">
      <c r="A151" s="9" t="s">
        <v>8344</v>
      </c>
      <c r="B151" s="10"/>
      <c r="C151" s="10">
        <v>2</v>
      </c>
      <c r="D151" s="10"/>
      <c r="E151" s="10"/>
      <c r="F151" s="10">
        <v>2</v>
      </c>
    </row>
    <row r="152" spans="1:6" x14ac:dyDescent="0.3">
      <c r="A152" s="9" t="s">
        <v>8355</v>
      </c>
      <c r="B152" s="10">
        <v>1</v>
      </c>
      <c r="C152" s="10">
        <v>5</v>
      </c>
      <c r="D152" s="10"/>
      <c r="E152" s="10"/>
      <c r="F152" s="10">
        <v>6</v>
      </c>
    </row>
    <row r="153" spans="1:6" x14ac:dyDescent="0.3">
      <c r="A153" s="9" t="s">
        <v>8349</v>
      </c>
      <c r="B153" s="10"/>
      <c r="C153" s="10">
        <v>3</v>
      </c>
      <c r="D153" s="10"/>
      <c r="E153" s="10"/>
      <c r="F153" s="10">
        <v>3</v>
      </c>
    </row>
    <row r="154" spans="1:6" x14ac:dyDescent="0.3">
      <c r="A154" s="9" t="s">
        <v>8310</v>
      </c>
      <c r="B154" s="10"/>
      <c r="C154" s="10"/>
      <c r="D154" s="10"/>
      <c r="E154" s="10">
        <v>19</v>
      </c>
      <c r="F154" s="10">
        <v>19</v>
      </c>
    </row>
    <row r="155" spans="1:6" x14ac:dyDescent="0.3">
      <c r="A155" s="9" t="s">
        <v>8345</v>
      </c>
      <c r="B155" s="10"/>
      <c r="C155" s="10">
        <v>6</v>
      </c>
      <c r="D155" s="10"/>
      <c r="E155" s="10"/>
      <c r="F155" s="10">
        <v>6</v>
      </c>
    </row>
    <row r="156" spans="1:6" x14ac:dyDescent="0.3">
      <c r="A156" s="9" t="s">
        <v>8334</v>
      </c>
      <c r="B156" s="10"/>
      <c r="C156" s="10"/>
      <c r="D156" s="10"/>
      <c r="E156" s="10">
        <v>2</v>
      </c>
      <c r="F156" s="10">
        <v>2</v>
      </c>
    </row>
    <row r="157" spans="1:6" x14ac:dyDescent="0.3">
      <c r="A157" s="9" t="s">
        <v>8343</v>
      </c>
      <c r="B157" s="10"/>
      <c r="C157" s="10">
        <v>7</v>
      </c>
      <c r="D157" s="10"/>
      <c r="E157" s="10"/>
      <c r="F157" s="10">
        <v>7</v>
      </c>
    </row>
    <row r="158" spans="1:6" x14ac:dyDescent="0.3">
      <c r="A158" s="9" t="s">
        <v>8337</v>
      </c>
      <c r="B158" s="10">
        <v>5</v>
      </c>
      <c r="C158" s="10">
        <v>11</v>
      </c>
      <c r="D158" s="10"/>
      <c r="E158" s="10">
        <v>10</v>
      </c>
      <c r="F158" s="10">
        <v>26</v>
      </c>
    </row>
    <row r="159" spans="1:6" x14ac:dyDescent="0.3">
      <c r="A159" s="9" t="s">
        <v>8352</v>
      </c>
      <c r="B159" s="10"/>
      <c r="C159" s="10">
        <v>3</v>
      </c>
      <c r="D159" s="10"/>
      <c r="E159" s="10"/>
      <c r="F159" s="10">
        <v>3</v>
      </c>
    </row>
    <row r="160" spans="1:6" x14ac:dyDescent="0.3">
      <c r="A160" s="9" t="s">
        <v>8332</v>
      </c>
      <c r="B160" s="10"/>
      <c r="C160" s="10"/>
      <c r="D160" s="10"/>
      <c r="E160" s="10">
        <v>6</v>
      </c>
      <c r="F160" s="10">
        <v>6</v>
      </c>
    </row>
    <row r="161" spans="1:6" x14ac:dyDescent="0.3">
      <c r="A161" s="9" t="s">
        <v>8353</v>
      </c>
      <c r="B161" s="10"/>
      <c r="C161" s="10">
        <v>5</v>
      </c>
      <c r="D161" s="10"/>
      <c r="E161" s="10"/>
      <c r="F161" s="10">
        <v>5</v>
      </c>
    </row>
    <row r="162" spans="1:6" x14ac:dyDescent="0.3">
      <c r="A162" s="9" t="s">
        <v>8325</v>
      </c>
      <c r="B162" s="10"/>
      <c r="C162" s="10">
        <v>14</v>
      </c>
      <c r="D162" s="10"/>
      <c r="E162" s="10">
        <v>18</v>
      </c>
      <c r="F162" s="10">
        <v>32</v>
      </c>
    </row>
    <row r="163" spans="1:6" x14ac:dyDescent="0.3">
      <c r="A163" s="9" t="s">
        <v>8342</v>
      </c>
      <c r="B163" s="10"/>
      <c r="C163" s="10">
        <v>5</v>
      </c>
      <c r="D163" s="10"/>
      <c r="E163" s="10"/>
      <c r="F163" s="10">
        <v>5</v>
      </c>
    </row>
    <row r="164" spans="1:6" x14ac:dyDescent="0.3">
      <c r="A164" s="9" t="s">
        <v>8317</v>
      </c>
      <c r="B164" s="10"/>
      <c r="C164" s="10">
        <v>70</v>
      </c>
      <c r="D164" s="10">
        <v>6</v>
      </c>
      <c r="E164" s="10">
        <v>238</v>
      </c>
      <c r="F164" s="10">
        <v>314</v>
      </c>
    </row>
    <row r="165" spans="1:6" x14ac:dyDescent="0.3">
      <c r="A165" s="9" t="s">
        <v>8321</v>
      </c>
      <c r="B165" s="10"/>
      <c r="C165" s="10"/>
      <c r="D165" s="10"/>
      <c r="E165" s="10">
        <v>2</v>
      </c>
      <c r="F165" s="10">
        <v>2</v>
      </c>
    </row>
    <row r="166" spans="1:6" x14ac:dyDescent="0.3">
      <c r="A166" s="9" t="s">
        <v>8358</v>
      </c>
      <c r="B166" s="10"/>
      <c r="C166" s="10">
        <v>3</v>
      </c>
      <c r="D166" s="10"/>
      <c r="E166" s="10"/>
      <c r="F166" s="10">
        <v>3</v>
      </c>
    </row>
    <row r="167" spans="1:6" x14ac:dyDescent="0.3">
      <c r="A167" s="9" t="s">
        <v>8314</v>
      </c>
      <c r="B167" s="10"/>
      <c r="C167" s="10"/>
      <c r="D167" s="10"/>
      <c r="E167" s="10">
        <v>10</v>
      </c>
      <c r="F167" s="10">
        <v>10</v>
      </c>
    </row>
    <row r="168" spans="1:6" x14ac:dyDescent="0.3">
      <c r="A168" s="9" t="s">
        <v>8339</v>
      </c>
      <c r="B168" s="10">
        <v>2</v>
      </c>
      <c r="C168" s="10"/>
      <c r="D168" s="10"/>
      <c r="E168" s="10"/>
      <c r="F168" s="10">
        <v>2</v>
      </c>
    </row>
    <row r="169" spans="1:6" x14ac:dyDescent="0.3">
      <c r="A169" s="9" t="s">
        <v>8320</v>
      </c>
      <c r="B169" s="10"/>
      <c r="C169" s="10"/>
      <c r="D169" s="10"/>
      <c r="E169" s="10">
        <v>6</v>
      </c>
      <c r="F169" s="10">
        <v>6</v>
      </c>
    </row>
    <row r="170" spans="1:6" x14ac:dyDescent="0.3">
      <c r="A170" s="9" t="s">
        <v>8328</v>
      </c>
      <c r="B170" s="10"/>
      <c r="C170" s="10"/>
      <c r="D170" s="10">
        <v>1</v>
      </c>
      <c r="E170" s="10"/>
      <c r="F170" s="10">
        <v>1</v>
      </c>
    </row>
    <row r="171" spans="1:6" x14ac:dyDescent="0.3">
      <c r="A171" s="9" t="s">
        <v>8318</v>
      </c>
      <c r="B171" s="10"/>
      <c r="C171" s="10"/>
      <c r="D171" s="10"/>
      <c r="E171" s="10">
        <v>3</v>
      </c>
      <c r="F171" s="10">
        <v>3</v>
      </c>
    </row>
    <row r="172" spans="1:6" x14ac:dyDescent="0.3">
      <c r="A172" s="9" t="s">
        <v>8329</v>
      </c>
      <c r="B172" s="10">
        <v>1</v>
      </c>
      <c r="C172" s="10">
        <v>8</v>
      </c>
      <c r="D172" s="10"/>
      <c r="E172" s="10">
        <v>10</v>
      </c>
      <c r="F172" s="10">
        <v>19</v>
      </c>
    </row>
    <row r="173" spans="1:6" x14ac:dyDescent="0.3">
      <c r="A173" s="9" t="s">
        <v>8312</v>
      </c>
      <c r="B173" s="10"/>
      <c r="C173" s="10"/>
      <c r="D173" s="10"/>
      <c r="E173" s="10">
        <v>16</v>
      </c>
      <c r="F173" s="10">
        <v>16</v>
      </c>
    </row>
    <row r="174" spans="1:6" x14ac:dyDescent="0.3">
      <c r="A174" s="9" t="s">
        <v>8333</v>
      </c>
      <c r="B174" s="10"/>
      <c r="C174" s="10"/>
      <c r="D174" s="10"/>
      <c r="E174" s="10">
        <v>7</v>
      </c>
      <c r="F174" s="10">
        <v>7</v>
      </c>
    </row>
    <row r="175" spans="1:6" x14ac:dyDescent="0.3">
      <c r="A175" s="9" t="s">
        <v>8357</v>
      </c>
      <c r="B175" s="10"/>
      <c r="C175" s="10">
        <v>4</v>
      </c>
      <c r="D175" s="10"/>
      <c r="E175" s="10"/>
      <c r="F175" s="10">
        <v>4</v>
      </c>
    </row>
    <row r="176" spans="1:6" x14ac:dyDescent="0.3">
      <c r="A176" s="9" t="s">
        <v>8347</v>
      </c>
      <c r="B176" s="10"/>
      <c r="C176" s="10">
        <v>10</v>
      </c>
      <c r="D176" s="10"/>
      <c r="E176" s="10"/>
      <c r="F176" s="10">
        <v>10</v>
      </c>
    </row>
    <row r="177" spans="1:6" x14ac:dyDescent="0.3">
      <c r="A177" s="9" t="s">
        <v>8315</v>
      </c>
      <c r="B177" s="10">
        <v>5</v>
      </c>
      <c r="C177" s="10">
        <v>6</v>
      </c>
      <c r="D177" s="10"/>
      <c r="E177" s="10"/>
      <c r="F177" s="10">
        <v>11</v>
      </c>
    </row>
    <row r="178" spans="1:6" x14ac:dyDescent="0.3">
      <c r="A178" s="9" t="s">
        <v>8356</v>
      </c>
      <c r="B178" s="10">
        <v>7</v>
      </c>
      <c r="C178" s="10">
        <v>10</v>
      </c>
      <c r="D178" s="10"/>
      <c r="E178" s="10"/>
      <c r="F178" s="10">
        <v>17</v>
      </c>
    </row>
    <row r="179" spans="1:6" x14ac:dyDescent="0.3">
      <c r="A179" s="9" t="s">
        <v>8351</v>
      </c>
      <c r="B179" s="10">
        <v>1</v>
      </c>
      <c r="C179" s="10"/>
      <c r="D179" s="10"/>
      <c r="E179" s="10"/>
      <c r="F179" s="10">
        <v>1</v>
      </c>
    </row>
    <row r="180" spans="1:6" x14ac:dyDescent="0.3">
      <c r="A180" s="8" t="s">
        <v>8231</v>
      </c>
      <c r="B180" s="10">
        <v>1</v>
      </c>
      <c r="C180" s="10">
        <v>2</v>
      </c>
      <c r="D180" s="10"/>
      <c r="E180" s="10"/>
      <c r="F180" s="10">
        <v>3</v>
      </c>
    </row>
    <row r="181" spans="1:6" x14ac:dyDescent="0.3">
      <c r="A181" s="9" t="s">
        <v>8349</v>
      </c>
      <c r="B181" s="10"/>
      <c r="C181" s="10">
        <v>1</v>
      </c>
      <c r="D181" s="10"/>
      <c r="E181" s="10"/>
      <c r="F181" s="10">
        <v>1</v>
      </c>
    </row>
    <row r="182" spans="1:6" x14ac:dyDescent="0.3">
      <c r="A182" s="9" t="s">
        <v>8353</v>
      </c>
      <c r="B182" s="10"/>
      <c r="C182" s="10">
        <v>1</v>
      </c>
      <c r="D182" s="10"/>
      <c r="E182" s="10"/>
      <c r="F182" s="10">
        <v>1</v>
      </c>
    </row>
    <row r="183" spans="1:6" x14ac:dyDescent="0.3">
      <c r="A183" s="9" t="s">
        <v>8339</v>
      </c>
      <c r="B183" s="10">
        <v>1</v>
      </c>
      <c r="C183" s="10"/>
      <c r="D183" s="10"/>
      <c r="E183" s="10"/>
      <c r="F183" s="10">
        <v>1</v>
      </c>
    </row>
    <row r="184" spans="1:6" x14ac:dyDescent="0.3">
      <c r="A184" s="8" t="s">
        <v>8241</v>
      </c>
      <c r="B184" s="10">
        <v>2</v>
      </c>
      <c r="C184" s="10">
        <v>4</v>
      </c>
      <c r="D184" s="10">
        <v>1</v>
      </c>
      <c r="E184" s="10">
        <v>8</v>
      </c>
      <c r="F184" s="10">
        <v>15</v>
      </c>
    </row>
    <row r="185" spans="1:6" x14ac:dyDescent="0.3">
      <c r="A185" s="9" t="s">
        <v>8350</v>
      </c>
      <c r="B185" s="10"/>
      <c r="C185" s="10">
        <v>1</v>
      </c>
      <c r="D185" s="10"/>
      <c r="E185" s="10"/>
      <c r="F185" s="10">
        <v>1</v>
      </c>
    </row>
    <row r="186" spans="1:6" x14ac:dyDescent="0.3">
      <c r="A186" s="9" t="s">
        <v>8310</v>
      </c>
      <c r="B186" s="10"/>
      <c r="C186" s="10"/>
      <c r="D186" s="10"/>
      <c r="E186" s="10">
        <v>1</v>
      </c>
      <c r="F186" s="10">
        <v>1</v>
      </c>
    </row>
    <row r="187" spans="1:6" x14ac:dyDescent="0.3">
      <c r="A187" s="9" t="s">
        <v>8325</v>
      </c>
      <c r="B187" s="10"/>
      <c r="C187" s="10"/>
      <c r="D187" s="10"/>
      <c r="E187" s="10">
        <v>1</v>
      </c>
      <c r="F187" s="10">
        <v>1</v>
      </c>
    </row>
    <row r="188" spans="1:6" x14ac:dyDescent="0.3">
      <c r="A188" s="9" t="s">
        <v>8317</v>
      </c>
      <c r="B188" s="10"/>
      <c r="C188" s="10">
        <v>3</v>
      </c>
      <c r="D188" s="10"/>
      <c r="E188" s="10">
        <v>4</v>
      </c>
      <c r="F188" s="10">
        <v>7</v>
      </c>
    </row>
    <row r="189" spans="1:6" x14ac:dyDescent="0.3">
      <c r="A189" s="9" t="s">
        <v>8329</v>
      </c>
      <c r="B189" s="10"/>
      <c r="C189" s="10"/>
      <c r="D189" s="10">
        <v>1</v>
      </c>
      <c r="E189" s="10">
        <v>1</v>
      </c>
      <c r="F189" s="10">
        <v>2</v>
      </c>
    </row>
    <row r="190" spans="1:6" x14ac:dyDescent="0.3">
      <c r="A190" s="9" t="s">
        <v>8312</v>
      </c>
      <c r="B190" s="10"/>
      <c r="C190" s="10"/>
      <c r="D190" s="10"/>
      <c r="E190" s="10">
        <v>1</v>
      </c>
      <c r="F190" s="10">
        <v>1</v>
      </c>
    </row>
    <row r="191" spans="1:6" x14ac:dyDescent="0.3">
      <c r="A191" s="9" t="s">
        <v>8356</v>
      </c>
      <c r="B191" s="10">
        <v>2</v>
      </c>
      <c r="C191" s="10"/>
      <c r="D191" s="10"/>
      <c r="E191" s="10"/>
      <c r="F191" s="10">
        <v>2</v>
      </c>
    </row>
    <row r="192" spans="1:6" x14ac:dyDescent="0.3">
      <c r="A192" s="8" t="s">
        <v>8237</v>
      </c>
      <c r="B192" s="10">
        <v>3</v>
      </c>
      <c r="C192" s="10">
        <v>19</v>
      </c>
      <c r="D192" s="10"/>
      <c r="E192" s="10">
        <v>7</v>
      </c>
      <c r="F192" s="10">
        <v>29</v>
      </c>
    </row>
    <row r="193" spans="1:6" x14ac:dyDescent="0.3">
      <c r="A193" s="9" t="s">
        <v>8350</v>
      </c>
      <c r="B193" s="10"/>
      <c r="C193" s="10">
        <v>1</v>
      </c>
      <c r="D193" s="10"/>
      <c r="E193" s="10"/>
      <c r="F193" s="10">
        <v>1</v>
      </c>
    </row>
    <row r="194" spans="1:6" x14ac:dyDescent="0.3">
      <c r="A194" s="9" t="s">
        <v>8310</v>
      </c>
      <c r="B194" s="10"/>
      <c r="C194" s="10"/>
      <c r="D194" s="10"/>
      <c r="E194" s="10">
        <v>1</v>
      </c>
      <c r="F194" s="10">
        <v>1</v>
      </c>
    </row>
    <row r="195" spans="1:6" x14ac:dyDescent="0.3">
      <c r="A195" s="9" t="s">
        <v>8325</v>
      </c>
      <c r="B195" s="10"/>
      <c r="C195" s="10"/>
      <c r="D195" s="10"/>
      <c r="E195" s="10">
        <v>2</v>
      </c>
      <c r="F195" s="10">
        <v>2</v>
      </c>
    </row>
    <row r="196" spans="1:6" x14ac:dyDescent="0.3">
      <c r="A196" s="9" t="s">
        <v>8342</v>
      </c>
      <c r="B196" s="10"/>
      <c r="C196" s="10">
        <v>1</v>
      </c>
      <c r="D196" s="10"/>
      <c r="E196" s="10"/>
      <c r="F196" s="10">
        <v>1</v>
      </c>
    </row>
    <row r="197" spans="1:6" x14ac:dyDescent="0.3">
      <c r="A197" s="9" t="s">
        <v>8317</v>
      </c>
      <c r="B197" s="10"/>
      <c r="C197" s="10">
        <v>1</v>
      </c>
      <c r="D197" s="10"/>
      <c r="E197" s="10">
        <v>1</v>
      </c>
      <c r="F197" s="10">
        <v>2</v>
      </c>
    </row>
    <row r="198" spans="1:6" x14ac:dyDescent="0.3">
      <c r="A198" s="9" t="s">
        <v>8321</v>
      </c>
      <c r="B198" s="10"/>
      <c r="C198" s="10"/>
      <c r="D198" s="10"/>
      <c r="E198" s="10">
        <v>1</v>
      </c>
      <c r="F198" s="10">
        <v>1</v>
      </c>
    </row>
    <row r="199" spans="1:6" x14ac:dyDescent="0.3">
      <c r="A199" s="9" t="s">
        <v>8318</v>
      </c>
      <c r="B199" s="10"/>
      <c r="C199" s="10"/>
      <c r="D199" s="10"/>
      <c r="E199" s="10">
        <v>1</v>
      </c>
      <c r="F199" s="10">
        <v>1</v>
      </c>
    </row>
    <row r="200" spans="1:6" x14ac:dyDescent="0.3">
      <c r="A200" s="9" t="s">
        <v>8329</v>
      </c>
      <c r="B200" s="10"/>
      <c r="C200" s="10">
        <v>2</v>
      </c>
      <c r="D200" s="10"/>
      <c r="E200" s="10"/>
      <c r="F200" s="10">
        <v>2</v>
      </c>
    </row>
    <row r="201" spans="1:6" x14ac:dyDescent="0.3">
      <c r="A201" s="9" t="s">
        <v>8312</v>
      </c>
      <c r="B201" s="10"/>
      <c r="C201" s="10"/>
      <c r="D201" s="10"/>
      <c r="E201" s="10">
        <v>1</v>
      </c>
      <c r="F201" s="10">
        <v>1</v>
      </c>
    </row>
    <row r="202" spans="1:6" x14ac:dyDescent="0.3">
      <c r="A202" s="9" t="s">
        <v>8357</v>
      </c>
      <c r="B202" s="10">
        <v>1</v>
      </c>
      <c r="C202" s="10">
        <v>7</v>
      </c>
      <c r="D202" s="10"/>
      <c r="E202" s="10"/>
      <c r="F202" s="10">
        <v>8</v>
      </c>
    </row>
    <row r="203" spans="1:6" x14ac:dyDescent="0.3">
      <c r="A203" s="9" t="s">
        <v>8315</v>
      </c>
      <c r="B203" s="10"/>
      <c r="C203" s="10">
        <v>6</v>
      </c>
      <c r="D203" s="10"/>
      <c r="E203" s="10"/>
      <c r="F203" s="10">
        <v>6</v>
      </c>
    </row>
    <row r="204" spans="1:6" x14ac:dyDescent="0.3">
      <c r="A204" s="9" t="s">
        <v>8356</v>
      </c>
      <c r="B204" s="10">
        <v>2</v>
      </c>
      <c r="C204" s="10">
        <v>1</v>
      </c>
      <c r="D204" s="10"/>
      <c r="E204" s="10"/>
      <c r="F204" s="10">
        <v>3</v>
      </c>
    </row>
    <row r="205" spans="1:6" x14ac:dyDescent="0.3">
      <c r="A205" s="8" t="s">
        <v>8243</v>
      </c>
      <c r="B205" s="10"/>
      <c r="C205" s="10"/>
      <c r="D205" s="10"/>
      <c r="E205" s="10">
        <v>2</v>
      </c>
      <c r="F205" s="10">
        <v>2</v>
      </c>
    </row>
    <row r="206" spans="1:6" x14ac:dyDescent="0.3">
      <c r="A206" s="9" t="s">
        <v>8325</v>
      </c>
      <c r="B206" s="10"/>
      <c r="C206" s="10"/>
      <c r="D206" s="10"/>
      <c r="E206" s="10">
        <v>1</v>
      </c>
      <c r="F206" s="10">
        <v>1</v>
      </c>
    </row>
    <row r="207" spans="1:6" x14ac:dyDescent="0.3">
      <c r="A207" s="9" t="s">
        <v>8317</v>
      </c>
      <c r="B207" s="10"/>
      <c r="C207" s="10"/>
      <c r="D207" s="10"/>
      <c r="E207" s="10">
        <v>1</v>
      </c>
      <c r="F207" s="10">
        <v>1</v>
      </c>
    </row>
    <row r="208" spans="1:6" x14ac:dyDescent="0.3">
      <c r="A208" s="8" t="s">
        <v>8238</v>
      </c>
      <c r="B208" s="10">
        <v>1</v>
      </c>
      <c r="C208" s="10">
        <v>8</v>
      </c>
      <c r="D208" s="10">
        <v>3</v>
      </c>
      <c r="E208" s="10"/>
      <c r="F208" s="10">
        <v>12</v>
      </c>
    </row>
    <row r="209" spans="1:6" x14ac:dyDescent="0.3">
      <c r="A209" s="9" t="s">
        <v>8344</v>
      </c>
      <c r="B209" s="10"/>
      <c r="C209" s="10">
        <v>1</v>
      </c>
      <c r="D209" s="10"/>
      <c r="E209" s="10"/>
      <c r="F209" s="10">
        <v>1</v>
      </c>
    </row>
    <row r="210" spans="1:6" x14ac:dyDescent="0.3">
      <c r="A210" s="9" t="s">
        <v>8317</v>
      </c>
      <c r="B210" s="10"/>
      <c r="C210" s="10">
        <v>4</v>
      </c>
      <c r="D210" s="10">
        <v>2</v>
      </c>
      <c r="E210" s="10"/>
      <c r="F210" s="10">
        <v>6</v>
      </c>
    </row>
    <row r="211" spans="1:6" x14ac:dyDescent="0.3">
      <c r="A211" s="9" t="s">
        <v>8329</v>
      </c>
      <c r="B211" s="10"/>
      <c r="C211" s="10"/>
      <c r="D211" s="10">
        <v>1</v>
      </c>
      <c r="E211" s="10"/>
      <c r="F211" s="10">
        <v>1</v>
      </c>
    </row>
    <row r="212" spans="1:6" x14ac:dyDescent="0.3">
      <c r="A212" s="9" t="s">
        <v>8347</v>
      </c>
      <c r="B212" s="10"/>
      <c r="C212" s="10">
        <v>1</v>
      </c>
      <c r="D212" s="10"/>
      <c r="E212" s="10"/>
      <c r="F212" s="10">
        <v>1</v>
      </c>
    </row>
    <row r="213" spans="1:6" x14ac:dyDescent="0.3">
      <c r="A213" s="9" t="s">
        <v>8315</v>
      </c>
      <c r="B213" s="10">
        <v>1</v>
      </c>
      <c r="C213" s="10">
        <v>2</v>
      </c>
      <c r="D213" s="10"/>
      <c r="E213" s="10"/>
      <c r="F213" s="10">
        <v>3</v>
      </c>
    </row>
    <row r="214" spans="1:6" x14ac:dyDescent="0.3">
      <c r="A214" s="8" t="s">
        <v>8233</v>
      </c>
      <c r="B214" s="10">
        <v>4</v>
      </c>
      <c r="C214" s="10">
        <v>14</v>
      </c>
      <c r="D214" s="10">
        <v>1</v>
      </c>
      <c r="E214" s="10">
        <v>2</v>
      </c>
      <c r="F214" s="10">
        <v>21</v>
      </c>
    </row>
    <row r="215" spans="1:6" x14ac:dyDescent="0.3">
      <c r="A215" s="9" t="s">
        <v>8348</v>
      </c>
      <c r="B215" s="10"/>
      <c r="C215" s="10">
        <v>1</v>
      </c>
      <c r="D215" s="10"/>
      <c r="E215" s="10"/>
      <c r="F215" s="10">
        <v>1</v>
      </c>
    </row>
    <row r="216" spans="1:6" x14ac:dyDescent="0.3">
      <c r="A216" s="9" t="s">
        <v>8349</v>
      </c>
      <c r="B216" s="10"/>
      <c r="C216" s="10">
        <v>2</v>
      </c>
      <c r="D216" s="10"/>
      <c r="E216" s="10"/>
      <c r="F216" s="10">
        <v>2</v>
      </c>
    </row>
    <row r="217" spans="1:6" x14ac:dyDescent="0.3">
      <c r="A217" s="9" t="s">
        <v>8310</v>
      </c>
      <c r="B217" s="10"/>
      <c r="C217" s="10"/>
      <c r="D217" s="10"/>
      <c r="E217" s="10">
        <v>1</v>
      </c>
      <c r="F217" s="10">
        <v>1</v>
      </c>
    </row>
    <row r="218" spans="1:6" x14ac:dyDescent="0.3">
      <c r="A218" s="9" t="s">
        <v>8332</v>
      </c>
      <c r="B218" s="10"/>
      <c r="C218" s="10"/>
      <c r="D218" s="10"/>
      <c r="E218" s="10">
        <v>1</v>
      </c>
      <c r="F218" s="10">
        <v>1</v>
      </c>
    </row>
    <row r="219" spans="1:6" x14ac:dyDescent="0.3">
      <c r="A219" s="9" t="s">
        <v>8325</v>
      </c>
      <c r="B219" s="10"/>
      <c r="C219" s="10">
        <v>2</v>
      </c>
      <c r="D219" s="10"/>
      <c r="E219" s="10"/>
      <c r="F219" s="10">
        <v>2</v>
      </c>
    </row>
    <row r="220" spans="1:6" x14ac:dyDescent="0.3">
      <c r="A220" s="9" t="s">
        <v>8317</v>
      </c>
      <c r="B220" s="10"/>
      <c r="C220" s="10">
        <v>2</v>
      </c>
      <c r="D220" s="10">
        <v>1</v>
      </c>
      <c r="E220" s="10"/>
      <c r="F220" s="10">
        <v>3</v>
      </c>
    </row>
    <row r="221" spans="1:6" x14ac:dyDescent="0.3">
      <c r="A221" s="9" t="s">
        <v>8329</v>
      </c>
      <c r="B221" s="10"/>
      <c r="C221" s="10">
        <v>1</v>
      </c>
      <c r="D221" s="10"/>
      <c r="E221" s="10"/>
      <c r="F221" s="10">
        <v>1</v>
      </c>
    </row>
    <row r="222" spans="1:6" x14ac:dyDescent="0.3">
      <c r="A222" s="9" t="s">
        <v>8315</v>
      </c>
      <c r="B222" s="10">
        <v>1</v>
      </c>
      <c r="C222" s="10">
        <v>5</v>
      </c>
      <c r="D222" s="10"/>
      <c r="E222" s="10"/>
      <c r="F222" s="10">
        <v>6</v>
      </c>
    </row>
    <row r="223" spans="1:6" x14ac:dyDescent="0.3">
      <c r="A223" s="9" t="s">
        <v>8356</v>
      </c>
      <c r="B223" s="10">
        <v>3</v>
      </c>
      <c r="C223" s="10">
        <v>1</v>
      </c>
      <c r="D223" s="10"/>
      <c r="E223" s="10"/>
      <c r="F223" s="10">
        <v>4</v>
      </c>
    </row>
    <row r="224" spans="1:6" x14ac:dyDescent="0.3">
      <c r="A224" s="8" t="s">
        <v>8234</v>
      </c>
      <c r="B224" s="10"/>
      <c r="C224" s="10">
        <v>5</v>
      </c>
      <c r="D224" s="10"/>
      <c r="E224" s="10">
        <v>2</v>
      </c>
      <c r="F224" s="10">
        <v>7</v>
      </c>
    </row>
    <row r="225" spans="1:6" x14ac:dyDescent="0.3">
      <c r="A225" s="9" t="s">
        <v>8348</v>
      </c>
      <c r="B225" s="10"/>
      <c r="C225" s="10">
        <v>1</v>
      </c>
      <c r="D225" s="10"/>
      <c r="E225" s="10"/>
      <c r="F225" s="10">
        <v>1</v>
      </c>
    </row>
    <row r="226" spans="1:6" x14ac:dyDescent="0.3">
      <c r="A226" s="9" t="s">
        <v>8355</v>
      </c>
      <c r="B226" s="10"/>
      <c r="C226" s="10">
        <v>1</v>
      </c>
      <c r="D226" s="10"/>
      <c r="E226" s="10"/>
      <c r="F226" s="10">
        <v>1</v>
      </c>
    </row>
    <row r="227" spans="1:6" x14ac:dyDescent="0.3">
      <c r="A227" s="9" t="s">
        <v>8337</v>
      </c>
      <c r="B227" s="10"/>
      <c r="C227" s="10">
        <v>1</v>
      </c>
      <c r="D227" s="10"/>
      <c r="E227" s="10"/>
      <c r="F227" s="10">
        <v>1</v>
      </c>
    </row>
    <row r="228" spans="1:6" x14ac:dyDescent="0.3">
      <c r="A228" s="9" t="s">
        <v>8325</v>
      </c>
      <c r="B228" s="10"/>
      <c r="C228" s="10"/>
      <c r="D228" s="10"/>
      <c r="E228" s="10">
        <v>1</v>
      </c>
      <c r="F228" s="10">
        <v>1</v>
      </c>
    </row>
    <row r="229" spans="1:6" x14ac:dyDescent="0.3">
      <c r="A229" s="9" t="s">
        <v>8317</v>
      </c>
      <c r="B229" s="10"/>
      <c r="C229" s="10"/>
      <c r="D229" s="10"/>
      <c r="E229" s="10">
        <v>1</v>
      </c>
      <c r="F229" s="10">
        <v>1</v>
      </c>
    </row>
    <row r="230" spans="1:6" x14ac:dyDescent="0.3">
      <c r="A230" s="9" t="s">
        <v>8347</v>
      </c>
      <c r="B230" s="10"/>
      <c r="C230" s="10">
        <v>2</v>
      </c>
      <c r="D230" s="10"/>
      <c r="E230" s="10"/>
      <c r="F230" s="10">
        <v>2</v>
      </c>
    </row>
    <row r="231" spans="1:6" x14ac:dyDescent="0.3">
      <c r="A231" s="8" t="s">
        <v>8228</v>
      </c>
      <c r="B231" s="10">
        <v>4</v>
      </c>
      <c r="C231" s="10">
        <v>5</v>
      </c>
      <c r="D231" s="10"/>
      <c r="E231" s="10">
        <v>3</v>
      </c>
      <c r="F231" s="10">
        <v>12</v>
      </c>
    </row>
    <row r="232" spans="1:6" x14ac:dyDescent="0.3">
      <c r="A232" s="9" t="s">
        <v>8349</v>
      </c>
      <c r="B232" s="10"/>
      <c r="C232" s="10">
        <v>1</v>
      </c>
      <c r="D232" s="10"/>
      <c r="E232" s="10"/>
      <c r="F232" s="10">
        <v>1</v>
      </c>
    </row>
    <row r="233" spans="1:6" x14ac:dyDescent="0.3">
      <c r="A233" s="9" t="s">
        <v>8337</v>
      </c>
      <c r="B233" s="10">
        <v>1</v>
      </c>
      <c r="C233" s="10"/>
      <c r="D233" s="10"/>
      <c r="E233" s="10"/>
      <c r="F233" s="10">
        <v>1</v>
      </c>
    </row>
    <row r="234" spans="1:6" x14ac:dyDescent="0.3">
      <c r="A234" s="9" t="s">
        <v>8317</v>
      </c>
      <c r="B234" s="10"/>
      <c r="C234" s="10">
        <v>1</v>
      </c>
      <c r="D234" s="10"/>
      <c r="E234" s="10">
        <v>1</v>
      </c>
      <c r="F234" s="10">
        <v>2</v>
      </c>
    </row>
    <row r="235" spans="1:6" x14ac:dyDescent="0.3">
      <c r="A235" s="9" t="s">
        <v>8329</v>
      </c>
      <c r="B235" s="10"/>
      <c r="C235" s="10">
        <v>1</v>
      </c>
      <c r="D235" s="10"/>
      <c r="E235" s="10">
        <v>1</v>
      </c>
      <c r="F235" s="10">
        <v>2</v>
      </c>
    </row>
    <row r="236" spans="1:6" x14ac:dyDescent="0.3">
      <c r="A236" s="9" t="s">
        <v>8333</v>
      </c>
      <c r="B236" s="10"/>
      <c r="C236" s="10"/>
      <c r="D236" s="10"/>
      <c r="E236" s="10">
        <v>1</v>
      </c>
      <c r="F236" s="10">
        <v>1</v>
      </c>
    </row>
    <row r="237" spans="1:6" x14ac:dyDescent="0.3">
      <c r="A237" s="9" t="s">
        <v>8357</v>
      </c>
      <c r="B237" s="10"/>
      <c r="C237" s="10">
        <v>1</v>
      </c>
      <c r="D237" s="10"/>
      <c r="E237" s="10"/>
      <c r="F237" s="10">
        <v>1</v>
      </c>
    </row>
    <row r="238" spans="1:6" x14ac:dyDescent="0.3">
      <c r="A238" s="9" t="s">
        <v>8356</v>
      </c>
      <c r="B238" s="10">
        <v>3</v>
      </c>
      <c r="C238" s="10">
        <v>1</v>
      </c>
      <c r="D238" s="10"/>
      <c r="E238" s="10"/>
      <c r="F238" s="10">
        <v>4</v>
      </c>
    </row>
    <row r="239" spans="1:6" x14ac:dyDescent="0.3">
      <c r="A239" s="8" t="s">
        <v>8235</v>
      </c>
      <c r="B239" s="10">
        <v>5</v>
      </c>
      <c r="C239" s="10">
        <v>9</v>
      </c>
      <c r="D239" s="10"/>
      <c r="E239" s="10">
        <v>7</v>
      </c>
      <c r="F239" s="10">
        <v>21</v>
      </c>
    </row>
    <row r="240" spans="1:6" x14ac:dyDescent="0.3">
      <c r="A240" s="9" t="s">
        <v>8346</v>
      </c>
      <c r="B240" s="10"/>
      <c r="C240" s="10">
        <v>1</v>
      </c>
      <c r="D240" s="10"/>
      <c r="E240" s="10"/>
      <c r="F240" s="10">
        <v>1</v>
      </c>
    </row>
    <row r="241" spans="1:6" x14ac:dyDescent="0.3">
      <c r="A241" s="9" t="s">
        <v>8348</v>
      </c>
      <c r="B241" s="10"/>
      <c r="C241" s="10">
        <v>1</v>
      </c>
      <c r="D241" s="10"/>
      <c r="E241" s="10"/>
      <c r="F241" s="10">
        <v>1</v>
      </c>
    </row>
    <row r="242" spans="1:6" x14ac:dyDescent="0.3">
      <c r="A242" s="9" t="s">
        <v>8326</v>
      </c>
      <c r="B242" s="10"/>
      <c r="C242" s="10"/>
      <c r="D242" s="10"/>
      <c r="E242" s="10">
        <v>2</v>
      </c>
      <c r="F242" s="10">
        <v>2</v>
      </c>
    </row>
    <row r="243" spans="1:6" x14ac:dyDescent="0.3">
      <c r="A243" s="9" t="s">
        <v>8355</v>
      </c>
      <c r="B243" s="10"/>
      <c r="C243" s="10">
        <v>1</v>
      </c>
      <c r="D243" s="10"/>
      <c r="E243" s="10"/>
      <c r="F243" s="10">
        <v>1</v>
      </c>
    </row>
    <row r="244" spans="1:6" x14ac:dyDescent="0.3">
      <c r="A244" s="9" t="s">
        <v>8310</v>
      </c>
      <c r="B244" s="10"/>
      <c r="C244" s="10"/>
      <c r="D244" s="10"/>
      <c r="E244" s="10">
        <v>1</v>
      </c>
      <c r="F244" s="10">
        <v>1</v>
      </c>
    </row>
    <row r="245" spans="1:6" x14ac:dyDescent="0.3">
      <c r="A245" s="9" t="s">
        <v>8337</v>
      </c>
      <c r="B245" s="10"/>
      <c r="C245" s="10">
        <v>1</v>
      </c>
      <c r="D245" s="10"/>
      <c r="E245" s="10"/>
      <c r="F245" s="10">
        <v>1</v>
      </c>
    </row>
    <row r="246" spans="1:6" x14ac:dyDescent="0.3">
      <c r="A246" s="9" t="s">
        <v>8325</v>
      </c>
      <c r="B246" s="10"/>
      <c r="C246" s="10"/>
      <c r="D246" s="10"/>
      <c r="E246" s="10">
        <v>2</v>
      </c>
      <c r="F246" s="10">
        <v>2</v>
      </c>
    </row>
    <row r="247" spans="1:6" x14ac:dyDescent="0.3">
      <c r="A247" s="9" t="s">
        <v>8317</v>
      </c>
      <c r="B247" s="10"/>
      <c r="C247" s="10"/>
      <c r="D247" s="10"/>
      <c r="E247" s="10">
        <v>1</v>
      </c>
      <c r="F247" s="10">
        <v>1</v>
      </c>
    </row>
    <row r="248" spans="1:6" x14ac:dyDescent="0.3">
      <c r="A248" s="9" t="s">
        <v>8329</v>
      </c>
      <c r="B248" s="10"/>
      <c r="C248" s="10">
        <v>2</v>
      </c>
      <c r="D248" s="10"/>
      <c r="E248" s="10"/>
      <c r="F248" s="10">
        <v>2</v>
      </c>
    </row>
    <row r="249" spans="1:6" x14ac:dyDescent="0.3">
      <c r="A249" s="9" t="s">
        <v>8312</v>
      </c>
      <c r="B249" s="10"/>
      <c r="C249" s="10"/>
      <c r="D249" s="10"/>
      <c r="E249" s="10">
        <v>1</v>
      </c>
      <c r="F249" s="10">
        <v>1</v>
      </c>
    </row>
    <row r="250" spans="1:6" x14ac:dyDescent="0.3">
      <c r="A250" s="9" t="s">
        <v>8357</v>
      </c>
      <c r="B250" s="10"/>
      <c r="C250" s="10">
        <v>1</v>
      </c>
      <c r="D250" s="10"/>
      <c r="E250" s="10"/>
      <c r="F250" s="10">
        <v>1</v>
      </c>
    </row>
    <row r="251" spans="1:6" x14ac:dyDescent="0.3">
      <c r="A251" s="9" t="s">
        <v>8315</v>
      </c>
      <c r="B251" s="10">
        <v>1</v>
      </c>
      <c r="C251" s="10">
        <v>2</v>
      </c>
      <c r="D251" s="10"/>
      <c r="E251" s="10"/>
      <c r="F251" s="10">
        <v>3</v>
      </c>
    </row>
    <row r="252" spans="1:6" x14ac:dyDescent="0.3">
      <c r="A252" s="9" t="s">
        <v>8356</v>
      </c>
      <c r="B252" s="10">
        <v>4</v>
      </c>
      <c r="C252" s="10"/>
      <c r="D252" s="10"/>
      <c r="E252" s="10"/>
      <c r="F252" s="10">
        <v>4</v>
      </c>
    </row>
    <row r="253" spans="1:6" x14ac:dyDescent="0.3">
      <c r="A253" s="8" t="s">
        <v>8244</v>
      </c>
      <c r="B253" s="10"/>
      <c r="C253" s="10"/>
      <c r="D253" s="10"/>
      <c r="E253" s="10">
        <v>1</v>
      </c>
      <c r="F253" s="10">
        <v>1</v>
      </c>
    </row>
    <row r="254" spans="1:6" x14ac:dyDescent="0.3">
      <c r="A254" s="9" t="s">
        <v>8317</v>
      </c>
      <c r="B254" s="10"/>
      <c r="C254" s="10"/>
      <c r="D254" s="10"/>
      <c r="E254" s="10">
        <v>1</v>
      </c>
      <c r="F254" s="10">
        <v>1</v>
      </c>
    </row>
    <row r="255" spans="1:6" x14ac:dyDescent="0.3">
      <c r="A255" s="8" t="s">
        <v>8224</v>
      </c>
      <c r="B255" s="10">
        <v>257</v>
      </c>
      <c r="C255" s="10">
        <v>1097</v>
      </c>
      <c r="D255" s="10">
        <v>33</v>
      </c>
      <c r="E255" s="10">
        <v>1651</v>
      </c>
      <c r="F255" s="10">
        <v>3038</v>
      </c>
    </row>
    <row r="256" spans="1:6" x14ac:dyDescent="0.3">
      <c r="A256" s="9" t="s">
        <v>8346</v>
      </c>
      <c r="B256" s="10"/>
      <c r="C256" s="10">
        <v>78</v>
      </c>
      <c r="D256" s="10"/>
      <c r="E256" s="10"/>
      <c r="F256" s="10">
        <v>78</v>
      </c>
    </row>
    <row r="257" spans="1:6" x14ac:dyDescent="0.3">
      <c r="A257" s="9" t="s">
        <v>8354</v>
      </c>
      <c r="B257" s="10">
        <v>16</v>
      </c>
      <c r="C257" s="10"/>
      <c r="D257" s="10"/>
      <c r="E257" s="10"/>
      <c r="F257" s="10">
        <v>16</v>
      </c>
    </row>
    <row r="258" spans="1:6" x14ac:dyDescent="0.3">
      <c r="A258" s="9" t="s">
        <v>8341</v>
      </c>
      <c r="B258" s="10">
        <v>23</v>
      </c>
      <c r="C258" s="10"/>
      <c r="D258" s="10"/>
      <c r="E258" s="10"/>
      <c r="F258" s="10">
        <v>23</v>
      </c>
    </row>
    <row r="259" spans="1:6" x14ac:dyDescent="0.3">
      <c r="A259" s="9" t="s">
        <v>8350</v>
      </c>
      <c r="B259" s="10"/>
      <c r="C259" s="10">
        <v>32</v>
      </c>
      <c r="D259" s="10"/>
      <c r="E259" s="10"/>
      <c r="F259" s="10">
        <v>32</v>
      </c>
    </row>
    <row r="260" spans="1:6" x14ac:dyDescent="0.3">
      <c r="A260" s="9" t="s">
        <v>8335</v>
      </c>
      <c r="B260" s="10"/>
      <c r="C260" s="10"/>
      <c r="D260" s="10"/>
      <c r="E260" s="10">
        <v>33</v>
      </c>
      <c r="F260" s="10">
        <v>33</v>
      </c>
    </row>
    <row r="261" spans="1:6" x14ac:dyDescent="0.3">
      <c r="A261" s="9" t="s">
        <v>8331</v>
      </c>
      <c r="B261" s="10"/>
      <c r="C261" s="10"/>
      <c r="D261" s="10"/>
      <c r="E261" s="10">
        <v>164</v>
      </c>
      <c r="F261" s="10">
        <v>164</v>
      </c>
    </row>
    <row r="262" spans="1:6" x14ac:dyDescent="0.3">
      <c r="A262" s="9" t="s">
        <v>8348</v>
      </c>
      <c r="B262" s="10"/>
      <c r="C262" s="10">
        <v>52</v>
      </c>
      <c r="D262" s="10"/>
      <c r="E262" s="10"/>
      <c r="F262" s="10">
        <v>52</v>
      </c>
    </row>
    <row r="263" spans="1:6" x14ac:dyDescent="0.3">
      <c r="A263" s="9" t="s">
        <v>8326</v>
      </c>
      <c r="B263" s="10"/>
      <c r="C263" s="10"/>
      <c r="D263" s="10"/>
      <c r="E263" s="10">
        <v>30</v>
      </c>
      <c r="F263" s="10">
        <v>30</v>
      </c>
    </row>
    <row r="264" spans="1:6" x14ac:dyDescent="0.3">
      <c r="A264" s="9" t="s">
        <v>8338</v>
      </c>
      <c r="B264" s="10"/>
      <c r="C264" s="10">
        <v>37</v>
      </c>
      <c r="D264" s="10">
        <v>17</v>
      </c>
      <c r="E264" s="10"/>
      <c r="F264" s="10">
        <v>54</v>
      </c>
    </row>
    <row r="265" spans="1:6" x14ac:dyDescent="0.3">
      <c r="A265" s="9" t="s">
        <v>8344</v>
      </c>
      <c r="B265" s="10"/>
      <c r="C265" s="10">
        <v>34</v>
      </c>
      <c r="D265" s="10"/>
      <c r="E265" s="10"/>
      <c r="F265" s="10">
        <v>34</v>
      </c>
    </row>
    <row r="266" spans="1:6" x14ac:dyDescent="0.3">
      <c r="A266" s="9" t="s">
        <v>8355</v>
      </c>
      <c r="B266" s="10">
        <v>15</v>
      </c>
      <c r="C266" s="10">
        <v>101</v>
      </c>
      <c r="D266" s="10"/>
      <c r="E266" s="10"/>
      <c r="F266" s="10">
        <v>116</v>
      </c>
    </row>
    <row r="267" spans="1:6" x14ac:dyDescent="0.3">
      <c r="A267" s="9" t="s">
        <v>8349</v>
      </c>
      <c r="B267" s="10"/>
      <c r="C267" s="10">
        <v>13</v>
      </c>
      <c r="D267" s="10"/>
      <c r="E267" s="10"/>
      <c r="F267" s="10">
        <v>13</v>
      </c>
    </row>
    <row r="268" spans="1:6" x14ac:dyDescent="0.3">
      <c r="A268" s="9" t="s">
        <v>8310</v>
      </c>
      <c r="B268" s="10"/>
      <c r="C268" s="10"/>
      <c r="D268" s="10"/>
      <c r="E268" s="10">
        <v>103</v>
      </c>
      <c r="F268" s="10">
        <v>103</v>
      </c>
    </row>
    <row r="269" spans="1:6" x14ac:dyDescent="0.3">
      <c r="A269" s="9" t="s">
        <v>8330</v>
      </c>
      <c r="B269" s="10"/>
      <c r="C269" s="10">
        <v>20</v>
      </c>
      <c r="D269" s="10"/>
      <c r="E269" s="10">
        <v>138</v>
      </c>
      <c r="F269" s="10">
        <v>158</v>
      </c>
    </row>
    <row r="270" spans="1:6" x14ac:dyDescent="0.3">
      <c r="A270" s="9" t="s">
        <v>8345</v>
      </c>
      <c r="B270" s="10"/>
      <c r="C270" s="10">
        <v>53</v>
      </c>
      <c r="D270" s="10"/>
      <c r="E270" s="10"/>
      <c r="F270" s="10">
        <v>53</v>
      </c>
    </row>
    <row r="271" spans="1:6" x14ac:dyDescent="0.3">
      <c r="A271" s="9" t="s">
        <v>8336</v>
      </c>
      <c r="B271" s="10"/>
      <c r="C271" s="10">
        <v>7</v>
      </c>
      <c r="D271" s="10"/>
      <c r="E271" s="10">
        <v>7</v>
      </c>
      <c r="F271" s="10">
        <v>14</v>
      </c>
    </row>
    <row r="272" spans="1:6" x14ac:dyDescent="0.3">
      <c r="A272" s="9" t="s">
        <v>8334</v>
      </c>
      <c r="B272" s="10"/>
      <c r="C272" s="10"/>
      <c r="D272" s="10"/>
      <c r="E272" s="10">
        <v>14</v>
      </c>
      <c r="F272" s="10">
        <v>14</v>
      </c>
    </row>
    <row r="273" spans="1:6" x14ac:dyDescent="0.3">
      <c r="A273" s="9" t="s">
        <v>8343</v>
      </c>
      <c r="B273" s="10"/>
      <c r="C273" s="10">
        <v>23</v>
      </c>
      <c r="D273" s="10"/>
      <c r="E273" s="10"/>
      <c r="F273" s="10">
        <v>23</v>
      </c>
    </row>
    <row r="274" spans="1:6" x14ac:dyDescent="0.3">
      <c r="A274" s="9" t="s">
        <v>8337</v>
      </c>
      <c r="B274" s="10">
        <v>11</v>
      </c>
      <c r="C274" s="10">
        <v>40</v>
      </c>
      <c r="D274" s="10"/>
      <c r="E274" s="10">
        <v>45</v>
      </c>
      <c r="F274" s="10">
        <v>96</v>
      </c>
    </row>
    <row r="275" spans="1:6" x14ac:dyDescent="0.3">
      <c r="A275" s="9" t="s">
        <v>8352</v>
      </c>
      <c r="B275" s="10"/>
      <c r="C275" s="10">
        <v>14</v>
      </c>
      <c r="D275" s="10"/>
      <c r="E275" s="10"/>
      <c r="F275" s="10">
        <v>14</v>
      </c>
    </row>
    <row r="276" spans="1:6" x14ac:dyDescent="0.3">
      <c r="A276" s="9" t="s">
        <v>8332</v>
      </c>
      <c r="B276" s="10"/>
      <c r="C276" s="10"/>
      <c r="D276" s="10"/>
      <c r="E276" s="10">
        <v>49</v>
      </c>
      <c r="F276" s="10">
        <v>49</v>
      </c>
    </row>
    <row r="277" spans="1:6" x14ac:dyDescent="0.3">
      <c r="A277" s="9" t="s">
        <v>8353</v>
      </c>
      <c r="B277" s="10"/>
      <c r="C277" s="10">
        <v>11</v>
      </c>
      <c r="D277" s="10"/>
      <c r="E277" s="10"/>
      <c r="F277" s="10">
        <v>11</v>
      </c>
    </row>
    <row r="278" spans="1:6" x14ac:dyDescent="0.3">
      <c r="A278" s="9" t="s">
        <v>8325</v>
      </c>
      <c r="B278" s="10"/>
      <c r="C278" s="10">
        <v>34</v>
      </c>
      <c r="D278" s="10"/>
      <c r="E278" s="10">
        <v>62</v>
      </c>
      <c r="F278" s="10">
        <v>96</v>
      </c>
    </row>
    <row r="279" spans="1:6" x14ac:dyDescent="0.3">
      <c r="A279" s="9" t="s">
        <v>8342</v>
      </c>
      <c r="B279" s="10"/>
      <c r="C279" s="10">
        <v>13</v>
      </c>
      <c r="D279" s="10"/>
      <c r="E279" s="10"/>
      <c r="F279" s="10">
        <v>13</v>
      </c>
    </row>
    <row r="280" spans="1:6" x14ac:dyDescent="0.3">
      <c r="A280" s="9" t="s">
        <v>8317</v>
      </c>
      <c r="B280" s="10"/>
      <c r="C280" s="10">
        <v>250</v>
      </c>
      <c r="D280" s="10">
        <v>9</v>
      </c>
      <c r="E280" s="10">
        <v>412</v>
      </c>
      <c r="F280" s="10">
        <v>671</v>
      </c>
    </row>
    <row r="281" spans="1:6" x14ac:dyDescent="0.3">
      <c r="A281" s="9" t="s">
        <v>8321</v>
      </c>
      <c r="B281" s="10"/>
      <c r="C281" s="10"/>
      <c r="D281" s="10"/>
      <c r="E281" s="10">
        <v>35</v>
      </c>
      <c r="F281" s="10">
        <v>35</v>
      </c>
    </row>
    <row r="282" spans="1:6" x14ac:dyDescent="0.3">
      <c r="A282" s="9" t="s">
        <v>8323</v>
      </c>
      <c r="B282" s="10"/>
      <c r="C282" s="10"/>
      <c r="D282" s="10"/>
      <c r="E282" s="10">
        <v>20</v>
      </c>
      <c r="F282" s="10">
        <v>20</v>
      </c>
    </row>
    <row r="283" spans="1:6" x14ac:dyDescent="0.3">
      <c r="A283" s="9" t="s">
        <v>8358</v>
      </c>
      <c r="B283" s="10"/>
      <c r="C283" s="10">
        <v>14</v>
      </c>
      <c r="D283" s="10"/>
      <c r="E283" s="10"/>
      <c r="F283" s="10">
        <v>14</v>
      </c>
    </row>
    <row r="284" spans="1:6" x14ac:dyDescent="0.3">
      <c r="A284" s="9" t="s">
        <v>8314</v>
      </c>
      <c r="B284" s="10"/>
      <c r="C284" s="10"/>
      <c r="D284" s="10"/>
      <c r="E284" s="10">
        <v>240</v>
      </c>
      <c r="F284" s="10">
        <v>240</v>
      </c>
    </row>
    <row r="285" spans="1:6" x14ac:dyDescent="0.3">
      <c r="A285" s="9" t="s">
        <v>8339</v>
      </c>
      <c r="B285" s="10">
        <v>31</v>
      </c>
      <c r="C285" s="10"/>
      <c r="D285" s="10"/>
      <c r="E285" s="10"/>
      <c r="F285" s="10">
        <v>31</v>
      </c>
    </row>
    <row r="286" spans="1:6" x14ac:dyDescent="0.3">
      <c r="A286" s="9" t="s">
        <v>8320</v>
      </c>
      <c r="B286" s="10"/>
      <c r="C286" s="10"/>
      <c r="D286" s="10"/>
      <c r="E286" s="10">
        <v>48</v>
      </c>
      <c r="F286" s="10">
        <v>48</v>
      </c>
    </row>
    <row r="287" spans="1:6" x14ac:dyDescent="0.3">
      <c r="A287" s="9" t="s">
        <v>8328</v>
      </c>
      <c r="B287" s="10"/>
      <c r="C287" s="10"/>
      <c r="D287" s="10">
        <v>4</v>
      </c>
      <c r="E287" s="10">
        <v>34</v>
      </c>
      <c r="F287" s="10">
        <v>38</v>
      </c>
    </row>
    <row r="288" spans="1:6" x14ac:dyDescent="0.3">
      <c r="A288" s="9" t="s">
        <v>8318</v>
      </c>
      <c r="B288" s="10">
        <v>15</v>
      </c>
      <c r="C288" s="10">
        <v>1</v>
      </c>
      <c r="D288" s="10"/>
      <c r="E288" s="10">
        <v>31</v>
      </c>
      <c r="F288" s="10">
        <v>47</v>
      </c>
    </row>
    <row r="289" spans="1:6" x14ac:dyDescent="0.3">
      <c r="A289" s="9" t="s">
        <v>8329</v>
      </c>
      <c r="B289" s="10">
        <v>15</v>
      </c>
      <c r="C289" s="10">
        <v>59</v>
      </c>
      <c r="D289" s="10">
        <v>3</v>
      </c>
      <c r="E289" s="10">
        <v>68</v>
      </c>
      <c r="F289" s="10">
        <v>145</v>
      </c>
    </row>
    <row r="290" spans="1:6" x14ac:dyDescent="0.3">
      <c r="A290" s="9" t="s">
        <v>8312</v>
      </c>
      <c r="B290" s="10"/>
      <c r="C290" s="10"/>
      <c r="D290" s="10"/>
      <c r="E290" s="10">
        <v>52</v>
      </c>
      <c r="F290" s="10">
        <v>52</v>
      </c>
    </row>
    <row r="291" spans="1:6" x14ac:dyDescent="0.3">
      <c r="A291" s="9" t="s">
        <v>8333</v>
      </c>
      <c r="B291" s="10"/>
      <c r="C291" s="10"/>
      <c r="D291" s="10"/>
      <c r="E291" s="10">
        <v>49</v>
      </c>
      <c r="F291" s="10">
        <v>49</v>
      </c>
    </row>
    <row r="292" spans="1:6" x14ac:dyDescent="0.3">
      <c r="A292" s="9" t="s">
        <v>8357</v>
      </c>
      <c r="B292" s="10">
        <v>6</v>
      </c>
      <c r="C292" s="10">
        <v>21</v>
      </c>
      <c r="D292" s="10"/>
      <c r="E292" s="10"/>
      <c r="F292" s="10">
        <v>27</v>
      </c>
    </row>
    <row r="293" spans="1:6" x14ac:dyDescent="0.3">
      <c r="A293" s="9" t="s">
        <v>8347</v>
      </c>
      <c r="B293" s="10"/>
      <c r="C293" s="10">
        <v>73</v>
      </c>
      <c r="D293" s="10"/>
      <c r="E293" s="10"/>
      <c r="F293" s="10">
        <v>73</v>
      </c>
    </row>
    <row r="294" spans="1:6" x14ac:dyDescent="0.3">
      <c r="A294" s="9" t="s">
        <v>8315</v>
      </c>
      <c r="B294" s="10">
        <v>47</v>
      </c>
      <c r="C294" s="10">
        <v>81</v>
      </c>
      <c r="D294" s="10"/>
      <c r="E294" s="10">
        <v>17</v>
      </c>
      <c r="F294" s="10">
        <v>145</v>
      </c>
    </row>
    <row r="295" spans="1:6" x14ac:dyDescent="0.3">
      <c r="A295" s="9" t="s">
        <v>8356</v>
      </c>
      <c r="B295" s="10">
        <v>59</v>
      </c>
      <c r="C295" s="10">
        <v>36</v>
      </c>
      <c r="D295" s="10"/>
      <c r="E295" s="10"/>
      <c r="F295" s="10">
        <v>95</v>
      </c>
    </row>
    <row r="296" spans="1:6" x14ac:dyDescent="0.3">
      <c r="A296" s="9" t="s">
        <v>8351</v>
      </c>
      <c r="B296" s="10">
        <v>19</v>
      </c>
      <c r="C296" s="10"/>
      <c r="D296" s="10"/>
      <c r="E296" s="10"/>
      <c r="F296" s="10">
        <v>19</v>
      </c>
    </row>
    <row r="297" spans="1:6" x14ac:dyDescent="0.3">
      <c r="A297" s="8" t="s">
        <v>8361</v>
      </c>
      <c r="B297" s="10">
        <v>349</v>
      </c>
      <c r="C297" s="10">
        <v>1530</v>
      </c>
      <c r="D297" s="10">
        <v>50</v>
      </c>
      <c r="E297" s="10">
        <v>2185</v>
      </c>
      <c r="F297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CD204-5F48-471C-9E42-E002E902B78D}">
  <dimension ref="A2:O41"/>
  <sheetViews>
    <sheetView tabSelected="1" workbookViewId="0">
      <selection activeCell="X10" sqref="X10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7" t="s">
        <v>8365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8368</v>
      </c>
      <c r="B6" s="10">
        <v>1</v>
      </c>
      <c r="C6" s="10">
        <v>4</v>
      </c>
      <c r="D6" s="10"/>
      <c r="E6" s="10">
        <v>9</v>
      </c>
      <c r="F6" s="10">
        <v>14</v>
      </c>
    </row>
    <row r="7" spans="1:6" x14ac:dyDescent="0.3">
      <c r="A7" s="8" t="s">
        <v>8369</v>
      </c>
      <c r="B7" s="10">
        <v>1</v>
      </c>
      <c r="C7" s="10">
        <v>15</v>
      </c>
      <c r="D7" s="10"/>
      <c r="E7" s="10">
        <v>49</v>
      </c>
      <c r="F7" s="10">
        <v>65</v>
      </c>
    </row>
    <row r="8" spans="1:6" x14ac:dyDescent="0.3">
      <c r="A8" s="8" t="s">
        <v>8370</v>
      </c>
      <c r="B8" s="10">
        <v>7</v>
      </c>
      <c r="C8" s="10">
        <v>28</v>
      </c>
      <c r="D8" s="10"/>
      <c r="E8" s="10">
        <v>136</v>
      </c>
      <c r="F8" s="10">
        <v>171</v>
      </c>
    </row>
    <row r="9" spans="1:6" x14ac:dyDescent="0.3">
      <c r="A9" s="8" t="s">
        <v>8371</v>
      </c>
      <c r="B9" s="10">
        <v>6</v>
      </c>
      <c r="C9" s="10">
        <v>60</v>
      </c>
      <c r="D9" s="10"/>
      <c r="E9" s="10">
        <v>216</v>
      </c>
      <c r="F9" s="10">
        <v>282</v>
      </c>
    </row>
    <row r="10" spans="1:6" x14ac:dyDescent="0.3">
      <c r="A10" s="8" t="s">
        <v>8372</v>
      </c>
      <c r="B10" s="10">
        <v>7</v>
      </c>
      <c r="C10" s="10">
        <v>67</v>
      </c>
      <c r="D10" s="10"/>
      <c r="E10" s="10">
        <v>200</v>
      </c>
      <c r="F10" s="10">
        <v>274</v>
      </c>
    </row>
    <row r="11" spans="1:6" x14ac:dyDescent="0.3">
      <c r="A11" s="8" t="s">
        <v>8373</v>
      </c>
      <c r="B11" s="10">
        <v>80</v>
      </c>
      <c r="C11" s="10">
        <v>422</v>
      </c>
      <c r="D11" s="10"/>
      <c r="E11" s="10">
        <v>474</v>
      </c>
      <c r="F11" s="10">
        <v>976</v>
      </c>
    </row>
    <row r="12" spans="1:6" x14ac:dyDescent="0.3">
      <c r="A12" s="8" t="s">
        <v>8374</v>
      </c>
      <c r="B12" s="10">
        <v>131</v>
      </c>
      <c r="C12" s="10">
        <v>527</v>
      </c>
      <c r="D12" s="10"/>
      <c r="E12" s="10">
        <v>567</v>
      </c>
      <c r="F12" s="10">
        <v>1225</v>
      </c>
    </row>
    <row r="13" spans="1:6" x14ac:dyDescent="0.3">
      <c r="A13" s="8" t="s">
        <v>8375</v>
      </c>
      <c r="B13" s="10">
        <v>99</v>
      </c>
      <c r="C13" s="10">
        <v>376</v>
      </c>
      <c r="D13" s="10"/>
      <c r="E13" s="10">
        <v>475</v>
      </c>
      <c r="F13" s="10">
        <v>950</v>
      </c>
    </row>
    <row r="14" spans="1:6" x14ac:dyDescent="0.3">
      <c r="A14" s="8" t="s">
        <v>8376</v>
      </c>
      <c r="B14" s="10">
        <v>17</v>
      </c>
      <c r="C14" s="10">
        <v>31</v>
      </c>
      <c r="D14" s="10">
        <v>50</v>
      </c>
      <c r="E14" s="10">
        <v>59</v>
      </c>
      <c r="F14" s="10">
        <v>157</v>
      </c>
    </row>
    <row r="15" spans="1:6" x14ac:dyDescent="0.3">
      <c r="A15" s="8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  <row r="41" spans="15:15" x14ac:dyDescent="0.3">
      <c r="O41">
        <f>1223/4114</f>
        <v>0.297277588721439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Category</vt:lpstr>
      <vt:lpstr>Subcategory</vt:lpstr>
      <vt:lpstr>Country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Miguel Eamiguel</cp:lastModifiedBy>
  <dcterms:created xsi:type="dcterms:W3CDTF">2017-04-20T15:17:24Z</dcterms:created>
  <dcterms:modified xsi:type="dcterms:W3CDTF">2020-10-17T02:48:08Z</dcterms:modified>
</cp:coreProperties>
</file>