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532725.github.io\"/>
    </mc:Choice>
  </mc:AlternateContent>
  <bookViews>
    <workbookView xWindow="0" yWindow="0" windowWidth="14910" windowHeight="828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" i="1"/>
  <c r="R4" i="1" l="1"/>
  <c r="R7" i="1"/>
  <c r="R8" i="1"/>
  <c r="R12" i="1"/>
  <c r="R24" i="1"/>
  <c r="R35" i="1"/>
  <c r="R56" i="1"/>
  <c r="R64" i="1"/>
  <c r="R72" i="1"/>
  <c r="R80" i="1"/>
  <c r="R88" i="1"/>
  <c r="R207" i="1"/>
  <c r="R223" i="1"/>
  <c r="R239" i="1"/>
  <c r="R255" i="1"/>
  <c r="R271" i="1"/>
  <c r="R287" i="1"/>
  <c r="Q3" i="1"/>
  <c r="R3" i="1" s="1"/>
  <c r="Q4" i="1"/>
  <c r="Q5" i="1"/>
  <c r="R5" i="1" s="1"/>
  <c r="Q6" i="1"/>
  <c r="R6" i="1" s="1"/>
  <c r="Q7" i="1"/>
  <c r="Q8" i="1"/>
  <c r="Q9" i="1"/>
  <c r="R9" i="1" s="1"/>
  <c r="Q10" i="1"/>
  <c r="R10" i="1" s="1"/>
  <c r="Q11" i="1"/>
  <c r="R11" i="1" s="1"/>
  <c r="Q12" i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Q2" i="1"/>
  <c r="R2" i="1" s="1"/>
  <c r="O3" i="1"/>
  <c r="O6" i="1"/>
  <c r="O7" i="1"/>
  <c r="O10" i="1"/>
  <c r="O11" i="1"/>
  <c r="O14" i="1"/>
  <c r="O15" i="1"/>
  <c r="O18" i="1"/>
  <c r="O19" i="1"/>
  <c r="O22" i="1"/>
  <c r="O23" i="1"/>
  <c r="O26" i="1"/>
  <c r="O27" i="1"/>
  <c r="O30" i="1"/>
  <c r="O31" i="1"/>
  <c r="O34" i="1"/>
  <c r="O35" i="1"/>
  <c r="O38" i="1"/>
  <c r="O39" i="1"/>
  <c r="O42" i="1"/>
  <c r="O43" i="1"/>
  <c r="O46" i="1"/>
  <c r="O47" i="1"/>
  <c r="O50" i="1"/>
  <c r="O51" i="1"/>
  <c r="O54" i="1"/>
  <c r="O55" i="1"/>
  <c r="O58" i="1"/>
  <c r="O59" i="1"/>
  <c r="O63" i="1"/>
  <c r="O66" i="1"/>
  <c r="O67" i="1"/>
  <c r="O71" i="1"/>
  <c r="O74" i="1"/>
  <c r="O75" i="1"/>
  <c r="O79" i="1"/>
  <c r="O82" i="1"/>
  <c r="O83" i="1"/>
  <c r="O87" i="1"/>
  <c r="O90" i="1"/>
  <c r="O91" i="1"/>
  <c r="O95" i="1"/>
  <c r="O98" i="1"/>
  <c r="O99" i="1"/>
  <c r="O103" i="1"/>
  <c r="O106" i="1"/>
  <c r="O107" i="1"/>
  <c r="O111" i="1"/>
  <c r="O114" i="1"/>
  <c r="O115" i="1"/>
  <c r="O119" i="1"/>
  <c r="O122" i="1"/>
  <c r="O123" i="1"/>
  <c r="O127" i="1"/>
  <c r="O130" i="1"/>
  <c r="O131" i="1"/>
  <c r="O135" i="1"/>
  <c r="O138" i="1"/>
  <c r="O139" i="1"/>
  <c r="O143" i="1"/>
  <c r="O146" i="1"/>
  <c r="O147" i="1"/>
  <c r="O151" i="1"/>
  <c r="O154" i="1"/>
  <c r="O155" i="1"/>
  <c r="O159" i="1"/>
  <c r="O162" i="1"/>
  <c r="O163" i="1"/>
  <c r="O167" i="1"/>
  <c r="O170" i="1"/>
  <c r="O171" i="1"/>
  <c r="O175" i="1"/>
  <c r="O178" i="1"/>
  <c r="O179" i="1"/>
  <c r="O183" i="1"/>
  <c r="O186" i="1"/>
  <c r="O187" i="1"/>
  <c r="O191" i="1"/>
  <c r="O194" i="1"/>
  <c r="O195" i="1"/>
  <c r="O199" i="1"/>
  <c r="O202" i="1"/>
  <c r="O203" i="1"/>
  <c r="O207" i="1"/>
  <c r="O210" i="1"/>
  <c r="O211" i="1"/>
  <c r="O215" i="1"/>
  <c r="O218" i="1"/>
  <c r="O219" i="1"/>
  <c r="O223" i="1"/>
  <c r="O226" i="1"/>
  <c r="O227" i="1"/>
  <c r="O231" i="1"/>
  <c r="O234" i="1"/>
  <c r="O235" i="1"/>
  <c r="O239" i="1"/>
  <c r="O242" i="1"/>
  <c r="O243" i="1"/>
  <c r="O247" i="1"/>
  <c r="O250" i="1"/>
  <c r="O251" i="1"/>
  <c r="O255" i="1"/>
  <c r="O258" i="1"/>
  <c r="O259" i="1"/>
  <c r="O263" i="1"/>
  <c r="O266" i="1"/>
  <c r="O267" i="1"/>
  <c r="O271" i="1"/>
  <c r="O274" i="1"/>
  <c r="O275" i="1"/>
  <c r="O279" i="1"/>
  <c r="O282" i="1"/>
  <c r="O283" i="1"/>
  <c r="O287" i="1"/>
  <c r="N3" i="1"/>
  <c r="N4" i="1"/>
  <c r="O4" i="1" s="1"/>
  <c r="N5" i="1"/>
  <c r="O5" i="1" s="1"/>
  <c r="N6" i="1"/>
  <c r="N7" i="1"/>
  <c r="N8" i="1"/>
  <c r="O8" i="1" s="1"/>
  <c r="N9" i="1"/>
  <c r="O9" i="1" s="1"/>
  <c r="N10" i="1"/>
  <c r="N11" i="1"/>
  <c r="N12" i="1"/>
  <c r="O12" i="1" s="1"/>
  <c r="N13" i="1"/>
  <c r="O13" i="1" s="1"/>
  <c r="N14" i="1"/>
  <c r="N15" i="1"/>
  <c r="N16" i="1"/>
  <c r="O16" i="1" s="1"/>
  <c r="N17" i="1"/>
  <c r="O17" i="1" s="1"/>
  <c r="N18" i="1"/>
  <c r="N19" i="1"/>
  <c r="N20" i="1"/>
  <c r="O20" i="1" s="1"/>
  <c r="N21" i="1"/>
  <c r="O21" i="1" s="1"/>
  <c r="N22" i="1"/>
  <c r="N23" i="1"/>
  <c r="N24" i="1"/>
  <c r="O24" i="1" s="1"/>
  <c r="N25" i="1"/>
  <c r="O25" i="1" s="1"/>
  <c r="N26" i="1"/>
  <c r="N27" i="1"/>
  <c r="N28" i="1"/>
  <c r="O28" i="1" s="1"/>
  <c r="N29" i="1"/>
  <c r="O29" i="1" s="1"/>
  <c r="N30" i="1"/>
  <c r="N31" i="1"/>
  <c r="N32" i="1"/>
  <c r="O32" i="1" s="1"/>
  <c r="N33" i="1"/>
  <c r="O33" i="1" s="1"/>
  <c r="N34" i="1"/>
  <c r="N35" i="1"/>
  <c r="N36" i="1"/>
  <c r="O36" i="1" s="1"/>
  <c r="N37" i="1"/>
  <c r="O37" i="1" s="1"/>
  <c r="N38" i="1"/>
  <c r="N39" i="1"/>
  <c r="N40" i="1"/>
  <c r="O40" i="1" s="1"/>
  <c r="N41" i="1"/>
  <c r="O41" i="1" s="1"/>
  <c r="N42" i="1"/>
  <c r="N43" i="1"/>
  <c r="N44" i="1"/>
  <c r="O44" i="1" s="1"/>
  <c r="N45" i="1"/>
  <c r="O45" i="1" s="1"/>
  <c r="N46" i="1"/>
  <c r="N47" i="1"/>
  <c r="N48" i="1"/>
  <c r="O48" i="1" s="1"/>
  <c r="N49" i="1"/>
  <c r="O49" i="1" s="1"/>
  <c r="N50" i="1"/>
  <c r="N51" i="1"/>
  <c r="N52" i="1"/>
  <c r="O52" i="1" s="1"/>
  <c r="N53" i="1"/>
  <c r="O53" i="1" s="1"/>
  <c r="N54" i="1"/>
  <c r="N55" i="1"/>
  <c r="N56" i="1"/>
  <c r="O56" i="1" s="1"/>
  <c r="N57" i="1"/>
  <c r="O57" i="1" s="1"/>
  <c r="N58" i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N67" i="1"/>
  <c r="N68" i="1"/>
  <c r="O68" i="1" s="1"/>
  <c r="N69" i="1"/>
  <c r="O69" i="1" s="1"/>
  <c r="N70" i="1"/>
  <c r="O70" i="1" s="1"/>
  <c r="N71" i="1"/>
  <c r="N72" i="1"/>
  <c r="O72" i="1" s="1"/>
  <c r="N73" i="1"/>
  <c r="O73" i="1" s="1"/>
  <c r="N74" i="1"/>
  <c r="N75" i="1"/>
  <c r="N76" i="1"/>
  <c r="O76" i="1" s="1"/>
  <c r="N77" i="1"/>
  <c r="O77" i="1" s="1"/>
  <c r="N78" i="1"/>
  <c r="O78" i="1" s="1"/>
  <c r="N79" i="1"/>
  <c r="N80" i="1"/>
  <c r="O80" i="1" s="1"/>
  <c r="N81" i="1"/>
  <c r="O81" i="1" s="1"/>
  <c r="N82" i="1"/>
  <c r="N83" i="1"/>
  <c r="N84" i="1"/>
  <c r="O84" i="1" s="1"/>
  <c r="N85" i="1"/>
  <c r="O85" i="1" s="1"/>
  <c r="N86" i="1"/>
  <c r="O86" i="1" s="1"/>
  <c r="N87" i="1"/>
  <c r="N88" i="1"/>
  <c r="O88" i="1" s="1"/>
  <c r="N89" i="1"/>
  <c r="O89" i="1" s="1"/>
  <c r="N90" i="1"/>
  <c r="N91" i="1"/>
  <c r="N92" i="1"/>
  <c r="O92" i="1" s="1"/>
  <c r="N93" i="1"/>
  <c r="O93" i="1" s="1"/>
  <c r="N94" i="1"/>
  <c r="O94" i="1" s="1"/>
  <c r="N95" i="1"/>
  <c r="N96" i="1"/>
  <c r="O96" i="1" s="1"/>
  <c r="N97" i="1"/>
  <c r="O97" i="1" s="1"/>
  <c r="N98" i="1"/>
  <c r="N99" i="1"/>
  <c r="N100" i="1"/>
  <c r="O100" i="1" s="1"/>
  <c r="N101" i="1"/>
  <c r="O101" i="1" s="1"/>
  <c r="N102" i="1"/>
  <c r="O102" i="1" s="1"/>
  <c r="N103" i="1"/>
  <c r="N104" i="1"/>
  <c r="O104" i="1" s="1"/>
  <c r="N105" i="1"/>
  <c r="O105" i="1" s="1"/>
  <c r="N106" i="1"/>
  <c r="N107" i="1"/>
  <c r="N108" i="1"/>
  <c r="O108" i="1" s="1"/>
  <c r="N109" i="1"/>
  <c r="O109" i="1" s="1"/>
  <c r="N110" i="1"/>
  <c r="O110" i="1" s="1"/>
  <c r="N111" i="1"/>
  <c r="N112" i="1"/>
  <c r="O112" i="1" s="1"/>
  <c r="N113" i="1"/>
  <c r="O113" i="1" s="1"/>
  <c r="N114" i="1"/>
  <c r="N115" i="1"/>
  <c r="N116" i="1"/>
  <c r="O116" i="1" s="1"/>
  <c r="N117" i="1"/>
  <c r="O117" i="1" s="1"/>
  <c r="N118" i="1"/>
  <c r="O118" i="1" s="1"/>
  <c r="N119" i="1"/>
  <c r="N120" i="1"/>
  <c r="O120" i="1" s="1"/>
  <c r="N121" i="1"/>
  <c r="O121" i="1" s="1"/>
  <c r="N122" i="1"/>
  <c r="N123" i="1"/>
  <c r="N124" i="1"/>
  <c r="O124" i="1" s="1"/>
  <c r="N125" i="1"/>
  <c r="O125" i="1" s="1"/>
  <c r="N126" i="1"/>
  <c r="O126" i="1" s="1"/>
  <c r="N127" i="1"/>
  <c r="N128" i="1"/>
  <c r="O128" i="1" s="1"/>
  <c r="N129" i="1"/>
  <c r="O129" i="1" s="1"/>
  <c r="N130" i="1"/>
  <c r="N131" i="1"/>
  <c r="N132" i="1"/>
  <c r="O132" i="1" s="1"/>
  <c r="N133" i="1"/>
  <c r="O133" i="1" s="1"/>
  <c r="N134" i="1"/>
  <c r="O134" i="1" s="1"/>
  <c r="N135" i="1"/>
  <c r="N136" i="1"/>
  <c r="O136" i="1" s="1"/>
  <c r="N137" i="1"/>
  <c r="O137" i="1" s="1"/>
  <c r="N138" i="1"/>
  <c r="N139" i="1"/>
  <c r="N140" i="1"/>
  <c r="O140" i="1" s="1"/>
  <c r="N141" i="1"/>
  <c r="O141" i="1" s="1"/>
  <c r="N142" i="1"/>
  <c r="O142" i="1" s="1"/>
  <c r="N143" i="1"/>
  <c r="N144" i="1"/>
  <c r="O144" i="1" s="1"/>
  <c r="N145" i="1"/>
  <c r="O145" i="1" s="1"/>
  <c r="N146" i="1"/>
  <c r="N147" i="1"/>
  <c r="N148" i="1"/>
  <c r="O148" i="1" s="1"/>
  <c r="N149" i="1"/>
  <c r="O149" i="1" s="1"/>
  <c r="N150" i="1"/>
  <c r="O150" i="1" s="1"/>
  <c r="N151" i="1"/>
  <c r="N152" i="1"/>
  <c r="O152" i="1" s="1"/>
  <c r="N153" i="1"/>
  <c r="O153" i="1" s="1"/>
  <c r="N154" i="1"/>
  <c r="N155" i="1"/>
  <c r="N156" i="1"/>
  <c r="O156" i="1" s="1"/>
  <c r="N157" i="1"/>
  <c r="O157" i="1" s="1"/>
  <c r="N158" i="1"/>
  <c r="O158" i="1" s="1"/>
  <c r="N159" i="1"/>
  <c r="N160" i="1"/>
  <c r="O160" i="1" s="1"/>
  <c r="N161" i="1"/>
  <c r="O161" i="1" s="1"/>
  <c r="N162" i="1"/>
  <c r="N163" i="1"/>
  <c r="N164" i="1"/>
  <c r="O164" i="1" s="1"/>
  <c r="N165" i="1"/>
  <c r="O165" i="1" s="1"/>
  <c r="N166" i="1"/>
  <c r="O166" i="1" s="1"/>
  <c r="N167" i="1"/>
  <c r="N168" i="1"/>
  <c r="O168" i="1" s="1"/>
  <c r="N169" i="1"/>
  <c r="O169" i="1" s="1"/>
  <c r="N170" i="1"/>
  <c r="N171" i="1"/>
  <c r="N172" i="1"/>
  <c r="O172" i="1" s="1"/>
  <c r="N173" i="1"/>
  <c r="O173" i="1" s="1"/>
  <c r="N174" i="1"/>
  <c r="O174" i="1" s="1"/>
  <c r="N175" i="1"/>
  <c r="N176" i="1"/>
  <c r="O176" i="1" s="1"/>
  <c r="N177" i="1"/>
  <c r="O177" i="1" s="1"/>
  <c r="N178" i="1"/>
  <c r="N179" i="1"/>
  <c r="N180" i="1"/>
  <c r="O180" i="1" s="1"/>
  <c r="N181" i="1"/>
  <c r="O181" i="1" s="1"/>
  <c r="N182" i="1"/>
  <c r="O182" i="1" s="1"/>
  <c r="N183" i="1"/>
  <c r="N184" i="1"/>
  <c r="O184" i="1" s="1"/>
  <c r="N185" i="1"/>
  <c r="O185" i="1" s="1"/>
  <c r="N186" i="1"/>
  <c r="N187" i="1"/>
  <c r="N188" i="1"/>
  <c r="O188" i="1" s="1"/>
  <c r="N189" i="1"/>
  <c r="O189" i="1" s="1"/>
  <c r="N190" i="1"/>
  <c r="O190" i="1" s="1"/>
  <c r="N191" i="1"/>
  <c r="N192" i="1"/>
  <c r="O192" i="1" s="1"/>
  <c r="N193" i="1"/>
  <c r="O193" i="1" s="1"/>
  <c r="N194" i="1"/>
  <c r="N195" i="1"/>
  <c r="N196" i="1"/>
  <c r="O196" i="1" s="1"/>
  <c r="N197" i="1"/>
  <c r="O197" i="1" s="1"/>
  <c r="N198" i="1"/>
  <c r="O198" i="1" s="1"/>
  <c r="N199" i="1"/>
  <c r="N200" i="1"/>
  <c r="O200" i="1" s="1"/>
  <c r="N201" i="1"/>
  <c r="O201" i="1" s="1"/>
  <c r="N202" i="1"/>
  <c r="N203" i="1"/>
  <c r="N204" i="1"/>
  <c r="O204" i="1" s="1"/>
  <c r="N205" i="1"/>
  <c r="O205" i="1" s="1"/>
  <c r="N206" i="1"/>
  <c r="O206" i="1" s="1"/>
  <c r="N207" i="1"/>
  <c r="N208" i="1"/>
  <c r="O208" i="1" s="1"/>
  <c r="N209" i="1"/>
  <c r="O209" i="1" s="1"/>
  <c r="N210" i="1"/>
  <c r="N211" i="1"/>
  <c r="N212" i="1"/>
  <c r="O212" i="1" s="1"/>
  <c r="N213" i="1"/>
  <c r="O213" i="1" s="1"/>
  <c r="N214" i="1"/>
  <c r="O214" i="1" s="1"/>
  <c r="N215" i="1"/>
  <c r="N216" i="1"/>
  <c r="O216" i="1" s="1"/>
  <c r="N217" i="1"/>
  <c r="O217" i="1" s="1"/>
  <c r="N218" i="1"/>
  <c r="N219" i="1"/>
  <c r="N220" i="1"/>
  <c r="O220" i="1" s="1"/>
  <c r="N221" i="1"/>
  <c r="O221" i="1" s="1"/>
  <c r="N222" i="1"/>
  <c r="O222" i="1" s="1"/>
  <c r="N223" i="1"/>
  <c r="N224" i="1"/>
  <c r="O224" i="1" s="1"/>
  <c r="N225" i="1"/>
  <c r="O225" i="1" s="1"/>
  <c r="N226" i="1"/>
  <c r="N227" i="1"/>
  <c r="N228" i="1"/>
  <c r="O228" i="1" s="1"/>
  <c r="N229" i="1"/>
  <c r="O229" i="1" s="1"/>
  <c r="N230" i="1"/>
  <c r="O230" i="1" s="1"/>
  <c r="N231" i="1"/>
  <c r="N232" i="1"/>
  <c r="O232" i="1" s="1"/>
  <c r="N233" i="1"/>
  <c r="O233" i="1" s="1"/>
  <c r="N234" i="1"/>
  <c r="N235" i="1"/>
  <c r="N236" i="1"/>
  <c r="O236" i="1" s="1"/>
  <c r="N237" i="1"/>
  <c r="O237" i="1" s="1"/>
  <c r="N238" i="1"/>
  <c r="O238" i="1" s="1"/>
  <c r="N239" i="1"/>
  <c r="N240" i="1"/>
  <c r="O240" i="1" s="1"/>
  <c r="N241" i="1"/>
  <c r="O241" i="1" s="1"/>
  <c r="N242" i="1"/>
  <c r="N243" i="1"/>
  <c r="N244" i="1"/>
  <c r="O244" i="1" s="1"/>
  <c r="N245" i="1"/>
  <c r="O245" i="1" s="1"/>
  <c r="N246" i="1"/>
  <c r="O246" i="1" s="1"/>
  <c r="N247" i="1"/>
  <c r="N248" i="1"/>
  <c r="O248" i="1" s="1"/>
  <c r="N249" i="1"/>
  <c r="O249" i="1" s="1"/>
  <c r="N250" i="1"/>
  <c r="N251" i="1"/>
  <c r="N252" i="1"/>
  <c r="O252" i="1" s="1"/>
  <c r="N253" i="1"/>
  <c r="O253" i="1" s="1"/>
  <c r="N254" i="1"/>
  <c r="O254" i="1" s="1"/>
  <c r="N255" i="1"/>
  <c r="N256" i="1"/>
  <c r="O256" i="1" s="1"/>
  <c r="N257" i="1"/>
  <c r="O257" i="1" s="1"/>
  <c r="N258" i="1"/>
  <c r="N259" i="1"/>
  <c r="N260" i="1"/>
  <c r="O260" i="1" s="1"/>
  <c r="N261" i="1"/>
  <c r="O261" i="1" s="1"/>
  <c r="N262" i="1"/>
  <c r="O262" i="1" s="1"/>
  <c r="N263" i="1"/>
  <c r="N264" i="1"/>
  <c r="O264" i="1" s="1"/>
  <c r="N265" i="1"/>
  <c r="O265" i="1" s="1"/>
  <c r="N266" i="1"/>
  <c r="N267" i="1"/>
  <c r="N268" i="1"/>
  <c r="O268" i="1" s="1"/>
  <c r="N269" i="1"/>
  <c r="O269" i="1" s="1"/>
  <c r="N270" i="1"/>
  <c r="O270" i="1" s="1"/>
  <c r="N271" i="1"/>
  <c r="N272" i="1"/>
  <c r="O272" i="1" s="1"/>
  <c r="N273" i="1"/>
  <c r="O273" i="1" s="1"/>
  <c r="N274" i="1"/>
  <c r="N275" i="1"/>
  <c r="N276" i="1"/>
  <c r="O276" i="1" s="1"/>
  <c r="N277" i="1"/>
  <c r="O277" i="1" s="1"/>
  <c r="N278" i="1"/>
  <c r="O278" i="1" s="1"/>
  <c r="N279" i="1"/>
  <c r="N280" i="1"/>
  <c r="O280" i="1" s="1"/>
  <c r="N281" i="1"/>
  <c r="O281" i="1" s="1"/>
  <c r="N282" i="1"/>
  <c r="N283" i="1"/>
  <c r="N284" i="1"/>
  <c r="O284" i="1" s="1"/>
  <c r="N285" i="1"/>
  <c r="O285" i="1" s="1"/>
  <c r="N286" i="1"/>
  <c r="O286" i="1" s="1"/>
  <c r="N287" i="1"/>
  <c r="N2" i="1"/>
  <c r="O2" i="1" s="1"/>
  <c r="F287" i="1" l="1"/>
  <c r="B287" i="1"/>
  <c r="C287" i="1" s="1"/>
  <c r="J286" i="1"/>
  <c r="S286" i="1" s="1"/>
  <c r="F286" i="1"/>
  <c r="B286" i="1"/>
  <c r="C286" i="1" s="1"/>
  <c r="F285" i="1"/>
  <c r="B285" i="1"/>
  <c r="C285" i="1" s="1"/>
  <c r="F284" i="1"/>
  <c r="B284" i="1"/>
  <c r="C284" i="1" s="1"/>
  <c r="J283" i="1"/>
  <c r="S283" i="1" s="1"/>
  <c r="F283" i="1"/>
  <c r="B283" i="1"/>
  <c r="C283" i="1" s="1"/>
  <c r="F282" i="1"/>
  <c r="B282" i="1"/>
  <c r="C282" i="1" s="1"/>
  <c r="J281" i="1"/>
  <c r="S281" i="1" s="1"/>
  <c r="F281" i="1"/>
  <c r="B281" i="1"/>
  <c r="C281" i="1" s="1"/>
  <c r="J280" i="1"/>
  <c r="S280" i="1" s="1"/>
  <c r="F280" i="1"/>
  <c r="B280" i="1"/>
  <c r="C280" i="1" s="1"/>
  <c r="G280" i="1" s="1"/>
  <c r="H280" i="1" s="1"/>
  <c r="F279" i="1"/>
  <c r="B279" i="1"/>
  <c r="C279" i="1" s="1"/>
  <c r="F278" i="1"/>
  <c r="B278" i="1"/>
  <c r="C278" i="1" s="1"/>
  <c r="F277" i="1"/>
  <c r="B277" i="1"/>
  <c r="C277" i="1" s="1"/>
  <c r="F276" i="1"/>
  <c r="B276" i="1"/>
  <c r="C276" i="1" s="1"/>
  <c r="F275" i="1"/>
  <c r="B275" i="1"/>
  <c r="C275" i="1" s="1"/>
  <c r="F274" i="1"/>
  <c r="B274" i="1"/>
  <c r="C274" i="1" s="1"/>
  <c r="G274" i="1" s="1"/>
  <c r="H274" i="1" s="1"/>
  <c r="J274" i="1" s="1"/>
  <c r="S274" i="1" s="1"/>
  <c r="J273" i="1"/>
  <c r="S273" i="1" s="1"/>
  <c r="F273" i="1"/>
  <c r="B273" i="1"/>
  <c r="C273" i="1" s="1"/>
  <c r="J272" i="1"/>
  <c r="S272" i="1" s="1"/>
  <c r="F272" i="1"/>
  <c r="B272" i="1"/>
  <c r="C272" i="1" s="1"/>
  <c r="F271" i="1"/>
  <c r="B271" i="1"/>
  <c r="C271" i="1" s="1"/>
  <c r="G271" i="1" s="1"/>
  <c r="H271" i="1" s="1"/>
  <c r="J271" i="1" s="1"/>
  <c r="S271" i="1" s="1"/>
  <c r="F270" i="1"/>
  <c r="B270" i="1"/>
  <c r="C270" i="1" s="1"/>
  <c r="F269" i="1"/>
  <c r="B269" i="1"/>
  <c r="C269" i="1" s="1"/>
  <c r="J268" i="1"/>
  <c r="S268" i="1" s="1"/>
  <c r="F268" i="1"/>
  <c r="B268" i="1"/>
  <c r="C268" i="1" s="1"/>
  <c r="F267" i="1"/>
  <c r="B267" i="1"/>
  <c r="C267" i="1" s="1"/>
  <c r="J266" i="1"/>
  <c r="S266" i="1" s="1"/>
  <c r="F266" i="1"/>
  <c r="B266" i="1"/>
  <c r="C266" i="1" s="1"/>
  <c r="J265" i="1"/>
  <c r="S265" i="1" s="1"/>
  <c r="F265" i="1"/>
  <c r="B265" i="1"/>
  <c r="C265" i="1" s="1"/>
  <c r="G265" i="1" s="1"/>
  <c r="H265" i="1" s="1"/>
  <c r="J264" i="1"/>
  <c r="S264" i="1" s="1"/>
  <c r="F264" i="1"/>
  <c r="B264" i="1"/>
  <c r="C264" i="1" s="1"/>
  <c r="G264" i="1" s="1"/>
  <c r="H264" i="1" s="1"/>
  <c r="F263" i="1"/>
  <c r="B263" i="1"/>
  <c r="C263" i="1" s="1"/>
  <c r="J262" i="1"/>
  <c r="S262" i="1" s="1"/>
  <c r="F262" i="1"/>
  <c r="B262" i="1"/>
  <c r="C262" i="1" s="1"/>
  <c r="J261" i="1"/>
  <c r="S261" i="1" s="1"/>
  <c r="F261" i="1"/>
  <c r="B261" i="1"/>
  <c r="C261" i="1" s="1"/>
  <c r="G261" i="1" s="1"/>
  <c r="H261" i="1" s="1"/>
  <c r="F260" i="1"/>
  <c r="B260" i="1"/>
  <c r="C260" i="1" s="1"/>
  <c r="F259" i="1"/>
  <c r="B259" i="1"/>
  <c r="C259" i="1" s="1"/>
  <c r="J258" i="1"/>
  <c r="S258" i="1" s="1"/>
  <c r="F258" i="1"/>
  <c r="B258" i="1"/>
  <c r="C258" i="1" s="1"/>
  <c r="J257" i="1"/>
  <c r="S257" i="1" s="1"/>
  <c r="F257" i="1"/>
  <c r="B257" i="1"/>
  <c r="C257" i="1" s="1"/>
  <c r="J256" i="1"/>
  <c r="S256" i="1" s="1"/>
  <c r="F256" i="1"/>
  <c r="B256" i="1"/>
  <c r="C256" i="1" s="1"/>
  <c r="F255" i="1"/>
  <c r="B255" i="1"/>
  <c r="C255" i="1" s="1"/>
  <c r="F254" i="1"/>
  <c r="B254" i="1"/>
  <c r="C254" i="1" s="1"/>
  <c r="J253" i="1"/>
  <c r="S253" i="1" s="1"/>
  <c r="F253" i="1"/>
  <c r="B253" i="1"/>
  <c r="C253" i="1" s="1"/>
  <c r="G253" i="1" s="1"/>
  <c r="H253" i="1" s="1"/>
  <c r="J252" i="1"/>
  <c r="S252" i="1" s="1"/>
  <c r="F252" i="1"/>
  <c r="B252" i="1"/>
  <c r="C252" i="1" s="1"/>
  <c r="J251" i="1"/>
  <c r="S251" i="1" s="1"/>
  <c r="F251" i="1"/>
  <c r="B251" i="1"/>
  <c r="C251" i="1" s="1"/>
  <c r="F250" i="1"/>
  <c r="B250" i="1"/>
  <c r="C250" i="1" s="1"/>
  <c r="J249" i="1"/>
  <c r="S249" i="1" s="1"/>
  <c r="F249" i="1"/>
  <c r="B249" i="1"/>
  <c r="C249" i="1" s="1"/>
  <c r="F248" i="1"/>
  <c r="B248" i="1"/>
  <c r="C248" i="1" s="1"/>
  <c r="J247" i="1"/>
  <c r="S247" i="1" s="1"/>
  <c r="F247" i="1"/>
  <c r="B247" i="1"/>
  <c r="C247" i="1" s="1"/>
  <c r="G247" i="1" s="1"/>
  <c r="H247" i="1" s="1"/>
  <c r="J246" i="1"/>
  <c r="S246" i="1" s="1"/>
  <c r="F246" i="1"/>
  <c r="B246" i="1"/>
  <c r="C246" i="1" s="1"/>
  <c r="F245" i="1"/>
  <c r="B245" i="1"/>
  <c r="C245" i="1" s="1"/>
  <c r="J244" i="1"/>
  <c r="S244" i="1" s="1"/>
  <c r="F244" i="1"/>
  <c r="B244" i="1"/>
  <c r="C244" i="1" s="1"/>
  <c r="F243" i="1"/>
  <c r="B243" i="1"/>
  <c r="C243" i="1" s="1"/>
  <c r="F242" i="1"/>
  <c r="B242" i="1"/>
  <c r="C242" i="1" s="1"/>
  <c r="G242" i="1" s="1"/>
  <c r="H242" i="1" s="1"/>
  <c r="J242" i="1" s="1"/>
  <c r="S242" i="1" s="1"/>
  <c r="F241" i="1"/>
  <c r="B241" i="1"/>
  <c r="C241" i="1" s="1"/>
  <c r="F240" i="1"/>
  <c r="B240" i="1"/>
  <c r="C240" i="1" s="1"/>
  <c r="J239" i="1"/>
  <c r="S239" i="1" s="1"/>
  <c r="F239" i="1"/>
  <c r="B239" i="1"/>
  <c r="C239" i="1" s="1"/>
  <c r="J238" i="1"/>
  <c r="S238" i="1" s="1"/>
  <c r="F238" i="1"/>
  <c r="B238" i="1"/>
  <c r="C238" i="1" s="1"/>
  <c r="F237" i="1"/>
  <c r="B237" i="1"/>
  <c r="C237" i="1" s="1"/>
  <c r="F236" i="1"/>
  <c r="B236" i="1"/>
  <c r="C236" i="1" s="1"/>
  <c r="J235" i="1"/>
  <c r="S235" i="1" s="1"/>
  <c r="F235" i="1"/>
  <c r="B235" i="1"/>
  <c r="C235" i="1" s="1"/>
  <c r="J234" i="1"/>
  <c r="S234" i="1" s="1"/>
  <c r="F234" i="1"/>
  <c r="B234" i="1"/>
  <c r="C234" i="1" s="1"/>
  <c r="J233" i="1"/>
  <c r="S233" i="1" s="1"/>
  <c r="F233" i="1"/>
  <c r="B233" i="1"/>
  <c r="C233" i="1" s="1"/>
  <c r="F232" i="1"/>
  <c r="B232" i="1"/>
  <c r="C232" i="1" s="1"/>
  <c r="F231" i="1"/>
  <c r="B231" i="1"/>
  <c r="C231" i="1" s="1"/>
  <c r="F230" i="1"/>
  <c r="B230" i="1"/>
  <c r="C230" i="1" s="1"/>
  <c r="F229" i="1"/>
  <c r="B229" i="1"/>
  <c r="C229" i="1" s="1"/>
  <c r="J228" i="1"/>
  <c r="S228" i="1" s="1"/>
  <c r="F228" i="1"/>
  <c r="B228" i="1"/>
  <c r="C228" i="1" s="1"/>
  <c r="J227" i="1"/>
  <c r="S227" i="1" s="1"/>
  <c r="F227" i="1"/>
  <c r="B227" i="1"/>
  <c r="C227" i="1" s="1"/>
  <c r="J226" i="1"/>
  <c r="S226" i="1" s="1"/>
  <c r="F226" i="1"/>
  <c r="B226" i="1"/>
  <c r="C226" i="1" s="1"/>
  <c r="F225" i="1"/>
  <c r="B225" i="1"/>
  <c r="C225" i="1" s="1"/>
  <c r="F224" i="1"/>
  <c r="B224" i="1"/>
  <c r="C224" i="1" s="1"/>
  <c r="F223" i="1"/>
  <c r="B223" i="1"/>
  <c r="C223" i="1" s="1"/>
  <c r="F222" i="1"/>
  <c r="B222" i="1"/>
  <c r="C222" i="1" s="1"/>
  <c r="F221" i="1"/>
  <c r="B221" i="1"/>
  <c r="C221" i="1" s="1"/>
  <c r="J220" i="1"/>
  <c r="S220" i="1" s="1"/>
  <c r="F220" i="1"/>
  <c r="B220" i="1"/>
  <c r="C220" i="1" s="1"/>
  <c r="J219" i="1"/>
  <c r="S219" i="1" s="1"/>
  <c r="F219" i="1"/>
  <c r="B219" i="1"/>
  <c r="C219" i="1" s="1"/>
  <c r="J218" i="1"/>
  <c r="S218" i="1" s="1"/>
  <c r="F218" i="1"/>
  <c r="B218" i="1"/>
  <c r="C218" i="1" s="1"/>
  <c r="F217" i="1"/>
  <c r="B217" i="1"/>
  <c r="C217" i="1" s="1"/>
  <c r="F216" i="1"/>
  <c r="B216" i="1"/>
  <c r="C216" i="1" s="1"/>
  <c r="F215" i="1"/>
  <c r="B215" i="1"/>
  <c r="C215" i="1" s="1"/>
  <c r="J214" i="1"/>
  <c r="S214" i="1" s="1"/>
  <c r="F214" i="1"/>
  <c r="B214" i="1"/>
  <c r="C214" i="1" s="1"/>
  <c r="J213" i="1"/>
  <c r="S213" i="1" s="1"/>
  <c r="F213" i="1"/>
  <c r="B213" i="1"/>
  <c r="C213" i="1" s="1"/>
  <c r="J212" i="1"/>
  <c r="S212" i="1" s="1"/>
  <c r="F212" i="1"/>
  <c r="B212" i="1"/>
  <c r="C212" i="1" s="1"/>
  <c r="J211" i="1"/>
  <c r="S211" i="1" s="1"/>
  <c r="F211" i="1"/>
  <c r="B211" i="1"/>
  <c r="C211" i="1" s="1"/>
  <c r="J210" i="1"/>
  <c r="S210" i="1" s="1"/>
  <c r="F210" i="1"/>
  <c r="B210" i="1"/>
  <c r="C210" i="1" s="1"/>
  <c r="F209" i="1"/>
  <c r="B209" i="1"/>
  <c r="C209" i="1" s="1"/>
  <c r="J208" i="1"/>
  <c r="S208" i="1" s="1"/>
  <c r="F208" i="1"/>
  <c r="B208" i="1"/>
  <c r="C208" i="1" s="1"/>
  <c r="F207" i="1"/>
  <c r="B207" i="1"/>
  <c r="C207" i="1" s="1"/>
  <c r="J206" i="1"/>
  <c r="S206" i="1" s="1"/>
  <c r="F206" i="1"/>
  <c r="B206" i="1"/>
  <c r="C206" i="1" s="1"/>
  <c r="J205" i="1"/>
  <c r="S205" i="1" s="1"/>
  <c r="F205" i="1"/>
  <c r="B205" i="1"/>
  <c r="C205" i="1" s="1"/>
  <c r="J204" i="1"/>
  <c r="S204" i="1" s="1"/>
  <c r="F204" i="1"/>
  <c r="B204" i="1"/>
  <c r="C204" i="1" s="1"/>
  <c r="J203" i="1"/>
  <c r="S203" i="1" s="1"/>
  <c r="F203" i="1"/>
  <c r="B203" i="1"/>
  <c r="C203" i="1" s="1"/>
  <c r="J202" i="1"/>
  <c r="S202" i="1" s="1"/>
  <c r="F202" i="1"/>
  <c r="C202" i="1"/>
  <c r="B202" i="1"/>
  <c r="J201" i="1"/>
  <c r="S201" i="1" s="1"/>
  <c r="F201" i="1"/>
  <c r="C201" i="1"/>
  <c r="B201" i="1"/>
  <c r="F200" i="1"/>
  <c r="B200" i="1"/>
  <c r="C200" i="1" s="1"/>
  <c r="J199" i="1"/>
  <c r="S199" i="1" s="1"/>
  <c r="F199" i="1"/>
  <c r="B199" i="1"/>
  <c r="C199" i="1" s="1"/>
  <c r="F198" i="1"/>
  <c r="B198" i="1"/>
  <c r="C198" i="1" s="1"/>
  <c r="F197" i="1"/>
  <c r="B197" i="1"/>
  <c r="C197" i="1" s="1"/>
  <c r="J196" i="1"/>
  <c r="S196" i="1" s="1"/>
  <c r="F196" i="1"/>
  <c r="B196" i="1"/>
  <c r="C196" i="1" s="1"/>
  <c r="J195" i="1"/>
  <c r="S195" i="1" s="1"/>
  <c r="F195" i="1"/>
  <c r="B195" i="1"/>
  <c r="C195" i="1" s="1"/>
  <c r="F194" i="1"/>
  <c r="B194" i="1"/>
  <c r="C194" i="1" s="1"/>
  <c r="G194" i="1" s="1"/>
  <c r="H194" i="1" s="1"/>
  <c r="J194" i="1" s="1"/>
  <c r="S194" i="1" s="1"/>
  <c r="F193" i="1"/>
  <c r="B193" i="1"/>
  <c r="C193" i="1" s="1"/>
  <c r="J192" i="1"/>
  <c r="S192" i="1" s="1"/>
  <c r="F192" i="1"/>
  <c r="B192" i="1"/>
  <c r="C192" i="1" s="1"/>
  <c r="G192" i="1" s="1"/>
  <c r="H192" i="1" s="1"/>
  <c r="F191" i="1"/>
  <c r="B191" i="1"/>
  <c r="C191" i="1" s="1"/>
  <c r="J190" i="1"/>
  <c r="S190" i="1" s="1"/>
  <c r="F190" i="1"/>
  <c r="B190" i="1"/>
  <c r="C190" i="1" s="1"/>
  <c r="J189" i="1"/>
  <c r="S189" i="1" s="1"/>
  <c r="F189" i="1"/>
  <c r="B189" i="1"/>
  <c r="C189" i="1" s="1"/>
  <c r="J188" i="1"/>
  <c r="S188" i="1" s="1"/>
  <c r="F188" i="1"/>
  <c r="B188" i="1"/>
  <c r="C188" i="1" s="1"/>
  <c r="G188" i="1" s="1"/>
  <c r="H188" i="1" s="1"/>
  <c r="F187" i="1"/>
  <c r="B187" i="1"/>
  <c r="C187" i="1" s="1"/>
  <c r="J186" i="1"/>
  <c r="S186" i="1" s="1"/>
  <c r="F186" i="1"/>
  <c r="B186" i="1"/>
  <c r="C186" i="1" s="1"/>
  <c r="J185" i="1"/>
  <c r="S185" i="1" s="1"/>
  <c r="F185" i="1"/>
  <c r="B185" i="1"/>
  <c r="C185" i="1" s="1"/>
  <c r="F184" i="1"/>
  <c r="B184" i="1"/>
  <c r="C184" i="1" s="1"/>
  <c r="F183" i="1"/>
  <c r="B183" i="1"/>
  <c r="C183" i="1" s="1"/>
  <c r="J182" i="1"/>
  <c r="S182" i="1" s="1"/>
  <c r="F182" i="1"/>
  <c r="B182" i="1"/>
  <c r="C182" i="1" s="1"/>
  <c r="J181" i="1"/>
  <c r="S181" i="1" s="1"/>
  <c r="F181" i="1"/>
  <c r="B181" i="1"/>
  <c r="C181" i="1" s="1"/>
  <c r="J180" i="1"/>
  <c r="S180" i="1" s="1"/>
  <c r="F180" i="1"/>
  <c r="B180" i="1"/>
  <c r="C180" i="1" s="1"/>
  <c r="J179" i="1"/>
  <c r="S179" i="1" s="1"/>
  <c r="F179" i="1"/>
  <c r="B179" i="1"/>
  <c r="C179" i="1" s="1"/>
  <c r="J178" i="1"/>
  <c r="S178" i="1" s="1"/>
  <c r="F178" i="1"/>
  <c r="B178" i="1"/>
  <c r="C178" i="1" s="1"/>
  <c r="J177" i="1"/>
  <c r="S177" i="1" s="1"/>
  <c r="F177" i="1"/>
  <c r="B177" i="1"/>
  <c r="C177" i="1" s="1"/>
  <c r="J176" i="1"/>
  <c r="S176" i="1" s="1"/>
  <c r="F176" i="1"/>
  <c r="B176" i="1"/>
  <c r="C176" i="1" s="1"/>
  <c r="J175" i="1"/>
  <c r="S175" i="1" s="1"/>
  <c r="F175" i="1"/>
  <c r="B175" i="1"/>
  <c r="C175" i="1" s="1"/>
  <c r="F174" i="1"/>
  <c r="B174" i="1"/>
  <c r="C174" i="1" s="1"/>
  <c r="F173" i="1"/>
  <c r="B173" i="1"/>
  <c r="C173" i="1" s="1"/>
  <c r="F172" i="1"/>
  <c r="B172" i="1"/>
  <c r="C172" i="1" s="1"/>
  <c r="J171" i="1"/>
  <c r="S171" i="1" s="1"/>
  <c r="F171" i="1"/>
  <c r="B171" i="1"/>
  <c r="C171" i="1" s="1"/>
  <c r="J170" i="1"/>
  <c r="S170" i="1" s="1"/>
  <c r="F170" i="1"/>
  <c r="B170" i="1"/>
  <c r="C170" i="1" s="1"/>
  <c r="J169" i="1"/>
  <c r="S169" i="1" s="1"/>
  <c r="F169" i="1"/>
  <c r="B169" i="1"/>
  <c r="C169" i="1" s="1"/>
  <c r="J168" i="1"/>
  <c r="S168" i="1" s="1"/>
  <c r="F168" i="1"/>
  <c r="B168" i="1"/>
  <c r="C168" i="1" s="1"/>
  <c r="J167" i="1"/>
  <c r="S167" i="1" s="1"/>
  <c r="F167" i="1"/>
  <c r="B167" i="1"/>
  <c r="C167" i="1" s="1"/>
  <c r="F166" i="1"/>
  <c r="B166" i="1"/>
  <c r="C166" i="1" s="1"/>
  <c r="J165" i="1"/>
  <c r="S165" i="1" s="1"/>
  <c r="F165" i="1"/>
  <c r="B165" i="1"/>
  <c r="C165" i="1" s="1"/>
  <c r="J164" i="1"/>
  <c r="S164" i="1" s="1"/>
  <c r="F164" i="1"/>
  <c r="B164" i="1"/>
  <c r="C164" i="1" s="1"/>
  <c r="J163" i="1"/>
  <c r="S163" i="1" s="1"/>
  <c r="F163" i="1"/>
  <c r="B163" i="1"/>
  <c r="C163" i="1" s="1"/>
  <c r="J162" i="1"/>
  <c r="S162" i="1" s="1"/>
  <c r="F162" i="1"/>
  <c r="B162" i="1"/>
  <c r="C162" i="1" s="1"/>
  <c r="J161" i="1"/>
  <c r="S161" i="1" s="1"/>
  <c r="F161" i="1"/>
  <c r="B161" i="1"/>
  <c r="C161" i="1" s="1"/>
  <c r="F160" i="1"/>
  <c r="B160" i="1"/>
  <c r="C160" i="1" s="1"/>
  <c r="J159" i="1"/>
  <c r="S159" i="1" s="1"/>
  <c r="F159" i="1"/>
  <c r="B159" i="1"/>
  <c r="C159" i="1" s="1"/>
  <c r="J158" i="1"/>
  <c r="S158" i="1" s="1"/>
  <c r="F158" i="1"/>
  <c r="B158" i="1"/>
  <c r="C158" i="1" s="1"/>
  <c r="J157" i="1"/>
  <c r="S157" i="1" s="1"/>
  <c r="F157" i="1"/>
  <c r="B157" i="1"/>
  <c r="C157" i="1" s="1"/>
  <c r="J156" i="1"/>
  <c r="S156" i="1" s="1"/>
  <c r="F156" i="1"/>
  <c r="B156" i="1"/>
  <c r="C156" i="1" s="1"/>
  <c r="J155" i="1"/>
  <c r="S155" i="1" s="1"/>
  <c r="F155" i="1"/>
  <c r="B155" i="1"/>
  <c r="C155" i="1" s="1"/>
  <c r="F154" i="1"/>
  <c r="B154" i="1"/>
  <c r="C154" i="1" s="1"/>
  <c r="J153" i="1"/>
  <c r="S153" i="1" s="1"/>
  <c r="F153" i="1"/>
  <c r="B153" i="1"/>
  <c r="C153" i="1" s="1"/>
  <c r="J152" i="1"/>
  <c r="S152" i="1" s="1"/>
  <c r="F152" i="1"/>
  <c r="B152" i="1"/>
  <c r="C152" i="1" s="1"/>
  <c r="J151" i="1"/>
  <c r="S151" i="1" s="1"/>
  <c r="F151" i="1"/>
  <c r="B151" i="1"/>
  <c r="C151" i="1" s="1"/>
  <c r="F150" i="1"/>
  <c r="B150" i="1"/>
  <c r="C150" i="1" s="1"/>
  <c r="J149" i="1"/>
  <c r="S149" i="1" s="1"/>
  <c r="F149" i="1"/>
  <c r="B149" i="1"/>
  <c r="C149" i="1" s="1"/>
  <c r="J148" i="1"/>
  <c r="S148" i="1" s="1"/>
  <c r="F148" i="1"/>
  <c r="B148" i="1"/>
  <c r="C148" i="1" s="1"/>
  <c r="F147" i="1"/>
  <c r="B147" i="1"/>
  <c r="C147" i="1" s="1"/>
  <c r="J146" i="1"/>
  <c r="S146" i="1" s="1"/>
  <c r="F146" i="1"/>
  <c r="B146" i="1"/>
  <c r="C146" i="1" s="1"/>
  <c r="J145" i="1"/>
  <c r="S145" i="1" s="1"/>
  <c r="F145" i="1"/>
  <c r="B145" i="1"/>
  <c r="C145" i="1" s="1"/>
  <c r="F144" i="1"/>
  <c r="B144" i="1"/>
  <c r="C144" i="1" s="1"/>
  <c r="J143" i="1"/>
  <c r="S143" i="1" s="1"/>
  <c r="F143" i="1"/>
  <c r="B143" i="1"/>
  <c r="C143" i="1" s="1"/>
  <c r="J142" i="1"/>
  <c r="S142" i="1" s="1"/>
  <c r="F142" i="1"/>
  <c r="B142" i="1"/>
  <c r="C142" i="1" s="1"/>
  <c r="F141" i="1"/>
  <c r="B141" i="1"/>
  <c r="C141" i="1" s="1"/>
  <c r="J140" i="1"/>
  <c r="S140" i="1" s="1"/>
  <c r="F140" i="1"/>
  <c r="B140" i="1"/>
  <c r="C140" i="1" s="1"/>
  <c r="J139" i="1"/>
  <c r="S139" i="1" s="1"/>
  <c r="F139" i="1"/>
  <c r="B139" i="1"/>
  <c r="C139" i="1" s="1"/>
  <c r="J138" i="1"/>
  <c r="S138" i="1" s="1"/>
  <c r="F138" i="1"/>
  <c r="B138" i="1"/>
  <c r="C138" i="1" s="1"/>
  <c r="F137" i="1"/>
  <c r="B137" i="1"/>
  <c r="C137" i="1" s="1"/>
  <c r="F136" i="1"/>
  <c r="B136" i="1"/>
  <c r="C136" i="1" s="1"/>
  <c r="F135" i="1"/>
  <c r="B135" i="1"/>
  <c r="C135" i="1" s="1"/>
  <c r="F134" i="1"/>
  <c r="B134" i="1"/>
  <c r="C134" i="1" s="1"/>
  <c r="F133" i="1"/>
  <c r="B133" i="1"/>
  <c r="C133" i="1" s="1"/>
  <c r="J132" i="1"/>
  <c r="S132" i="1" s="1"/>
  <c r="F132" i="1"/>
  <c r="B132" i="1"/>
  <c r="C132" i="1" s="1"/>
  <c r="J131" i="1"/>
  <c r="S131" i="1" s="1"/>
  <c r="F131" i="1"/>
  <c r="B131" i="1"/>
  <c r="C131" i="1" s="1"/>
  <c r="J130" i="1"/>
  <c r="S130" i="1" s="1"/>
  <c r="F130" i="1"/>
  <c r="B130" i="1"/>
  <c r="C130" i="1" s="1"/>
  <c r="J129" i="1"/>
  <c r="S129" i="1" s="1"/>
  <c r="F129" i="1"/>
  <c r="B129" i="1"/>
  <c r="C129" i="1" s="1"/>
  <c r="J128" i="1"/>
  <c r="S128" i="1" s="1"/>
  <c r="F128" i="1"/>
  <c r="B128" i="1"/>
  <c r="C128" i="1" s="1"/>
  <c r="J127" i="1"/>
  <c r="S127" i="1" s="1"/>
  <c r="F127" i="1"/>
  <c r="B127" i="1"/>
  <c r="C127" i="1" s="1"/>
  <c r="F126" i="1"/>
  <c r="B126" i="1"/>
  <c r="C126" i="1" s="1"/>
  <c r="J125" i="1"/>
  <c r="S125" i="1" s="1"/>
  <c r="F125" i="1"/>
  <c r="B125" i="1"/>
  <c r="C125" i="1" s="1"/>
  <c r="F124" i="1"/>
  <c r="B124" i="1"/>
  <c r="C124" i="1" s="1"/>
  <c r="J123" i="1"/>
  <c r="S123" i="1" s="1"/>
  <c r="F123" i="1"/>
  <c r="B123" i="1"/>
  <c r="C123" i="1" s="1"/>
  <c r="J122" i="1"/>
  <c r="S122" i="1" s="1"/>
  <c r="F122" i="1"/>
  <c r="B122" i="1"/>
  <c r="C122" i="1" s="1"/>
  <c r="J121" i="1"/>
  <c r="S121" i="1" s="1"/>
  <c r="F121" i="1"/>
  <c r="B121" i="1"/>
  <c r="C121" i="1" s="1"/>
  <c r="J120" i="1"/>
  <c r="S120" i="1" s="1"/>
  <c r="F120" i="1"/>
  <c r="B120" i="1"/>
  <c r="C120" i="1" s="1"/>
  <c r="F119" i="1"/>
  <c r="B119" i="1"/>
  <c r="C119" i="1" s="1"/>
  <c r="J118" i="1"/>
  <c r="S118" i="1" s="1"/>
  <c r="F118" i="1"/>
  <c r="B118" i="1"/>
  <c r="C118" i="1" s="1"/>
  <c r="J117" i="1"/>
  <c r="S117" i="1" s="1"/>
  <c r="F117" i="1"/>
  <c r="B117" i="1"/>
  <c r="C117" i="1" s="1"/>
  <c r="F116" i="1"/>
  <c r="B116" i="1"/>
  <c r="C116" i="1" s="1"/>
  <c r="F115" i="1"/>
  <c r="B115" i="1"/>
  <c r="C115" i="1" s="1"/>
  <c r="J114" i="1"/>
  <c r="S114" i="1" s="1"/>
  <c r="F114" i="1"/>
  <c r="B114" i="1"/>
  <c r="C114" i="1" s="1"/>
  <c r="F113" i="1"/>
  <c r="B113" i="1"/>
  <c r="C113" i="1" s="1"/>
  <c r="J112" i="1"/>
  <c r="S112" i="1" s="1"/>
  <c r="F112" i="1"/>
  <c r="B112" i="1"/>
  <c r="C112" i="1" s="1"/>
  <c r="J111" i="1"/>
  <c r="S111" i="1" s="1"/>
  <c r="F111" i="1"/>
  <c r="B111" i="1"/>
  <c r="C111" i="1" s="1"/>
  <c r="F110" i="1"/>
  <c r="B110" i="1"/>
  <c r="C110" i="1" s="1"/>
  <c r="J109" i="1"/>
  <c r="S109" i="1" s="1"/>
  <c r="F109" i="1"/>
  <c r="B109" i="1"/>
  <c r="C109" i="1" s="1"/>
  <c r="J108" i="1"/>
  <c r="S108" i="1" s="1"/>
  <c r="F108" i="1"/>
  <c r="B108" i="1"/>
  <c r="C108" i="1" s="1"/>
  <c r="F107" i="1"/>
  <c r="B107" i="1"/>
  <c r="C107" i="1" s="1"/>
  <c r="J106" i="1"/>
  <c r="S106" i="1" s="1"/>
  <c r="F106" i="1"/>
  <c r="B106" i="1"/>
  <c r="C106" i="1" s="1"/>
  <c r="J105" i="1"/>
  <c r="S105" i="1" s="1"/>
  <c r="F105" i="1"/>
  <c r="B105" i="1"/>
  <c r="C105" i="1" s="1"/>
  <c r="J104" i="1"/>
  <c r="S104" i="1" s="1"/>
  <c r="F104" i="1"/>
  <c r="B104" i="1"/>
  <c r="C104" i="1" s="1"/>
  <c r="J103" i="1"/>
  <c r="S103" i="1" s="1"/>
  <c r="F103" i="1"/>
  <c r="B103" i="1"/>
  <c r="C103" i="1" s="1"/>
  <c r="F102" i="1"/>
  <c r="B102" i="1"/>
  <c r="C102" i="1" s="1"/>
  <c r="J101" i="1"/>
  <c r="S101" i="1" s="1"/>
  <c r="F101" i="1"/>
  <c r="B101" i="1"/>
  <c r="C101" i="1" s="1"/>
  <c r="J100" i="1"/>
  <c r="S100" i="1" s="1"/>
  <c r="F100" i="1"/>
  <c r="B100" i="1"/>
  <c r="C100" i="1" s="1"/>
  <c r="F99" i="1"/>
  <c r="B99" i="1"/>
  <c r="C99" i="1" s="1"/>
  <c r="F98" i="1"/>
  <c r="B98" i="1"/>
  <c r="C98" i="1" s="1"/>
  <c r="F97" i="1"/>
  <c r="B97" i="1"/>
  <c r="C97" i="1" s="1"/>
  <c r="F96" i="1"/>
  <c r="B96" i="1"/>
  <c r="C96" i="1" s="1"/>
  <c r="J95" i="1"/>
  <c r="S95" i="1" s="1"/>
  <c r="F95" i="1"/>
  <c r="B95" i="1"/>
  <c r="C95" i="1" s="1"/>
  <c r="F94" i="1"/>
  <c r="B94" i="1"/>
  <c r="C94" i="1" s="1"/>
  <c r="J93" i="1"/>
  <c r="S93" i="1" s="1"/>
  <c r="F93" i="1"/>
  <c r="B93" i="1"/>
  <c r="C93" i="1" s="1"/>
  <c r="F92" i="1"/>
  <c r="B92" i="1"/>
  <c r="C92" i="1" s="1"/>
  <c r="F91" i="1"/>
  <c r="B91" i="1"/>
  <c r="C91" i="1" s="1"/>
  <c r="F90" i="1"/>
  <c r="B90" i="1"/>
  <c r="C90" i="1" s="1"/>
  <c r="J89" i="1"/>
  <c r="S89" i="1" s="1"/>
  <c r="F89" i="1"/>
  <c r="B89" i="1"/>
  <c r="C89" i="1" s="1"/>
  <c r="J88" i="1"/>
  <c r="S88" i="1" s="1"/>
  <c r="F88" i="1"/>
  <c r="B88" i="1"/>
  <c r="C88" i="1" s="1"/>
  <c r="F87" i="1"/>
  <c r="B87" i="1"/>
  <c r="C87" i="1" s="1"/>
  <c r="F86" i="1"/>
  <c r="B86" i="1"/>
  <c r="C86" i="1" s="1"/>
  <c r="F85" i="1"/>
  <c r="B85" i="1"/>
  <c r="C85" i="1" s="1"/>
  <c r="F84" i="1"/>
  <c r="B84" i="1"/>
  <c r="C84" i="1" s="1"/>
  <c r="F83" i="1"/>
  <c r="B83" i="1"/>
  <c r="C83" i="1" s="1"/>
  <c r="J82" i="1"/>
  <c r="S82" i="1" s="1"/>
  <c r="F82" i="1"/>
  <c r="B82" i="1"/>
  <c r="C82" i="1" s="1"/>
  <c r="F81" i="1"/>
  <c r="B81" i="1"/>
  <c r="C81" i="1" s="1"/>
  <c r="F80" i="1"/>
  <c r="B80" i="1"/>
  <c r="C80" i="1" s="1"/>
  <c r="F79" i="1"/>
  <c r="B79" i="1"/>
  <c r="C79" i="1" s="1"/>
  <c r="F78" i="1"/>
  <c r="B78" i="1"/>
  <c r="C78" i="1" s="1"/>
  <c r="F77" i="1"/>
  <c r="B77" i="1"/>
  <c r="C77" i="1" s="1"/>
  <c r="F76" i="1"/>
  <c r="B76" i="1"/>
  <c r="C76" i="1" s="1"/>
  <c r="F75" i="1"/>
  <c r="B75" i="1"/>
  <c r="C75" i="1" s="1"/>
  <c r="J74" i="1"/>
  <c r="S74" i="1" s="1"/>
  <c r="F74" i="1"/>
  <c r="B74" i="1"/>
  <c r="C74" i="1" s="1"/>
  <c r="F73" i="1"/>
  <c r="B73" i="1"/>
  <c r="C73" i="1" s="1"/>
  <c r="J72" i="1"/>
  <c r="S72" i="1" s="1"/>
  <c r="F72" i="1"/>
  <c r="B72" i="1"/>
  <c r="C72" i="1" s="1"/>
  <c r="J71" i="1"/>
  <c r="S71" i="1" s="1"/>
  <c r="F71" i="1"/>
  <c r="B71" i="1"/>
  <c r="C71" i="1" s="1"/>
  <c r="J70" i="1"/>
  <c r="S70" i="1" s="1"/>
  <c r="F70" i="1"/>
  <c r="B70" i="1"/>
  <c r="C70" i="1" s="1"/>
  <c r="J69" i="1"/>
  <c r="S69" i="1" s="1"/>
  <c r="F69" i="1"/>
  <c r="B69" i="1"/>
  <c r="C69" i="1" s="1"/>
  <c r="J68" i="1"/>
  <c r="S68" i="1" s="1"/>
  <c r="F68" i="1"/>
  <c r="B68" i="1"/>
  <c r="C68" i="1" s="1"/>
  <c r="J67" i="1"/>
  <c r="S67" i="1" s="1"/>
  <c r="F67" i="1"/>
  <c r="B67" i="1"/>
  <c r="C67" i="1" s="1"/>
  <c r="F66" i="1"/>
  <c r="B66" i="1"/>
  <c r="C66" i="1" s="1"/>
  <c r="F65" i="1"/>
  <c r="B65" i="1"/>
  <c r="C65" i="1" s="1"/>
  <c r="J64" i="1"/>
  <c r="S64" i="1" s="1"/>
  <c r="F64" i="1"/>
  <c r="B64" i="1"/>
  <c r="C64" i="1" s="1"/>
  <c r="F63" i="1"/>
  <c r="B63" i="1"/>
  <c r="C63" i="1" s="1"/>
  <c r="F62" i="1"/>
  <c r="B62" i="1"/>
  <c r="C62" i="1" s="1"/>
  <c r="J61" i="1"/>
  <c r="S61" i="1" s="1"/>
  <c r="F61" i="1"/>
  <c r="B61" i="1"/>
  <c r="C61" i="1" s="1"/>
  <c r="F60" i="1"/>
  <c r="B60" i="1"/>
  <c r="C60" i="1" s="1"/>
  <c r="J59" i="1"/>
  <c r="S59" i="1" s="1"/>
  <c r="F59" i="1"/>
  <c r="B59" i="1"/>
  <c r="C59" i="1" s="1"/>
  <c r="F58" i="1"/>
  <c r="B58" i="1"/>
  <c r="C58" i="1" s="1"/>
  <c r="F57" i="1"/>
  <c r="B57" i="1"/>
  <c r="C57" i="1" s="1"/>
  <c r="F56" i="1"/>
  <c r="B56" i="1"/>
  <c r="C56" i="1" s="1"/>
  <c r="J55" i="1"/>
  <c r="S55" i="1" s="1"/>
  <c r="F55" i="1"/>
  <c r="B55" i="1"/>
  <c r="C55" i="1" s="1"/>
  <c r="F54" i="1"/>
  <c r="B54" i="1"/>
  <c r="C54" i="1" s="1"/>
  <c r="F53" i="1"/>
  <c r="B53" i="1"/>
  <c r="C53" i="1" s="1"/>
  <c r="J52" i="1"/>
  <c r="S52" i="1" s="1"/>
  <c r="F52" i="1"/>
  <c r="B52" i="1"/>
  <c r="C52" i="1" s="1"/>
  <c r="J51" i="1"/>
  <c r="S51" i="1" s="1"/>
  <c r="F51" i="1"/>
  <c r="B51" i="1"/>
  <c r="C51" i="1" s="1"/>
  <c r="J50" i="1"/>
  <c r="S50" i="1" s="1"/>
  <c r="F50" i="1"/>
  <c r="B50" i="1"/>
  <c r="C50" i="1" s="1"/>
  <c r="F49" i="1"/>
  <c r="B49" i="1"/>
  <c r="C49" i="1" s="1"/>
  <c r="J48" i="1"/>
  <c r="S48" i="1" s="1"/>
  <c r="F48" i="1"/>
  <c r="B48" i="1"/>
  <c r="C48" i="1" s="1"/>
  <c r="J47" i="1"/>
  <c r="S47" i="1" s="1"/>
  <c r="F47" i="1"/>
  <c r="B47" i="1"/>
  <c r="C47" i="1" s="1"/>
  <c r="J46" i="1"/>
  <c r="S46" i="1" s="1"/>
  <c r="F46" i="1"/>
  <c r="B46" i="1"/>
  <c r="C46" i="1" s="1"/>
  <c r="F45" i="1"/>
  <c r="B45" i="1"/>
  <c r="C45" i="1" s="1"/>
  <c r="J44" i="1"/>
  <c r="S44" i="1" s="1"/>
  <c r="F44" i="1"/>
  <c r="B44" i="1"/>
  <c r="C44" i="1" s="1"/>
  <c r="J43" i="1"/>
  <c r="S43" i="1" s="1"/>
  <c r="F43" i="1"/>
  <c r="B43" i="1"/>
  <c r="C43" i="1" s="1"/>
  <c r="J42" i="1"/>
  <c r="S42" i="1" s="1"/>
  <c r="F42" i="1"/>
  <c r="B42" i="1"/>
  <c r="C42" i="1" s="1"/>
  <c r="F41" i="1"/>
  <c r="B41" i="1"/>
  <c r="C41" i="1" s="1"/>
  <c r="F40" i="1"/>
  <c r="B40" i="1"/>
  <c r="C40" i="1" s="1"/>
  <c r="F39" i="1"/>
  <c r="B39" i="1"/>
  <c r="C39" i="1" s="1"/>
  <c r="F38" i="1"/>
  <c r="B38" i="1"/>
  <c r="C38" i="1" s="1"/>
  <c r="F37" i="1"/>
  <c r="B37" i="1"/>
  <c r="C37" i="1" s="1"/>
  <c r="F36" i="1"/>
  <c r="B36" i="1"/>
  <c r="C36" i="1" s="1"/>
  <c r="F35" i="1"/>
  <c r="B35" i="1"/>
  <c r="C35" i="1" s="1"/>
  <c r="F34" i="1"/>
  <c r="B34" i="1"/>
  <c r="C34" i="1" s="1"/>
  <c r="F33" i="1"/>
  <c r="B33" i="1"/>
  <c r="C33" i="1" s="1"/>
  <c r="F32" i="1"/>
  <c r="B32" i="1"/>
  <c r="C32" i="1" s="1"/>
  <c r="J31" i="1"/>
  <c r="S31" i="1" s="1"/>
  <c r="F31" i="1"/>
  <c r="B31" i="1"/>
  <c r="C31" i="1" s="1"/>
  <c r="J30" i="1"/>
  <c r="S30" i="1" s="1"/>
  <c r="F30" i="1"/>
  <c r="B30" i="1"/>
  <c r="C30" i="1" s="1"/>
  <c r="J29" i="1"/>
  <c r="S29" i="1" s="1"/>
  <c r="F29" i="1"/>
  <c r="B29" i="1"/>
  <c r="C29" i="1" s="1"/>
  <c r="F28" i="1"/>
  <c r="B28" i="1"/>
  <c r="C28" i="1" s="1"/>
  <c r="F27" i="1"/>
  <c r="B27" i="1"/>
  <c r="C27" i="1" s="1"/>
  <c r="F26" i="1"/>
  <c r="B26" i="1"/>
  <c r="C26" i="1" s="1"/>
  <c r="F25" i="1"/>
  <c r="B25" i="1"/>
  <c r="C25" i="1" s="1"/>
  <c r="F24" i="1"/>
  <c r="B24" i="1"/>
  <c r="C24" i="1" s="1"/>
  <c r="F23" i="1"/>
  <c r="B23" i="1"/>
  <c r="C23" i="1" s="1"/>
  <c r="F22" i="1"/>
  <c r="B22" i="1"/>
  <c r="C22" i="1" s="1"/>
  <c r="F21" i="1"/>
  <c r="B21" i="1"/>
  <c r="C21" i="1" s="1"/>
  <c r="F20" i="1"/>
  <c r="B20" i="1"/>
  <c r="C20" i="1" s="1"/>
  <c r="F19" i="1"/>
  <c r="B19" i="1"/>
  <c r="C19" i="1" s="1"/>
  <c r="F18" i="1"/>
  <c r="B18" i="1"/>
  <c r="C18" i="1" s="1"/>
  <c r="F17" i="1"/>
  <c r="B17" i="1"/>
  <c r="C17" i="1" s="1"/>
  <c r="F16" i="1"/>
  <c r="B16" i="1"/>
  <c r="C16" i="1" s="1"/>
  <c r="F15" i="1"/>
  <c r="B15" i="1"/>
  <c r="C15" i="1" s="1"/>
  <c r="F14" i="1"/>
  <c r="B14" i="1"/>
  <c r="C14" i="1" s="1"/>
  <c r="F13" i="1"/>
  <c r="B13" i="1"/>
  <c r="C13" i="1" s="1"/>
  <c r="F12" i="1"/>
  <c r="B12" i="1"/>
  <c r="C12" i="1" s="1"/>
  <c r="G12" i="1" s="1"/>
  <c r="H12" i="1" s="1"/>
  <c r="J12" i="1" s="1"/>
  <c r="S12" i="1" s="1"/>
  <c r="F11" i="1"/>
  <c r="B11" i="1"/>
  <c r="C11" i="1" s="1"/>
  <c r="F10" i="1"/>
  <c r="B10" i="1"/>
  <c r="C10" i="1" s="1"/>
  <c r="F9" i="1"/>
  <c r="B9" i="1"/>
  <c r="C9" i="1" s="1"/>
  <c r="F8" i="1"/>
  <c r="B8" i="1"/>
  <c r="C8" i="1" s="1"/>
  <c r="F7" i="1"/>
  <c r="B7" i="1"/>
  <c r="C7" i="1" s="1"/>
  <c r="G7" i="1" s="1"/>
  <c r="H7" i="1" s="1"/>
  <c r="J7" i="1" s="1"/>
  <c r="S7" i="1" s="1"/>
  <c r="F6" i="1"/>
  <c r="B6" i="1"/>
  <c r="C6" i="1" s="1"/>
  <c r="F5" i="1"/>
  <c r="B5" i="1"/>
  <c r="C5" i="1" s="1"/>
  <c r="G5" i="1" s="1"/>
  <c r="H5" i="1" s="1"/>
  <c r="J5" i="1" s="1"/>
  <c r="S5" i="1" s="1"/>
  <c r="F4" i="1"/>
  <c r="B4" i="1"/>
  <c r="C4" i="1" s="1"/>
  <c r="F3" i="1"/>
  <c r="B3" i="1"/>
  <c r="C3" i="1" s="1"/>
  <c r="G3" i="1" s="1"/>
  <c r="H3" i="1" s="1"/>
  <c r="J3" i="1" s="1"/>
  <c r="S3" i="1" s="1"/>
  <c r="J2" i="1"/>
  <c r="S2" i="1" s="1"/>
  <c r="F2" i="1"/>
  <c r="B2" i="1"/>
  <c r="C2" i="1" s="1"/>
  <c r="G195" i="1" l="1"/>
  <c r="H195" i="1" s="1"/>
  <c r="G198" i="1"/>
  <c r="H198" i="1" s="1"/>
  <c r="J198" i="1" s="1"/>
  <c r="S198" i="1" s="1"/>
  <c r="G201" i="1"/>
  <c r="H201" i="1" s="1"/>
  <c r="G202" i="1"/>
  <c r="H202" i="1" s="1"/>
  <c r="G225" i="1"/>
  <c r="H225" i="1" s="1"/>
  <c r="J225" i="1" s="1"/>
  <c r="S225" i="1" s="1"/>
  <c r="G144" i="1"/>
  <c r="H144" i="1" s="1"/>
  <c r="J144" i="1" s="1"/>
  <c r="S144" i="1" s="1"/>
  <c r="G147" i="1"/>
  <c r="H147" i="1" s="1"/>
  <c r="J147" i="1" s="1"/>
  <c r="S147" i="1" s="1"/>
  <c r="G160" i="1"/>
  <c r="H160" i="1" s="1"/>
  <c r="J160" i="1" s="1"/>
  <c r="S160" i="1" s="1"/>
  <c r="G163" i="1"/>
  <c r="H163" i="1" s="1"/>
  <c r="G262" i="1"/>
  <c r="H262" i="1" s="1"/>
  <c r="G283" i="1"/>
  <c r="H283" i="1" s="1"/>
  <c r="G126" i="1"/>
  <c r="H126" i="1" s="1"/>
  <c r="J126" i="1" s="1"/>
  <c r="S126" i="1" s="1"/>
  <c r="G196" i="1"/>
  <c r="H196" i="1" s="1"/>
  <c r="G207" i="1"/>
  <c r="H207" i="1" s="1"/>
  <c r="J207" i="1" s="1"/>
  <c r="S207" i="1" s="1"/>
  <c r="G213" i="1"/>
  <c r="H213" i="1" s="1"/>
  <c r="G218" i="1"/>
  <c r="H218" i="1" s="1"/>
  <c r="G229" i="1"/>
  <c r="H229" i="1" s="1"/>
  <c r="J229" i="1" s="1"/>
  <c r="S229" i="1" s="1"/>
  <c r="G231" i="1"/>
  <c r="H231" i="1" s="1"/>
  <c r="J231" i="1" s="1"/>
  <c r="S231" i="1" s="1"/>
  <c r="G239" i="1"/>
  <c r="H239" i="1" s="1"/>
  <c r="G258" i="1"/>
  <c r="H258" i="1" s="1"/>
  <c r="G178" i="1"/>
  <c r="H178" i="1" s="1"/>
  <c r="G86" i="1"/>
  <c r="H86" i="1" s="1"/>
  <c r="J86" i="1" s="1"/>
  <c r="S86" i="1" s="1"/>
  <c r="G98" i="1"/>
  <c r="H98" i="1" s="1"/>
  <c r="J98" i="1" s="1"/>
  <c r="S98" i="1" s="1"/>
  <c r="G100" i="1"/>
  <c r="H100" i="1" s="1"/>
  <c r="G103" i="1"/>
  <c r="H103" i="1" s="1"/>
  <c r="G107" i="1"/>
  <c r="H107" i="1" s="1"/>
  <c r="J107" i="1" s="1"/>
  <c r="S107" i="1" s="1"/>
  <c r="G113" i="1"/>
  <c r="H113" i="1" s="1"/>
  <c r="J113" i="1" s="1"/>
  <c r="S113" i="1" s="1"/>
  <c r="G164" i="1"/>
  <c r="H164" i="1" s="1"/>
  <c r="G58" i="1"/>
  <c r="H58" i="1" s="1"/>
  <c r="J58" i="1" s="1"/>
  <c r="S58" i="1" s="1"/>
  <c r="G42" i="1"/>
  <c r="H42" i="1" s="1"/>
  <c r="G80" i="1"/>
  <c r="H80" i="1" s="1"/>
  <c r="J80" i="1" s="1"/>
  <c r="S80" i="1" s="1"/>
  <c r="G82" i="1"/>
  <c r="H82" i="1" s="1"/>
  <c r="G125" i="1"/>
  <c r="H125" i="1" s="1"/>
  <c r="G132" i="1"/>
  <c r="H132" i="1" s="1"/>
  <c r="G139" i="1"/>
  <c r="H139" i="1" s="1"/>
  <c r="G142" i="1"/>
  <c r="H142" i="1" s="1"/>
  <c r="G171" i="1"/>
  <c r="H171" i="1" s="1"/>
  <c r="G175" i="1"/>
  <c r="H175" i="1" s="1"/>
  <c r="G180" i="1"/>
  <c r="H180" i="1" s="1"/>
  <c r="G228" i="1"/>
  <c r="H228" i="1" s="1"/>
  <c r="G236" i="1"/>
  <c r="H236" i="1" s="1"/>
  <c r="J236" i="1" s="1"/>
  <c r="S236" i="1" s="1"/>
  <c r="G238" i="1"/>
  <c r="H238" i="1" s="1"/>
  <c r="G241" i="1"/>
  <c r="H241" i="1" s="1"/>
  <c r="J241" i="1" s="1"/>
  <c r="S241" i="1" s="1"/>
  <c r="G257" i="1"/>
  <c r="H257" i="1" s="1"/>
  <c r="G260" i="1"/>
  <c r="H260" i="1" s="1"/>
  <c r="J260" i="1" s="1"/>
  <c r="S260" i="1" s="1"/>
  <c r="G267" i="1"/>
  <c r="H267" i="1" s="1"/>
  <c r="J267" i="1" s="1"/>
  <c r="S267" i="1" s="1"/>
  <c r="G270" i="1"/>
  <c r="H270" i="1" s="1"/>
  <c r="J270" i="1" s="1"/>
  <c r="S270" i="1" s="1"/>
  <c r="G272" i="1"/>
  <c r="H272" i="1" s="1"/>
  <c r="G279" i="1"/>
  <c r="H279" i="1" s="1"/>
  <c r="J279" i="1" s="1"/>
  <c r="S279" i="1" s="1"/>
  <c r="G54" i="1"/>
  <c r="H54" i="1" s="1"/>
  <c r="J54" i="1" s="1"/>
  <c r="S54" i="1" s="1"/>
  <c r="G61" i="1"/>
  <c r="H61" i="1" s="1"/>
  <c r="G64" i="1"/>
  <c r="H64" i="1" s="1"/>
  <c r="G71" i="1"/>
  <c r="H71" i="1" s="1"/>
  <c r="G72" i="1"/>
  <c r="H72" i="1" s="1"/>
  <c r="G75" i="1"/>
  <c r="H75" i="1" s="1"/>
  <c r="J75" i="1" s="1"/>
  <c r="S75" i="1" s="1"/>
  <c r="G131" i="1"/>
  <c r="H131" i="1" s="1"/>
  <c r="G219" i="1"/>
  <c r="H219" i="1" s="1"/>
  <c r="G245" i="1"/>
  <c r="H245" i="1" s="1"/>
  <c r="J245" i="1" s="1"/>
  <c r="S245" i="1" s="1"/>
  <c r="G254" i="1"/>
  <c r="H254" i="1" s="1"/>
  <c r="J254" i="1" s="1"/>
  <c r="S254" i="1" s="1"/>
  <c r="G256" i="1"/>
  <c r="H256" i="1" s="1"/>
  <c r="G30" i="1"/>
  <c r="H30" i="1" s="1"/>
  <c r="G33" i="1"/>
  <c r="H33" i="1" s="1"/>
  <c r="J33" i="1" s="1"/>
  <c r="S33" i="1" s="1"/>
  <c r="G35" i="1"/>
  <c r="H35" i="1" s="1"/>
  <c r="J35" i="1" s="1"/>
  <c r="S35" i="1" s="1"/>
  <c r="G85" i="1"/>
  <c r="H85" i="1" s="1"/>
  <c r="J85" i="1" s="1"/>
  <c r="S85" i="1" s="1"/>
  <c r="G87" i="1"/>
  <c r="H87" i="1" s="1"/>
  <c r="J87" i="1" s="1"/>
  <c r="S87" i="1" s="1"/>
  <c r="G95" i="1"/>
  <c r="H95" i="1" s="1"/>
  <c r="G143" i="1"/>
  <c r="H143" i="1" s="1"/>
  <c r="G166" i="1"/>
  <c r="H166" i="1" s="1"/>
  <c r="J166" i="1" s="1"/>
  <c r="S166" i="1" s="1"/>
  <c r="G169" i="1"/>
  <c r="H169" i="1" s="1"/>
  <c r="G170" i="1"/>
  <c r="H170" i="1" s="1"/>
  <c r="G278" i="1"/>
  <c r="H278" i="1" s="1"/>
  <c r="J278" i="1" s="1"/>
  <c r="S278" i="1" s="1"/>
  <c r="G282" i="1"/>
  <c r="H282" i="1" s="1"/>
  <c r="J282" i="1" s="1"/>
  <c r="S282" i="1" s="1"/>
  <c r="G287" i="1"/>
  <c r="H287" i="1" s="1"/>
  <c r="J287" i="1" s="1"/>
  <c r="S287" i="1" s="1"/>
  <c r="G19" i="1"/>
  <c r="H19" i="1" s="1"/>
  <c r="J19" i="1" s="1"/>
  <c r="S19" i="1" s="1"/>
  <c r="G44" i="1"/>
  <c r="H44" i="1" s="1"/>
  <c r="G47" i="1"/>
  <c r="H47" i="1" s="1"/>
  <c r="G50" i="1"/>
  <c r="H50" i="1" s="1"/>
  <c r="G102" i="1"/>
  <c r="H102" i="1" s="1"/>
  <c r="J102" i="1" s="1"/>
  <c r="S102" i="1" s="1"/>
  <c r="G114" i="1"/>
  <c r="H114" i="1" s="1"/>
  <c r="G129" i="1"/>
  <c r="H129" i="1" s="1"/>
  <c r="G159" i="1"/>
  <c r="H159" i="1" s="1"/>
  <c r="G172" i="1"/>
  <c r="H172" i="1" s="1"/>
  <c r="J172" i="1" s="1"/>
  <c r="S172" i="1" s="1"/>
  <c r="G214" i="1"/>
  <c r="H214" i="1" s="1"/>
  <c r="G217" i="1"/>
  <c r="H217" i="1" s="1"/>
  <c r="J217" i="1" s="1"/>
  <c r="S217" i="1" s="1"/>
  <c r="G246" i="1"/>
  <c r="H246" i="1" s="1"/>
  <c r="G259" i="1"/>
  <c r="H259" i="1" s="1"/>
  <c r="J259" i="1" s="1"/>
  <c r="S259" i="1" s="1"/>
  <c r="G281" i="1"/>
  <c r="H281" i="1" s="1"/>
  <c r="G2" i="1"/>
  <c r="H2" i="1" s="1"/>
  <c r="G11" i="1"/>
  <c r="H11" i="1" s="1"/>
  <c r="J11" i="1" s="1"/>
  <c r="S11" i="1" s="1"/>
  <c r="G26" i="1"/>
  <c r="H26" i="1" s="1"/>
  <c r="J26" i="1" s="1"/>
  <c r="S26" i="1" s="1"/>
  <c r="G38" i="1"/>
  <c r="H38" i="1" s="1"/>
  <c r="J38" i="1" s="1"/>
  <c r="S38" i="1" s="1"/>
  <c r="G40" i="1"/>
  <c r="H40" i="1" s="1"/>
  <c r="J40" i="1" s="1"/>
  <c r="S40" i="1" s="1"/>
  <c r="G43" i="1"/>
  <c r="H43" i="1" s="1"/>
  <c r="G46" i="1"/>
  <c r="H46" i="1" s="1"/>
  <c r="G53" i="1"/>
  <c r="H53" i="1" s="1"/>
  <c r="J53" i="1" s="1"/>
  <c r="S53" i="1" s="1"/>
  <c r="G56" i="1"/>
  <c r="H56" i="1" s="1"/>
  <c r="J56" i="1" s="1"/>
  <c r="S56" i="1" s="1"/>
  <c r="G63" i="1"/>
  <c r="H63" i="1" s="1"/>
  <c r="J63" i="1" s="1"/>
  <c r="S63" i="1" s="1"/>
  <c r="G66" i="1"/>
  <c r="H66" i="1" s="1"/>
  <c r="J66" i="1" s="1"/>
  <c r="S66" i="1" s="1"/>
  <c r="G69" i="1"/>
  <c r="H69" i="1" s="1"/>
  <c r="G70" i="1"/>
  <c r="H70" i="1" s="1"/>
  <c r="G74" i="1"/>
  <c r="H74" i="1" s="1"/>
  <c r="G77" i="1"/>
  <c r="H77" i="1" s="1"/>
  <c r="J77" i="1" s="1"/>
  <c r="S77" i="1" s="1"/>
  <c r="G89" i="1"/>
  <c r="H89" i="1" s="1"/>
  <c r="G90" i="1"/>
  <c r="H90" i="1" s="1"/>
  <c r="J90" i="1" s="1"/>
  <c r="S90" i="1" s="1"/>
  <c r="G92" i="1"/>
  <c r="H92" i="1" s="1"/>
  <c r="J92" i="1" s="1"/>
  <c r="S92" i="1" s="1"/>
  <c r="G97" i="1"/>
  <c r="H97" i="1" s="1"/>
  <c r="J97" i="1" s="1"/>
  <c r="S97" i="1" s="1"/>
  <c r="G109" i="1"/>
  <c r="H109" i="1" s="1"/>
  <c r="G110" i="1"/>
  <c r="H110" i="1" s="1"/>
  <c r="J110" i="1" s="1"/>
  <c r="S110" i="1" s="1"/>
  <c r="G112" i="1"/>
  <c r="H112" i="1" s="1"/>
  <c r="G119" i="1"/>
  <c r="H119" i="1" s="1"/>
  <c r="J119" i="1" s="1"/>
  <c r="S119" i="1" s="1"/>
  <c r="G124" i="1"/>
  <c r="H124" i="1" s="1"/>
  <c r="J124" i="1" s="1"/>
  <c r="S124" i="1" s="1"/>
  <c r="G128" i="1"/>
  <c r="H128" i="1" s="1"/>
  <c r="G134" i="1"/>
  <c r="H134" i="1" s="1"/>
  <c r="J134" i="1" s="1"/>
  <c r="S134" i="1" s="1"/>
  <c r="G138" i="1"/>
  <c r="H138" i="1" s="1"/>
  <c r="G146" i="1"/>
  <c r="H146" i="1" s="1"/>
  <c r="G150" i="1"/>
  <c r="H150" i="1" s="1"/>
  <c r="J150" i="1" s="1"/>
  <c r="S150" i="1" s="1"/>
  <c r="G158" i="1"/>
  <c r="H158" i="1" s="1"/>
  <c r="G165" i="1"/>
  <c r="H165" i="1" s="1"/>
  <c r="G168" i="1"/>
  <c r="H168" i="1" s="1"/>
  <c r="G179" i="1"/>
  <c r="H179" i="1" s="1"/>
  <c r="G184" i="1"/>
  <c r="H184" i="1" s="1"/>
  <c r="J184" i="1" s="1"/>
  <c r="S184" i="1" s="1"/>
  <c r="G186" i="1"/>
  <c r="H186" i="1" s="1"/>
  <c r="G187" i="1"/>
  <c r="H187" i="1" s="1"/>
  <c r="J187" i="1" s="1"/>
  <c r="S187" i="1" s="1"/>
  <c r="G191" i="1"/>
  <c r="H191" i="1" s="1"/>
  <c r="J191" i="1" s="1"/>
  <c r="S191" i="1" s="1"/>
  <c r="G200" i="1"/>
  <c r="H200" i="1" s="1"/>
  <c r="J200" i="1" s="1"/>
  <c r="S200" i="1" s="1"/>
  <c r="G206" i="1"/>
  <c r="H206" i="1" s="1"/>
  <c r="G209" i="1"/>
  <c r="H209" i="1" s="1"/>
  <c r="J209" i="1" s="1"/>
  <c r="S209" i="1" s="1"/>
  <c r="G212" i="1"/>
  <c r="H212" i="1" s="1"/>
  <c r="G227" i="1"/>
  <c r="H227" i="1" s="1"/>
  <c r="G235" i="1"/>
  <c r="H235" i="1" s="1"/>
  <c r="G249" i="1"/>
  <c r="H249" i="1" s="1"/>
  <c r="G250" i="1"/>
  <c r="H250" i="1" s="1"/>
  <c r="J250" i="1" s="1"/>
  <c r="S250" i="1" s="1"/>
  <c r="G252" i="1"/>
  <c r="H252" i="1" s="1"/>
  <c r="G263" i="1"/>
  <c r="H263" i="1" s="1"/>
  <c r="J263" i="1" s="1"/>
  <c r="S263" i="1" s="1"/>
  <c r="G266" i="1"/>
  <c r="H266" i="1" s="1"/>
  <c r="G273" i="1"/>
  <c r="H273" i="1" s="1"/>
  <c r="G276" i="1"/>
  <c r="H276" i="1" s="1"/>
  <c r="J276" i="1" s="1"/>
  <c r="S276" i="1" s="1"/>
  <c r="G285" i="1"/>
  <c r="H285" i="1" s="1"/>
  <c r="J285" i="1" s="1"/>
  <c r="S285" i="1" s="1"/>
  <c r="G16" i="1"/>
  <c r="H16" i="1" s="1"/>
  <c r="J16" i="1" s="1"/>
  <c r="S16" i="1" s="1"/>
  <c r="G18" i="1"/>
  <c r="H18" i="1" s="1"/>
  <c r="J18" i="1" s="1"/>
  <c r="S18" i="1" s="1"/>
  <c r="G23" i="1"/>
  <c r="H23" i="1" s="1"/>
  <c r="J23" i="1" s="1"/>
  <c r="S23" i="1" s="1"/>
  <c r="G28" i="1"/>
  <c r="H28" i="1" s="1"/>
  <c r="J28" i="1" s="1"/>
  <c r="S28" i="1" s="1"/>
  <c r="G34" i="1"/>
  <c r="H34" i="1" s="1"/>
  <c r="J34" i="1" s="1"/>
  <c r="S34" i="1" s="1"/>
  <c r="G37" i="1"/>
  <c r="H37" i="1" s="1"/>
  <c r="J37" i="1" s="1"/>
  <c r="S37" i="1" s="1"/>
  <c r="G49" i="1"/>
  <c r="H49" i="1" s="1"/>
  <c r="J49" i="1" s="1"/>
  <c r="S49" i="1" s="1"/>
  <c r="G52" i="1"/>
  <c r="H52" i="1" s="1"/>
  <c r="G55" i="1"/>
  <c r="H55" i="1" s="1"/>
  <c r="G60" i="1"/>
  <c r="H60" i="1" s="1"/>
  <c r="J60" i="1" s="1"/>
  <c r="S60" i="1" s="1"/>
  <c r="G68" i="1"/>
  <c r="H68" i="1" s="1"/>
  <c r="G79" i="1"/>
  <c r="H79" i="1" s="1"/>
  <c r="J79" i="1" s="1"/>
  <c r="S79" i="1" s="1"/>
  <c r="G81" i="1"/>
  <c r="H81" i="1" s="1"/>
  <c r="J81" i="1" s="1"/>
  <c r="S81" i="1" s="1"/>
  <c r="G84" i="1"/>
  <c r="H84" i="1" s="1"/>
  <c r="J84" i="1" s="1"/>
  <c r="S84" i="1" s="1"/>
  <c r="G88" i="1"/>
  <c r="H88" i="1" s="1"/>
  <c r="G99" i="1"/>
  <c r="H99" i="1" s="1"/>
  <c r="J99" i="1" s="1"/>
  <c r="S99" i="1" s="1"/>
  <c r="G105" i="1"/>
  <c r="H105" i="1" s="1"/>
  <c r="G108" i="1"/>
  <c r="H108" i="1" s="1"/>
  <c r="G115" i="1"/>
  <c r="H115" i="1" s="1"/>
  <c r="J115" i="1" s="1"/>
  <c r="S115" i="1" s="1"/>
  <c r="G118" i="1"/>
  <c r="H118" i="1" s="1"/>
  <c r="G123" i="1"/>
  <c r="H123" i="1" s="1"/>
  <c r="G133" i="1"/>
  <c r="H133" i="1" s="1"/>
  <c r="J133" i="1" s="1"/>
  <c r="S133" i="1" s="1"/>
  <c r="G141" i="1"/>
  <c r="H141" i="1" s="1"/>
  <c r="J141" i="1" s="1"/>
  <c r="S141" i="1" s="1"/>
  <c r="G145" i="1"/>
  <c r="H145" i="1" s="1"/>
  <c r="G149" i="1"/>
  <c r="H149" i="1" s="1"/>
  <c r="G152" i="1"/>
  <c r="H152" i="1" s="1"/>
  <c r="G153" i="1"/>
  <c r="H153" i="1" s="1"/>
  <c r="G154" i="1"/>
  <c r="H154" i="1" s="1"/>
  <c r="J154" i="1" s="1"/>
  <c r="S154" i="1" s="1"/>
  <c r="G157" i="1"/>
  <c r="H157" i="1" s="1"/>
  <c r="G162" i="1"/>
  <c r="H162" i="1" s="1"/>
  <c r="G167" i="1"/>
  <c r="H167" i="1" s="1"/>
  <c r="G174" i="1"/>
  <c r="H174" i="1" s="1"/>
  <c r="J174" i="1" s="1"/>
  <c r="S174" i="1" s="1"/>
  <c r="G177" i="1"/>
  <c r="H177" i="1" s="1"/>
  <c r="G183" i="1"/>
  <c r="H183" i="1" s="1"/>
  <c r="J183" i="1" s="1"/>
  <c r="S183" i="1" s="1"/>
  <c r="G185" i="1"/>
  <c r="H185" i="1" s="1"/>
  <c r="G189" i="1"/>
  <c r="H189" i="1" s="1"/>
  <c r="G193" i="1"/>
  <c r="H193" i="1" s="1"/>
  <c r="J193" i="1" s="1"/>
  <c r="S193" i="1" s="1"/>
  <c r="G197" i="1"/>
  <c r="H197" i="1" s="1"/>
  <c r="J197" i="1" s="1"/>
  <c r="S197" i="1" s="1"/>
  <c r="G199" i="1"/>
  <c r="H199" i="1" s="1"/>
  <c r="G204" i="1"/>
  <c r="H204" i="1" s="1"/>
  <c r="G205" i="1"/>
  <c r="H205" i="1" s="1"/>
  <c r="G211" i="1"/>
  <c r="H211" i="1" s="1"/>
  <c r="G216" i="1"/>
  <c r="H216" i="1" s="1"/>
  <c r="J216" i="1" s="1"/>
  <c r="S216" i="1" s="1"/>
  <c r="G220" i="1"/>
  <c r="H220" i="1" s="1"/>
  <c r="G221" i="1"/>
  <c r="H221" i="1" s="1"/>
  <c r="J221" i="1" s="1"/>
  <c r="S221" i="1" s="1"/>
  <c r="G223" i="1"/>
  <c r="H223" i="1" s="1"/>
  <c r="J223" i="1" s="1"/>
  <c r="S223" i="1" s="1"/>
  <c r="G234" i="1"/>
  <c r="H234" i="1" s="1"/>
  <c r="G251" i="1"/>
  <c r="H251" i="1" s="1"/>
  <c r="G10" i="1"/>
  <c r="H10" i="1" s="1"/>
  <c r="J10" i="1" s="1"/>
  <c r="S10" i="1" s="1"/>
  <c r="G15" i="1"/>
  <c r="H15" i="1" s="1"/>
  <c r="J15" i="1" s="1"/>
  <c r="S15" i="1" s="1"/>
  <c r="G20" i="1"/>
  <c r="H20" i="1" s="1"/>
  <c r="J20" i="1" s="1"/>
  <c r="S20" i="1" s="1"/>
  <c r="G22" i="1"/>
  <c r="H22" i="1" s="1"/>
  <c r="J22" i="1" s="1"/>
  <c r="S22" i="1" s="1"/>
  <c r="G27" i="1"/>
  <c r="H27" i="1" s="1"/>
  <c r="J27" i="1" s="1"/>
  <c r="S27" i="1" s="1"/>
  <c r="G31" i="1"/>
  <c r="H31" i="1" s="1"/>
  <c r="G36" i="1"/>
  <c r="H36" i="1" s="1"/>
  <c r="J36" i="1" s="1"/>
  <c r="S36" i="1" s="1"/>
  <c r="G41" i="1"/>
  <c r="H41" i="1" s="1"/>
  <c r="J41" i="1" s="1"/>
  <c r="S41" i="1" s="1"/>
  <c r="G45" i="1"/>
  <c r="H45" i="1" s="1"/>
  <c r="J45" i="1" s="1"/>
  <c r="S45" i="1" s="1"/>
  <c r="G51" i="1"/>
  <c r="H51" i="1" s="1"/>
  <c r="G57" i="1"/>
  <c r="H57" i="1" s="1"/>
  <c r="J57" i="1" s="1"/>
  <c r="S57" i="1" s="1"/>
  <c r="G59" i="1"/>
  <c r="H59" i="1" s="1"/>
  <c r="G67" i="1"/>
  <c r="H67" i="1" s="1"/>
  <c r="G76" i="1"/>
  <c r="H76" i="1" s="1"/>
  <c r="J76" i="1" s="1"/>
  <c r="S76" i="1" s="1"/>
  <c r="G78" i="1"/>
  <c r="H78" i="1" s="1"/>
  <c r="J78" i="1" s="1"/>
  <c r="S78" i="1" s="1"/>
  <c r="G93" i="1"/>
  <c r="H93" i="1" s="1"/>
  <c r="G96" i="1"/>
  <c r="H96" i="1" s="1"/>
  <c r="J96" i="1" s="1"/>
  <c r="S96" i="1" s="1"/>
  <c r="G101" i="1"/>
  <c r="H101" i="1" s="1"/>
  <c r="G104" i="1"/>
  <c r="H104" i="1" s="1"/>
  <c r="G120" i="1"/>
  <c r="H120" i="1" s="1"/>
  <c r="G121" i="1"/>
  <c r="H121" i="1" s="1"/>
  <c r="G122" i="1"/>
  <c r="H122" i="1" s="1"/>
  <c r="G130" i="1"/>
  <c r="H130" i="1" s="1"/>
  <c r="G135" i="1"/>
  <c r="H135" i="1" s="1"/>
  <c r="J135" i="1" s="1"/>
  <c r="S135" i="1" s="1"/>
  <c r="G137" i="1"/>
  <c r="H137" i="1" s="1"/>
  <c r="J137" i="1" s="1"/>
  <c r="S137" i="1" s="1"/>
  <c r="G148" i="1"/>
  <c r="H148" i="1" s="1"/>
  <c r="G151" i="1"/>
  <c r="H151" i="1" s="1"/>
  <c r="G156" i="1"/>
  <c r="H156" i="1" s="1"/>
  <c r="G161" i="1"/>
  <c r="H161" i="1" s="1"/>
  <c r="G173" i="1"/>
  <c r="H173" i="1" s="1"/>
  <c r="J173" i="1" s="1"/>
  <c r="S173" i="1" s="1"/>
  <c r="G176" i="1"/>
  <c r="H176" i="1" s="1"/>
  <c r="G181" i="1"/>
  <c r="H181" i="1" s="1"/>
  <c r="G182" i="1"/>
  <c r="H182" i="1" s="1"/>
  <c r="G203" i="1"/>
  <c r="H203" i="1" s="1"/>
  <c r="G210" i="1"/>
  <c r="H210" i="1" s="1"/>
  <c r="G215" i="1"/>
  <c r="H215" i="1" s="1"/>
  <c r="J215" i="1" s="1"/>
  <c r="S215" i="1" s="1"/>
  <c r="G233" i="1"/>
  <c r="H233" i="1" s="1"/>
  <c r="G243" i="1"/>
  <c r="H243" i="1" s="1"/>
  <c r="J243" i="1" s="1"/>
  <c r="S243" i="1" s="1"/>
  <c r="G275" i="1"/>
  <c r="H275" i="1" s="1"/>
  <c r="J275" i="1" s="1"/>
  <c r="S275" i="1" s="1"/>
  <c r="G277" i="1"/>
  <c r="H277" i="1" s="1"/>
  <c r="J277" i="1" s="1"/>
  <c r="S277" i="1" s="1"/>
  <c r="G284" i="1"/>
  <c r="H284" i="1" s="1"/>
  <c r="J284" i="1" s="1"/>
  <c r="S284" i="1" s="1"/>
  <c r="G286" i="1"/>
  <c r="H286" i="1" s="1"/>
  <c r="G8" i="1"/>
  <c r="H8" i="1" s="1"/>
  <c r="J8" i="1" s="1"/>
  <c r="S8" i="1" s="1"/>
  <c r="G6" i="1"/>
  <c r="H6" i="1" s="1"/>
  <c r="J6" i="1" s="1"/>
  <c r="S6" i="1" s="1"/>
  <c r="G14" i="1"/>
  <c r="H14" i="1" s="1"/>
  <c r="J14" i="1" s="1"/>
  <c r="S14" i="1" s="1"/>
  <c r="G24" i="1"/>
  <c r="H24" i="1" s="1"/>
  <c r="J24" i="1" s="1"/>
  <c r="S24" i="1" s="1"/>
  <c r="G32" i="1"/>
  <c r="H32" i="1" s="1"/>
  <c r="J32" i="1" s="1"/>
  <c r="S32" i="1" s="1"/>
  <c r="G39" i="1"/>
  <c r="H39" i="1" s="1"/>
  <c r="J39" i="1" s="1"/>
  <c r="S39" i="1" s="1"/>
  <c r="G48" i="1"/>
  <c r="H48" i="1" s="1"/>
  <c r="G62" i="1"/>
  <c r="H62" i="1" s="1"/>
  <c r="J62" i="1" s="1"/>
  <c r="S62" i="1" s="1"/>
  <c r="G83" i="1"/>
  <c r="H83" i="1" s="1"/>
  <c r="J83" i="1" s="1"/>
  <c r="S83" i="1" s="1"/>
  <c r="G91" i="1"/>
  <c r="H91" i="1" s="1"/>
  <c r="J91" i="1" s="1"/>
  <c r="S91" i="1" s="1"/>
  <c r="G94" i="1"/>
  <c r="H94" i="1" s="1"/>
  <c r="J94" i="1" s="1"/>
  <c r="S94" i="1" s="1"/>
  <c r="G106" i="1"/>
  <c r="H106" i="1" s="1"/>
  <c r="G111" i="1"/>
  <c r="H111" i="1" s="1"/>
  <c r="G116" i="1"/>
  <c r="H116" i="1" s="1"/>
  <c r="J116" i="1" s="1"/>
  <c r="S116" i="1" s="1"/>
  <c r="G127" i="1"/>
  <c r="H127" i="1" s="1"/>
  <c r="G136" i="1"/>
  <c r="H136" i="1" s="1"/>
  <c r="J136" i="1" s="1"/>
  <c r="S136" i="1" s="1"/>
  <c r="G140" i="1"/>
  <c r="H140" i="1" s="1"/>
  <c r="G155" i="1"/>
  <c r="H155" i="1" s="1"/>
  <c r="G226" i="1"/>
  <c r="H226" i="1" s="1"/>
  <c r="G255" i="1"/>
  <c r="H255" i="1" s="1"/>
  <c r="J255" i="1" s="1"/>
  <c r="S255" i="1" s="1"/>
  <c r="G269" i="1"/>
  <c r="H269" i="1" s="1"/>
  <c r="J269" i="1" s="1"/>
  <c r="S269" i="1" s="1"/>
  <c r="G4" i="1"/>
  <c r="H4" i="1" s="1"/>
  <c r="J4" i="1" s="1"/>
  <c r="S4" i="1" s="1"/>
  <c r="G190" i="1"/>
  <c r="H190" i="1" s="1"/>
  <c r="G222" i="1"/>
  <c r="H222" i="1" s="1"/>
  <c r="J222" i="1" s="1"/>
  <c r="S222" i="1" s="1"/>
  <c r="G230" i="1"/>
  <c r="H230" i="1" s="1"/>
  <c r="J230" i="1" s="1"/>
  <c r="S230" i="1" s="1"/>
  <c r="G237" i="1"/>
  <c r="H237" i="1" s="1"/>
  <c r="J237" i="1" s="1"/>
  <c r="S237" i="1" s="1"/>
  <c r="G9" i="1"/>
  <c r="H9" i="1" s="1"/>
  <c r="J9" i="1" s="1"/>
  <c r="S9" i="1" s="1"/>
  <c r="G13" i="1"/>
  <c r="H13" i="1" s="1"/>
  <c r="J13" i="1" s="1"/>
  <c r="S13" i="1" s="1"/>
  <c r="G17" i="1"/>
  <c r="H17" i="1" s="1"/>
  <c r="J17" i="1" s="1"/>
  <c r="S17" i="1" s="1"/>
  <c r="G21" i="1"/>
  <c r="H21" i="1" s="1"/>
  <c r="J21" i="1" s="1"/>
  <c r="S21" i="1" s="1"/>
  <c r="G25" i="1"/>
  <c r="H25" i="1" s="1"/>
  <c r="J25" i="1" s="1"/>
  <c r="S25" i="1" s="1"/>
  <c r="G29" i="1"/>
  <c r="H29" i="1" s="1"/>
  <c r="G65" i="1"/>
  <c r="H65" i="1" s="1"/>
  <c r="J65" i="1" s="1"/>
  <c r="S65" i="1" s="1"/>
  <c r="G73" i="1"/>
  <c r="H73" i="1" s="1"/>
  <c r="J73" i="1" s="1"/>
  <c r="S73" i="1" s="1"/>
  <c r="G117" i="1"/>
  <c r="H117" i="1" s="1"/>
  <c r="G224" i="1"/>
  <c r="H224" i="1" s="1"/>
  <c r="J224" i="1" s="1"/>
  <c r="S224" i="1" s="1"/>
  <c r="G232" i="1"/>
  <c r="H232" i="1" s="1"/>
  <c r="J232" i="1" s="1"/>
  <c r="S232" i="1" s="1"/>
  <c r="G248" i="1"/>
  <c r="H248" i="1" s="1"/>
  <c r="J248" i="1" s="1"/>
  <c r="S248" i="1" s="1"/>
  <c r="G208" i="1"/>
  <c r="H208" i="1" s="1"/>
  <c r="G240" i="1"/>
  <c r="H240" i="1" s="1"/>
  <c r="J240" i="1" s="1"/>
  <c r="S240" i="1" s="1"/>
  <c r="G244" i="1"/>
  <c r="H244" i="1" s="1"/>
  <c r="G268" i="1"/>
  <c r="H268" i="1" s="1"/>
</calcChain>
</file>

<file path=xl/sharedStrings.xml><?xml version="1.0" encoding="utf-8"?>
<sst xmlns="http://schemas.openxmlformats.org/spreadsheetml/2006/main" count="1019" uniqueCount="602">
  <si>
    <t># digits</t>
    <phoneticPr fontId="1" type="noConversion"/>
  </si>
  <si>
    <t>3 digits</t>
    <phoneticPr fontId="1" type="noConversion"/>
  </si>
  <si>
    <t>logo yes/no (1 is yes, 0 is no)</t>
    <phoneticPr fontId="1" type="noConversion"/>
  </si>
  <si>
    <t>if yes, jpg or png</t>
    <phoneticPr fontId="1" type="noConversion"/>
  </si>
  <si>
    <t>extension</t>
    <phoneticPr fontId="1" type="noConversion"/>
  </si>
  <si>
    <t>logo name</t>
    <phoneticPr fontId="1" type="noConversion"/>
  </si>
  <si>
    <t>URL if logo</t>
    <phoneticPr fontId="1" type="noConversion"/>
  </si>
  <si>
    <t>URL if no logo</t>
    <phoneticPr fontId="1" type="noConversion"/>
  </si>
  <si>
    <t>URL</t>
    <phoneticPr fontId="1" type="noConversion"/>
  </si>
  <si>
    <t>Longitude</t>
    <phoneticPr fontId="1" type="noConversion"/>
  </si>
  <si>
    <t>j</t>
    <phoneticPr fontId="1" type="noConversion"/>
  </si>
  <si>
    <t>p</t>
    <phoneticPr fontId="1" type="noConversion"/>
  </si>
  <si>
    <t>j</t>
    <phoneticPr fontId="1" type="noConversion"/>
  </si>
  <si>
    <t>j</t>
    <phoneticPr fontId="1" type="noConversion"/>
  </si>
  <si>
    <t>j</t>
    <phoneticPr fontId="1" type="noConversion"/>
  </si>
  <si>
    <t>j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</si>
  <si>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</si>
  <si>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</si>
  <si>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</si>
  <si>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j</t>
    <phoneticPr fontId="1" type="noConversion"/>
  </si>
  <si>
    <t>p</t>
    <phoneticPr fontId="1" type="noConversion"/>
  </si>
  <si>
    <t>j</t>
    <phoneticPr fontId="1" type="noConversion"/>
  </si>
  <si>
    <t>j</t>
    <phoneticPr fontId="1" type="noConversion"/>
  </si>
  <si>
    <t>p</t>
    <phoneticPr fontId="1" type="noConversion"/>
  </si>
  <si>
    <t>p</t>
    <phoneticPr fontId="1" type="noConversion"/>
  </si>
  <si>
    <t>j</t>
    <phoneticPr fontId="1" type="noConversion"/>
  </si>
  <si>
    <t>j</t>
    <phoneticPr fontId="1" type="noConversion"/>
  </si>
  <si>
    <t>j</t>
    <phoneticPr fontId="1" type="noConversion"/>
  </si>
  <si>
    <t>Name</t>
    <phoneticPr fontId="1" type="noConversion"/>
  </si>
  <si>
    <t>Descrip</t>
    <phoneticPr fontId="1" type="noConversion"/>
  </si>
  <si>
    <t>Latitude (use address to find)</t>
    <phoneticPr fontId="1" type="noConversion"/>
  </si>
  <si>
    <t>財團法人工業技術研究院</t>
  </si>
  <si>
    <t>財團法人生物技術開發中心</t>
  </si>
  <si>
    <t>財團法人石材暨資源產業研究發展中心</t>
  </si>
  <si>
    <t>財團法人印刷工業技術研究中心</t>
  </si>
  <si>
    <t>財團法人自行車暨健康科技工業研究發展中心</t>
  </si>
  <si>
    <t>財團法人車輛研究測試中心</t>
  </si>
  <si>
    <t>財團法人食品工業發展研究所</t>
  </si>
  <si>
    <t>財團法人紡織產業綜合研究所</t>
  </si>
  <si>
    <t>財團法人船舶暨海洋產業研發中心</t>
  </si>
  <si>
    <t>財團法人塑膠工業技術發展中心</t>
  </si>
  <si>
    <t>財團法人資訊工業策進會</t>
  </si>
  <si>
    <t>財團法人精密機械研究發展中心</t>
  </si>
  <si>
    <t>財團法人鞋類暨運動休閒科技研發中心</t>
  </si>
  <si>
    <t>財團法人醫藥工業技術發展中心</t>
  </si>
  <si>
    <t>財團法人金屬中心</t>
  </si>
  <si>
    <t>亨將精密工業股份有限公司</t>
  </si>
  <si>
    <t xml:space="preserve">正旻科技有限公司 
</t>
  </si>
  <si>
    <t>得榮生物科技股份有限公司</t>
  </si>
  <si>
    <t>美鈦國際有限公司</t>
  </si>
  <si>
    <t>琴觀股份有限公司</t>
  </si>
  <si>
    <t>仁寶電腦</t>
  </si>
  <si>
    <t>研騰科技股份有限公司</t>
  </si>
  <si>
    <t>青定設計公司</t>
  </si>
  <si>
    <t>高健雷射精機股份有限公司</t>
  </si>
  <si>
    <t>祥旺機械工業股份有限公司</t>
  </si>
  <si>
    <t>華興實業股份有限公司</t>
  </si>
  <si>
    <t>揚恩科技有限公司</t>
  </si>
  <si>
    <t>盈昶精工事業有限公司</t>
  </si>
  <si>
    <t>京冠生物科技股份有限公司</t>
  </si>
  <si>
    <t>第一生化科技股份有限公司</t>
  </si>
  <si>
    <t>麗豐實業股份有限公司</t>
  </si>
  <si>
    <t>華楙生技股份有限公司</t>
  </si>
  <si>
    <t>豪紳纖維科技股份有限公司</t>
  </si>
  <si>
    <t>崇裕科技股份有限公司</t>
  </si>
  <si>
    <t>康力得生技股份有限公司</t>
  </si>
  <si>
    <t>嬌芃生技股份有限公司</t>
  </si>
  <si>
    <t>上揮實業有限公司</t>
  </si>
  <si>
    <t>久旺科技有限公司</t>
  </si>
  <si>
    <t>合眾塑膠工業有限公司</t>
  </si>
  <si>
    <t>有力化學有限公司</t>
  </si>
  <si>
    <t>星彥塑膠股份有限公司</t>
  </si>
  <si>
    <t>禎佶祥實業股份有限公司</t>
  </si>
  <si>
    <t>均賀科技股份有限公司</t>
  </si>
  <si>
    <t>上研機電股分有限公司</t>
  </si>
  <si>
    <t>喬鋐機械有限公司</t>
  </si>
  <si>
    <t>翔永實業有限公司</t>
  </si>
  <si>
    <t>宏雲電股分有限公司</t>
  </si>
  <si>
    <t>旭辰研發有限公司</t>
  </si>
  <si>
    <t>有朋科技有限公司</t>
  </si>
  <si>
    <t>迪威科技有限公司</t>
  </si>
  <si>
    <t>晶崍創造有限公司</t>
  </si>
  <si>
    <t>裕哲工業有限公司</t>
  </si>
  <si>
    <t>銅璽有限公司</t>
  </si>
  <si>
    <t>坤澤興業有限公司</t>
  </si>
  <si>
    <t>上禾紡織有限公司</t>
  </si>
  <si>
    <t>興台彩色印刷股份有限公司</t>
  </si>
  <si>
    <t>和隆興業股份有限公司</t>
  </si>
  <si>
    <t>五鈴光學股份有限公司</t>
  </si>
  <si>
    <t>璟華印刷股份有限公司</t>
  </si>
  <si>
    <t>岱妮國際蠶絲有限公司</t>
  </si>
  <si>
    <t>東藻生技股份有限公司</t>
  </si>
  <si>
    <t>嘉太企業有限公司</t>
  </si>
  <si>
    <t>優勝奈米科技有限公司</t>
  </si>
  <si>
    <t>水之源企業股份有限公司</t>
  </si>
  <si>
    <t>德仲設計有限公司</t>
  </si>
  <si>
    <t>昱景科技股份有限公司</t>
  </si>
  <si>
    <t>員全股份有限公司</t>
  </si>
  <si>
    <t>安華聯網科技股份有限公司</t>
  </si>
  <si>
    <t>數位無限軟體有限公司</t>
  </si>
  <si>
    <t>致茂電子股份有限公司</t>
  </si>
  <si>
    <t>台超萃取洗淨精機股份有限公司</t>
  </si>
  <si>
    <t>齊碩科技股份有限公司</t>
  </si>
  <si>
    <t>漢鉑珠寶有限公司</t>
  </si>
  <si>
    <t>中新科技股份有限公司</t>
  </si>
  <si>
    <t>捷胤工業有限公司</t>
  </si>
  <si>
    <t>貝銘科技有限公司</t>
  </si>
  <si>
    <t>彪琥鞋業有限公司</t>
  </si>
  <si>
    <t>智匯創新股份有限公司</t>
  </si>
  <si>
    <t>百家珍釀造食品有限公司</t>
  </si>
  <si>
    <t>鉅鵬機械有限公司</t>
  </si>
  <si>
    <t>貝殼放大股份有限公司</t>
  </si>
  <si>
    <t>微捷科技股份有限公司</t>
  </si>
  <si>
    <t>瀚薪科技股份有限公司</t>
  </si>
  <si>
    <t>強淞企業股份有限公司</t>
  </si>
  <si>
    <t>瑞孚宏昌船舶推進系統股份有限公司</t>
  </si>
  <si>
    <t>迪英佳科技股份有限公司</t>
  </si>
  <si>
    <t>久津實業股份有限公司大甲廠</t>
  </si>
  <si>
    <t>點晴科技股份有限公司</t>
  </si>
  <si>
    <t>鑫研聖經密工業股份有限公司</t>
  </si>
  <si>
    <t>中國探針股份有限公司</t>
  </si>
  <si>
    <t>康健生醫科技股份有限公司</t>
  </si>
  <si>
    <t>實創國際生技股份有限公司</t>
  </si>
  <si>
    <t>意欣國際有限公司</t>
  </si>
  <si>
    <t>欣光映刷事業</t>
  </si>
  <si>
    <t>達群企業股份有限公司</t>
  </si>
  <si>
    <t>安侯建業聯合會計師事務所</t>
  </si>
  <si>
    <t>笙台實業有限公司</t>
  </si>
  <si>
    <t>亞富國際股份有限公司</t>
  </si>
  <si>
    <t>康揚特殊美術印刷股份有限公司</t>
  </si>
  <si>
    <t>長霖彩藝有限公司</t>
  </si>
  <si>
    <t>麥克優仕全方設計有限公司</t>
  </si>
  <si>
    <t>巨鷗科技股份有限公司</t>
  </si>
  <si>
    <t>一飛印媒體資訊股份有限公司</t>
  </si>
  <si>
    <t>采通科技有限公司</t>
  </si>
  <si>
    <t>藏酒休閒農場</t>
  </si>
  <si>
    <t>繼德印染科技股份有限公司</t>
  </si>
  <si>
    <t>綺益彩印科技有限公司</t>
  </si>
  <si>
    <t>和協陶瓷器有限公司</t>
  </si>
  <si>
    <t>甲等磁磚企業有限公司</t>
  </si>
  <si>
    <t>凌雲科技股份有限公司</t>
  </si>
  <si>
    <t>陶驛陶藝社</t>
  </si>
  <si>
    <t>新泰源國際開發有限公司</t>
  </si>
  <si>
    <t>岳達興業有限公司</t>
  </si>
  <si>
    <t>康太企業有限公司</t>
  </si>
  <si>
    <t>環遊世界股份有限公司</t>
  </si>
  <si>
    <t>盈濤印刷品有限公司</t>
  </si>
  <si>
    <t>紅藍彩藝印刷股份有限公司</t>
  </si>
  <si>
    <t>鐵男設計工作室</t>
  </si>
  <si>
    <t>潔淨能源有限公司</t>
  </si>
  <si>
    <t>肆参伍創意現場有限公司</t>
  </si>
  <si>
    <t>數可科技股份有限公司</t>
  </si>
  <si>
    <t>龍盛精密股份有限公司</t>
  </si>
  <si>
    <t>奇威技研有限公司</t>
  </si>
  <si>
    <t>鈦空科技有限公司</t>
  </si>
  <si>
    <t>台灣植體科技有限公司</t>
  </si>
  <si>
    <t>聚惠工業公司</t>
  </si>
  <si>
    <t>一加一工業股份有限公司</t>
  </si>
  <si>
    <t>宜捷工業股份有限公司</t>
  </si>
  <si>
    <t>欽和工業股份有限公司</t>
  </si>
  <si>
    <t>晟銘電子科技股份有限公司</t>
  </si>
  <si>
    <t>一安行國際股份有限公司</t>
  </si>
  <si>
    <t>鑫永銓股份有限公司</t>
  </si>
  <si>
    <t>騰廣企業有限公司</t>
  </si>
  <si>
    <t>南訊開發科技有限公司</t>
  </si>
  <si>
    <t>高明鐵企業股份有限公司</t>
  </si>
  <si>
    <t>優立克科技股份有限公司</t>
  </si>
  <si>
    <t>南陽化學工業股份有限公司</t>
  </si>
  <si>
    <t>昶技企業股份有限公司</t>
  </si>
  <si>
    <t>博士國際科技有限公司</t>
  </si>
  <si>
    <t>順振機械有限公司</t>
  </si>
  <si>
    <t>精膜科技有限公司</t>
  </si>
  <si>
    <t>榮勵國際股份有限公司</t>
  </si>
  <si>
    <t>千百億精密實業有限公司</t>
  </si>
  <si>
    <t>男榮塑膠企業股份有限公司</t>
  </si>
  <si>
    <t>袋寶塑膠機械廠股份有限公司</t>
  </si>
  <si>
    <t>榮華機械廠股份有限公司</t>
  </si>
  <si>
    <t>漢瑞泰實業股份有限公司</t>
  </si>
  <si>
    <t>泳捷科技有限公司</t>
  </si>
  <si>
    <t>川捷科技器材行</t>
  </si>
  <si>
    <t>建強科技有限公司</t>
  </si>
  <si>
    <t>達康科技國際有限公司</t>
  </si>
  <si>
    <t>海博精密有限公司</t>
  </si>
  <si>
    <t>中工機械廠</t>
  </si>
  <si>
    <t>象量科技股份有限公司</t>
  </si>
  <si>
    <t>喜福會有限公司</t>
  </si>
  <si>
    <t>帝壹生醫科技股份有限公司</t>
  </si>
  <si>
    <t>仲陽企業有限公司</t>
  </si>
  <si>
    <t>潭佳精密科技股份有限公司</t>
  </si>
  <si>
    <t>峻昇股份有限公司</t>
  </si>
  <si>
    <t>黃永發實業公司</t>
  </si>
  <si>
    <t>裕志精密工業股份有限公司</t>
  </si>
  <si>
    <t>全懋精機有限公司</t>
  </si>
  <si>
    <t>油聖液壓科技有限公司</t>
  </si>
  <si>
    <t>翊順企業股份有限公司</t>
  </si>
  <si>
    <t>浩仕磊玻璃儀器科技有限公司</t>
  </si>
  <si>
    <t>深海礦晶股份有限公司</t>
  </si>
  <si>
    <t>鎮一大理石有限公司</t>
  </si>
  <si>
    <t>光隆生化科技股份有限公司</t>
  </si>
  <si>
    <t>青田農產有限公司</t>
  </si>
  <si>
    <t>權亞石材股份有限公司</t>
  </si>
  <si>
    <t>新隆石藝有限公司</t>
  </si>
  <si>
    <t>碩碧有限公司</t>
  </si>
  <si>
    <t>上展玻璃儀器商行</t>
  </si>
  <si>
    <t>東部深層海水創新研發中心</t>
  </si>
  <si>
    <t>台灣深層海水發展協會</t>
  </si>
  <si>
    <t>廣泰金屬工業股份有限公司-高科分公司</t>
  </si>
  <si>
    <t>源順食品有限公司</t>
  </si>
  <si>
    <t>觀文農業生技股份有限公司</t>
  </si>
  <si>
    <t>沅璋商行</t>
  </si>
  <si>
    <t>康新食品科技股份有限公司</t>
  </si>
  <si>
    <t>台灣植物奈米生技公司</t>
  </si>
  <si>
    <t>環美凱特奈米新材料股份有限公司</t>
  </si>
  <si>
    <t>星科生物科技股份有限公司</t>
  </si>
  <si>
    <t>六成功五金科技有限公司</t>
  </si>
  <si>
    <t>可禾生物科技有限公司</t>
  </si>
  <si>
    <t>旺豆食品公司</t>
  </si>
  <si>
    <t>金瑛發機械工業股份有限公司</t>
  </si>
  <si>
    <t>峪豐機械工業股份有限公司</t>
  </si>
  <si>
    <t>聯瑞實業有限公司</t>
  </si>
  <si>
    <t>愛之味股份有限公司</t>
  </si>
  <si>
    <t>宗鴻國際股份有限公司</t>
  </si>
  <si>
    <t>禾園生物科技有限公司</t>
  </si>
  <si>
    <t>大昭製藥生物科技股份有限公司</t>
  </si>
  <si>
    <t>薌園生技股份有限公司</t>
  </si>
  <si>
    <t>保證責任嘉義縣東石雜糧生產合作社</t>
  </si>
  <si>
    <t>德瑞特生物科技公司</t>
  </si>
  <si>
    <t>禎祥食品工業股份有限公司</t>
  </si>
  <si>
    <t>台旺食品工業(股)公司</t>
  </si>
  <si>
    <t>廣宇國際股份有限公司</t>
  </si>
  <si>
    <t>茗源食品工業股份有限公司</t>
  </si>
  <si>
    <t>元成機械股份有限公司</t>
  </si>
  <si>
    <t>威豐生醫股份有限公司</t>
  </si>
  <si>
    <t>金運科技股份有限公司</t>
  </si>
  <si>
    <t>HWTREK</t>
  </si>
  <si>
    <t>新和興海洋企業股份有限公司</t>
  </si>
  <si>
    <t>丸軒企業有限公司</t>
  </si>
  <si>
    <t>久方國際科技有限公司</t>
  </si>
  <si>
    <t>宏信製模工業社</t>
  </si>
  <si>
    <t>昆良工業股份有限公司</t>
  </si>
  <si>
    <t>冠好科技股份有限公司</t>
  </si>
  <si>
    <t>冠格科技股份有限公司</t>
  </si>
  <si>
    <t>威達塑膠工業股份有限公司</t>
  </si>
  <si>
    <t>帝華工業有限公司</t>
  </si>
  <si>
    <t>能擎材料有限工司</t>
  </si>
  <si>
    <t>國煇塑膠股份有限公司</t>
  </si>
  <si>
    <t>勝豐工藝社</t>
  </si>
  <si>
    <t>皓森實業有限公司</t>
  </si>
  <si>
    <t>煜揚鋼模有限公司</t>
  </si>
  <si>
    <t>銳錠精密有限公司</t>
  </si>
  <si>
    <t>大禾塑膠有限公司</t>
  </si>
  <si>
    <t>神揚工業有限公司</t>
  </si>
  <si>
    <t>寶模塑膠工業</t>
  </si>
  <si>
    <t>倢通科技股份有限公司</t>
  </si>
  <si>
    <t>凱悅光電股份有限公司</t>
  </si>
  <si>
    <t>安資捷股份有限公司</t>
  </si>
  <si>
    <t>亞利安科技有限公司</t>
  </si>
  <si>
    <t>承弘國際股份有限公司</t>
  </si>
  <si>
    <t>探網科技股份有限公司</t>
  </si>
  <si>
    <t>優碩資訊科技有限公司</t>
  </si>
  <si>
    <t>資拓宏宇國際股份有限公司</t>
  </si>
  <si>
    <t>椿揚食品機械有限公司</t>
  </si>
  <si>
    <t>數位思維股份有限公司</t>
  </si>
  <si>
    <t>輔人新創商業股份有限公司</t>
  </si>
  <si>
    <t>滾雷科技股份有限公司</t>
  </si>
  <si>
    <t>居易科技股份有限公司</t>
  </si>
  <si>
    <t>米仁股份有限公司</t>
  </si>
  <si>
    <t>夏田產品設計有限公司</t>
  </si>
  <si>
    <t>奇異科技有限公司</t>
  </si>
  <si>
    <t>開元通訊</t>
  </si>
  <si>
    <t>台灣新創競技場(鼎騏國際股份有限公司)</t>
  </si>
  <si>
    <t>鑫永詮股份有限公司</t>
  </si>
  <si>
    <t>漢鼎股份有限公司</t>
  </si>
  <si>
    <t>合懋印刷股份有限公司</t>
  </si>
  <si>
    <t>達興生物科技股份有限公司</t>
  </si>
  <si>
    <t>新開股份有限公司</t>
  </si>
  <si>
    <t>群碩科技有限公司</t>
  </si>
  <si>
    <t>聚紡股份有限公司</t>
  </si>
  <si>
    <t>緯創資通股份有限公司</t>
  </si>
  <si>
    <t>億佳科技股份有限公司</t>
  </si>
  <si>
    <t>興采實業股份有限公司</t>
  </si>
  <si>
    <t>台灣華歌爾股份有限公司</t>
  </si>
  <si>
    <t>飛狼露營旅遊用品股份有限公司</t>
  </si>
  <si>
    <t>哈瑪星科技股份有限公司</t>
  </si>
  <si>
    <t>華致資訊開發股份有限公司</t>
  </si>
  <si>
    <t>威泓京業有限公司</t>
  </si>
  <si>
    <t>友達光電股份有限公司</t>
  </si>
  <si>
    <t>台達電子工業股份有限公司</t>
  </si>
  <si>
    <t>萬九科技股份有限公司</t>
  </si>
  <si>
    <t>橙色數位股份有限公司</t>
  </si>
  <si>
    <t>宏遠興業股份有限公司</t>
  </si>
  <si>
    <t>中租精密</t>
  </si>
  <si>
    <t>中原大學產學營運總中心</t>
  </si>
  <si>
    <t>茂特科技有限公司</t>
  </si>
  <si>
    <t>隆怡工業股份有限公司</t>
  </si>
  <si>
    <t>紅集科際股份有限公司</t>
  </si>
  <si>
    <t>金穎生物科技股份有限公司</t>
  </si>
  <si>
    <t>坦達科技股份有限公司</t>
  </si>
  <si>
    <t>鴻壹科技股份有限公司</t>
  </si>
  <si>
    <t>李洲科技股份有限公司</t>
  </si>
  <si>
    <t>國立中央大學創新育成中心</t>
  </si>
  <si>
    <t>唐佑開發科技有限公司</t>
  </si>
  <si>
    <t>崧林科技事業有限公司</t>
  </si>
  <si>
    <t>展綠科技股份有限公司</t>
  </si>
  <si>
    <t>英業達股份有限公司</t>
  </si>
  <si>
    <t>昶瑞工業有限公司</t>
  </si>
  <si>
    <t>風起科技股份有限公司</t>
  </si>
  <si>
    <t>綠源動力科技股份有限公司</t>
  </si>
  <si>
    <t>亞克迪生股份有限公司</t>
  </si>
  <si>
    <t>大通電子股份有限公司</t>
  </si>
  <si>
    <t>邁特電子企業股份有限公司</t>
  </si>
  <si>
    <t>國立中山大學新育成中心</t>
  </si>
  <si>
    <t>科技研發、產業服務</t>
  </si>
  <si>
    <t>客製化深層海水機能性飲品、東部特色產業導入、石材、木雕、玻璃陶瓷設計加值打樣</t>
  </si>
  <si>
    <t>印刷適性檢測服務、印刷期刊出版</t>
  </si>
  <si>
    <t>車輛相關產品檢測、驗證、改良與技術輔導</t>
  </si>
  <si>
    <t>食品與生物產業技術研發與服務</t>
  </si>
  <si>
    <t>紡織雲端智能網管理中心 、輕量保溫不織布</t>
  </si>
  <si>
    <t>塑膠加工技術輔導、模具設計分析開發、新產品開發及射出成型技術、塑膠材料配方改質技術開發、塑膠材料暨產品分析測試、汽車零件產品驗證、醫療器材測試</t>
  </si>
  <si>
    <t>數位匯流及智慧終端、服務與敏捷IT開發平台</t>
  </si>
  <si>
    <t>機械設備檢測、驗證設計</t>
  </si>
  <si>
    <t>類、袋包箱、運動用品、休閒服務及養生照護產業策略之需要，從事相關產品之創新設計、生產技術</t>
  </si>
  <si>
    <t>以藥品、醫療器材、保健食品、含藥化妝品等生技產品之醫藥產業技術及法規輔導、藥劑研究、臨床前試驗、醫材產品研發</t>
  </si>
  <si>
    <t>系統整合製造、機構設計、機電整合、車輛結構、設計加值</t>
  </si>
  <si>
    <t>汽車零組件、模具</t>
  </si>
  <si>
    <t>產品設計、試量產、量產</t>
  </si>
  <si>
    <t>工業設計、機構設計、文創商品</t>
  </si>
  <si>
    <t>系統整合製造、軟硬體加速器、設計加值服務</t>
  </si>
  <si>
    <t>系統整合製造、顯示裝置、軟硬體加速器、技術加值、設計加值服務</t>
  </si>
  <si>
    <t>微生物發酵製程放大</t>
  </si>
  <si>
    <t>系統整合製造、工業設計、機構設計、機電整合、塑膠外殼、設計加值服務</t>
  </si>
  <si>
    <t>工業設計、技術加值、品牌行銷、設計加值服務</t>
  </si>
  <si>
    <t>系統整合製造、工業設計、機構設計、機電整合、軟硬體加速器、設計加值服務</t>
  </si>
  <si>
    <t>系統整合製造</t>
  </si>
  <si>
    <t>工業設計、設計加值服務、交通工具設計</t>
  </si>
  <si>
    <t>金屬加工製造、工業設計、機構設計</t>
  </si>
  <si>
    <t>模具成形、自動化機械零件汽車材料</t>
  </si>
  <si>
    <t>超臨界萃取代工、生化保養品</t>
  </si>
  <si>
    <t>機構設計、模具成形、金屬加工、機械設備零組件製造</t>
  </si>
  <si>
    <t>系統整合製造、工業設計、機構設計、機電整合</t>
  </si>
  <si>
    <t>固態發酵原料代工生產及保健食品設計開發(ODM及OEM)</t>
  </si>
  <si>
    <t>無菌保特飲品代工</t>
  </si>
  <si>
    <t>遠紅外線粉體、母粒、纖維、負離子粉體</t>
  </si>
  <si>
    <t>無塵布/無塵衣/無塵室相關配件</t>
  </si>
  <si>
    <t>感光變色、感溫變色、防偽變色、液晶變色、蓄光材料、長效芳香材</t>
  </si>
  <si>
    <t>醫療器材及用品製造、醫療機械設備</t>
  </si>
  <si>
    <t>專利生物纖維面膜基材</t>
  </si>
  <si>
    <t>模具設計、產品開發模擰分析、橡膠製作</t>
  </si>
  <si>
    <t>食品級包材、技術加值</t>
  </si>
  <si>
    <t>塑膠管壓條製作、新產品設計、模具設計</t>
  </si>
  <si>
    <t>塑料異型押出加工設計、新材料研發、各項塑膠加工產品委託試驗</t>
  </si>
  <si>
    <t>自行車汽車零組件-配方改質、塑膠射出成形、各項塑膠加工產品委託試驗</t>
  </si>
  <si>
    <t>發泡隔音棉製造、新產品設計、配方改質、模具設計</t>
  </si>
  <si>
    <t>精密模具、塑膠射出、塑料外殼</t>
  </si>
  <si>
    <t>自動化系統製造及整合</t>
  </si>
  <si>
    <t>機構設計</t>
  </si>
  <si>
    <t>關鍵零組件</t>
  </si>
  <si>
    <t>物聯網產品、居家智慧控制</t>
  </si>
  <si>
    <t>產品設計、製程開發、機構設計</t>
  </si>
  <si>
    <t>3D環物攝影、3DScanner'產品設計、製程開發、機構設計</t>
  </si>
  <si>
    <t>3D產品設計、技術加值、系統整合製造、機電整合</t>
  </si>
  <si>
    <t>APP&amp;軟硬體整合(物聯網)整合開發</t>
  </si>
  <si>
    <t>產品開發設計及製造、機電整合</t>
  </si>
  <si>
    <t>醫療器材工業設計、機構設計</t>
  </si>
  <si>
    <t>紡織品噴印、個性化商品製作</t>
  </si>
  <si>
    <t>機能面料研發與成衣織造、品牌行銷、設計加值服務</t>
  </si>
  <si>
    <t>數位典藏、影像處理、印刷打樣</t>
  </si>
  <si>
    <t>陶版印刷、品牌行銷、設計加值</t>
  </si>
  <si>
    <t>LED光電熱測量系統，機構設計、機電整合</t>
  </si>
  <si>
    <t>自黏商標、商標印刷、印刷品製造、品牌行銷</t>
  </si>
  <si>
    <t>寢具品牌行銷</t>
  </si>
  <si>
    <t>海水鹽製品、深層海水食品加工</t>
  </si>
  <si>
    <t>大理石異形加工、水刀切工</t>
  </si>
  <si>
    <t>環保金屬剝除劑</t>
  </si>
  <si>
    <t>汙廢水處理設備師製造整合</t>
  </si>
  <si>
    <t>產品企劃、樣品製作、生產對策</t>
  </si>
  <si>
    <t>車用電子、物聯網裝置、系統整合製造、軟硬體加速器</t>
  </si>
  <si>
    <t>塑膠射出、機構設計、系統封裝</t>
  </si>
  <si>
    <t>資安檢測服務、技術加值</t>
  </si>
  <si>
    <t>雲端管理平台、Logo管理平台</t>
  </si>
  <si>
    <t>電動車電力控制零組件</t>
  </si>
  <si>
    <t>系統整合製造、機電整合、感測元件</t>
  </si>
  <si>
    <t>3D列印刻製化飾品</t>
  </si>
  <si>
    <t>事務性機械、零件加工製作、系統整合製造</t>
  </si>
  <si>
    <t>零件加工、製程改善、系統整合製造、工業設計</t>
  </si>
  <si>
    <t>車燈設備整廠輸出規劃製造，工業設計、機構設計</t>
  </si>
  <si>
    <t>鞋類製作，產品設計、技術加值</t>
  </si>
  <si>
    <t>工業設計、機構設計</t>
  </si>
  <si>
    <t>寬能隙(WBG)功能模組、晶片/電子元件</t>
  </si>
  <si>
    <t>衛生級及醫藥級管配件、閥類與設備；工業設計/機構設計</t>
  </si>
  <si>
    <t>船舶專用機械及其零件製造，包含軸系、螺槳等五金零件</t>
  </si>
  <si>
    <t>室內定位(iBeacon)、消費性電子、通訊、資訊、居家照護、醫療</t>
  </si>
  <si>
    <t>食品飲料代工(玻璃瓶即飲飲料、糖漿果膏、調理食品)</t>
  </si>
  <si>
    <t>APP&amp;軟硬體整合開發、穿戴式產品開發、雲端應用服務</t>
  </si>
  <si>
    <t>生技醫療模具設計製造與塑膠射出成型</t>
  </si>
  <si>
    <t>晶片及PCB測試探針、探針式連接器</t>
  </si>
  <si>
    <t>一次性醫療耗材及器械設計製造</t>
  </si>
  <si>
    <t>體外診斷醫療器材、細胞凋亡檢測，技術加值、品牌行銷</t>
  </si>
  <si>
    <t>藥品、保健食品；西藥、醫療器材之經銷與買賣</t>
  </si>
  <si>
    <t>印刷類之設計、產品設計</t>
  </si>
  <si>
    <t>冷凍乾燥及熱風乾燥蔬果</t>
  </si>
  <si>
    <t>審計、稅務及顧問服務</t>
  </si>
  <si>
    <t>女用包、皮件</t>
  </si>
  <si>
    <t>標籤印刷服務(生技藥品、食品、家庭用品)</t>
  </si>
  <si>
    <t>平面設計、包裝設計</t>
  </si>
  <si>
    <t>系統整合、工業設計、印刷量測元件程式開發</t>
  </si>
  <si>
    <t>企業產品形象規劃導入、展場設計</t>
  </si>
  <si>
    <t>印表機墨水及週邊耗材</t>
  </si>
  <si>
    <t>自製在地水果酒類</t>
  </si>
  <si>
    <t>印染織布紡紗</t>
  </si>
  <si>
    <t>產品設計、印刷</t>
  </si>
  <si>
    <t>陶瓷製造</t>
  </si>
  <si>
    <t>磁磚加工</t>
  </si>
  <si>
    <t>複合貼紙、雷射標籤</t>
  </si>
  <si>
    <t>日用陶、藝術陶</t>
  </si>
  <si>
    <t>成衣配件</t>
  </si>
  <si>
    <t>印像數位鋁板</t>
  </si>
  <si>
    <t>一般廣告服務業</t>
  </si>
  <si>
    <t>數位印刷</t>
  </si>
  <si>
    <t>印刷品</t>
  </si>
  <si>
    <t>工業設計</t>
  </si>
  <si>
    <t>綠色能源系統整合</t>
  </si>
  <si>
    <t>435creative設計商品、商品製作</t>
  </si>
  <si>
    <t>精密模具</t>
  </si>
  <si>
    <t>航空器第四類等效測試裝備</t>
  </si>
  <si>
    <t>齒科植體系統及牙科用導航系統</t>
  </si>
  <si>
    <t>排氣管製造、金屬製品電鍍</t>
  </si>
  <si>
    <t>大客車生產、純電動輕型貨卡</t>
  </si>
  <si>
    <t>沖壓模具設計與製作</t>
  </si>
  <si>
    <t>個人電腦機殼及伺服器電腦機殼</t>
  </si>
  <si>
    <t>汽車卡車產業機械零組件</t>
  </si>
  <si>
    <t>輸送帶、PCB熱壓合緩衝墊</t>
  </si>
  <si>
    <t>金屬表面處理劑</t>
  </si>
  <si>
    <t>電鍍</t>
  </si>
  <si>
    <t>電子零組件製造</t>
  </si>
  <si>
    <t>塑膠網袋、塑膠網管</t>
  </si>
  <si>
    <t>模具製造、塑膠射出</t>
  </si>
  <si>
    <t>光電設備、骨架、鈑金</t>
  </si>
  <si>
    <t>薄膜代工</t>
  </si>
  <si>
    <t>工控系統</t>
  </si>
  <si>
    <t>模具製造、塑膠成形</t>
  </si>
  <si>
    <t>電子、電動工具、汽機車零件、其他塑膠射出及吹瓶成型</t>
  </si>
  <si>
    <t>各式塑膠袋、製袋機設備</t>
  </si>
  <si>
    <t>銅捲分條機、裁切機</t>
  </si>
  <si>
    <t>五軸加工</t>
  </si>
  <si>
    <t>切銷刀具銷售</t>
  </si>
  <si>
    <t>自動控制規劃設計</t>
  </si>
  <si>
    <t>CAD/CAM軟體銷售</t>
  </si>
  <si>
    <t>CAD/CAM銷售</t>
  </si>
  <si>
    <t>CNC磨床</t>
  </si>
  <si>
    <t>木工CNC、非金屬CNC製造</t>
  </si>
  <si>
    <t>無線藍芽網路裝置模組化</t>
  </si>
  <si>
    <t>機器人(生活服務、多功能移動平台)</t>
  </si>
  <si>
    <t>服務型機器人、醫療輔助設備開發</t>
  </si>
  <si>
    <t>雷射測距、光電產品</t>
  </si>
  <si>
    <t>數控分度盤</t>
  </si>
  <si>
    <t>半導體設備結構</t>
  </si>
  <si>
    <t>CNC加工機設計製造販售</t>
  </si>
  <si>
    <t>潛水設備</t>
  </si>
  <si>
    <t>油壓系統、電磁閥製造</t>
  </si>
  <si>
    <t>液壓閥、動力單元、零組件的生產</t>
  </si>
  <si>
    <t>汽機車零件OEM</t>
  </si>
  <si>
    <t>客製化玻璃加工</t>
  </si>
  <si>
    <t>礦物質濃縮液</t>
  </si>
  <si>
    <t>生產特殊居家生活用品大理石製品</t>
  </si>
  <si>
    <t>海洋深層水批發零售</t>
  </si>
  <si>
    <t>有機白米</t>
  </si>
  <si>
    <t>大理石一次加工</t>
  </si>
  <si>
    <t>石材藝品</t>
  </si>
  <si>
    <t>海洋要用生物生產技術開發</t>
  </si>
  <si>
    <t>海洋深層水濃縮液</t>
  </si>
  <si>
    <t>不銹鋼抽線，醫療級不銹鋼線材</t>
  </si>
  <si>
    <t>有機米粉、穀粉</t>
  </si>
  <si>
    <t>牛樟芝固態栽培產品</t>
  </si>
  <si>
    <t>冷凍麵糰類生產</t>
  </si>
  <si>
    <t>保健飲料開發製造</t>
  </si>
  <si>
    <t>保健食品OEM</t>
  </si>
  <si>
    <t>代客研粉</t>
  </si>
  <si>
    <t>保健膠囊、茶包製作</t>
  </si>
  <si>
    <t>衛生級管配件</t>
  </si>
  <si>
    <t>保健食品專業認證代工</t>
  </si>
  <si>
    <t>生解鳳梨餡、鳳梨果乾</t>
  </si>
  <si>
    <t>食品加工相關機械設備</t>
  </si>
  <si>
    <t>各種飲料機械、整廠設備規劃</t>
  </si>
  <si>
    <t>冷凍水產加工製造</t>
  </si>
  <si>
    <t>酸化罐頭、利樂包產品</t>
  </si>
  <si>
    <t>即飲酵素飲、養生飲品</t>
  </si>
  <si>
    <t>即沖即食穀物粉</t>
  </si>
  <si>
    <t>罐頭、飲料、其他食品</t>
  </si>
  <si>
    <t>沖調飲品</t>
  </si>
  <si>
    <t>花生、芝麻</t>
  </si>
  <si>
    <t>水產製品OEM</t>
  </si>
  <si>
    <t>冷凍蔬菜、冷凍調理食品</t>
  </si>
  <si>
    <t>專業生產及經銷各式食品及食品原料</t>
  </si>
  <si>
    <t>沐浴用品、身體保養用品</t>
  </si>
  <si>
    <t>烏龍茶、綠茶、楊桃汁產品設計</t>
  </si>
  <si>
    <t>食品機械、製藥機械與生技科技機械</t>
  </si>
  <si>
    <t>乳品之殺菌、均質、調味、裝瓶等業務</t>
  </si>
  <si>
    <t>工業電腦、穿戴式電子產品</t>
  </si>
  <si>
    <t>bridge</t>
  </si>
  <si>
    <t>水產乾製品</t>
  </si>
  <si>
    <t>生質塑料產品買賣</t>
  </si>
  <si>
    <t>環保材料披覆紗開發</t>
  </si>
  <si>
    <t>CAD/CAM模具加工</t>
  </si>
  <si>
    <t>塑膠鋼模與塑膠射出</t>
  </si>
  <si>
    <t>自黏商標</t>
  </si>
  <si>
    <t>包裝膜、塑膠袋加工</t>
  </si>
  <si>
    <t>塑膠模具設計</t>
  </si>
  <si>
    <t>膜具蝕刻</t>
  </si>
  <si>
    <t>3D印表機及耗材</t>
  </si>
  <si>
    <t>塑膠成型代工</t>
  </si>
  <si>
    <t>CAD/CAM3D模具</t>
  </si>
  <si>
    <t>材料開發、建廠規劃</t>
  </si>
  <si>
    <t>模具塑膠製造業</t>
  </si>
  <si>
    <t>金屬製品加工</t>
  </si>
  <si>
    <t>TPU塑膠粒</t>
  </si>
  <si>
    <t>異型押出</t>
  </si>
  <si>
    <t>射頻及微波積體電路之設計</t>
  </si>
  <si>
    <t>車規車聯網車機、車載娛樂系統</t>
  </si>
  <si>
    <t>針對wed、Mail、file等個資外洩管道發展資安度量方法</t>
  </si>
  <si>
    <t>資料安全/加解密技術解決方案</t>
  </si>
  <si>
    <t>資訊服務</t>
  </si>
  <si>
    <t>軟體系統規劃、建置及維運</t>
  </si>
  <si>
    <t>機密資料外洩系統</t>
  </si>
  <si>
    <t>資訊系統建置服務</t>
  </si>
  <si>
    <t>油炸機、乾燥機</t>
  </si>
  <si>
    <t>電腦應用系統設計與開發</t>
  </si>
  <si>
    <t>咖啡烘培</t>
  </si>
  <si>
    <t>軟硬體整合設計</t>
  </si>
  <si>
    <t>Access Point</t>
  </si>
  <si>
    <t>保健食品</t>
  </si>
  <si>
    <t>工業設計.機構設計.量產模具</t>
  </si>
  <si>
    <t>化學濾網</t>
  </si>
  <si>
    <t>無線通訊</t>
  </si>
  <si>
    <t>新創培育</t>
  </si>
  <si>
    <t>創投</t>
  </si>
  <si>
    <t>標紙</t>
  </si>
  <si>
    <t>健康食品研發製造行銷</t>
  </si>
  <si>
    <t>文創產業及相關產品</t>
  </si>
  <si>
    <t>電子零售零組件</t>
  </si>
  <si>
    <t>全系列機能性服飾</t>
  </si>
  <si>
    <t>可攜式電腦及其他資訊產品</t>
  </si>
  <si>
    <t>物聯網、系統整合設計與製</t>
  </si>
  <si>
    <t>環保機能性、高功能透濕防水與高密度輕薄彈性纖物</t>
  </si>
  <si>
    <t>品牌推廣行銷</t>
  </si>
  <si>
    <t>_產品設計、品牌/行銷服務</t>
  </si>
  <si>
    <t>設計加值、電子書製作</t>
  </si>
  <si>
    <t>電腦相關軟硬體需求、技術加值、設計加值</t>
  </si>
  <si>
    <t>BLE無線模組、LED無線遙控、工業設計、機構設計</t>
  </si>
  <si>
    <t>TFT-LCD, LTPS, AMOLED之設計、研發與製造</t>
  </si>
  <si>
    <t>電源電子零組件、能源管理、智能綠生活</t>
  </si>
  <si>
    <t>無線心跳及各種運動監視產品</t>
  </si>
  <si>
    <t>社群電子商務軟體開發(O2O)、數位電子看板解決方案、Smart Store Solution</t>
  </si>
  <si>
    <t>加工砂、成品布</t>
  </si>
  <si>
    <t>整合本校產學合作資源，拓展國內外產學合作關係；綜理本校產學合作之管理與業務之推動</t>
  </si>
  <si>
    <t>模型製作</t>
  </si>
  <si>
    <t>塑膠模具、射出成型</t>
  </si>
  <si>
    <t>IC、電源供應器、LED設計製造</t>
  </si>
  <si>
    <t>納豆、紅麴、樟芝產品原料生產</t>
  </si>
  <si>
    <t>3D列印輸出設備、全方位服務</t>
  </si>
  <si>
    <t>列印伺服器、USB伺服器智慧型</t>
  </si>
  <si>
    <t>發光二極體指示燈</t>
  </si>
  <si>
    <t>KVM/AV延長器、系統整合設計與製造</t>
  </si>
  <si>
    <t>醫療器材OEM、ODM</t>
  </si>
  <si>
    <t>智能居家完整系統包括各類smart sensors、BLE2wifi Gateway、cloud、App與任何電子電控及RF客製服務</t>
  </si>
  <si>
    <t>NB生產製造</t>
  </si>
  <si>
    <t>網路週邊零組件、無線產品</t>
  </si>
  <si>
    <t>IC設計、電子元件</t>
  </si>
  <si>
    <t>電動二/三輪車之馬達控制器晶片</t>
  </si>
  <si>
    <t>模型模具製造業</t>
  </si>
  <si>
    <t>電視、手機相關智慧影音商品</t>
  </si>
  <si>
    <t>電子製造服務</t>
  </si>
  <si>
    <t>創業輔導</t>
  </si>
  <si>
    <t>ID # (bolded columns are not automatic)</t>
    <phoneticPr fontId="1" type="noConversion"/>
  </si>
  <si>
    <t>.</t>
    <phoneticPr fontId="1" type="noConversion"/>
  </si>
  <si>
    <t>促進國內生物與製藥科技技術之研究、發展及工業化，並配合政府科技政策、產業升級所需進行之製造、加工事宜，以奠定國內生技產業基礎為目的</t>
    <phoneticPr fontId="1" type="noConversion"/>
  </si>
  <si>
    <t>提供船舶與海運產業、遊艇與水域遊憩產業、海洋能源與工程產業之規劃、設計、研發、技術服務與知識整合之服務</t>
    <phoneticPr fontId="1" type="noConversion"/>
  </si>
  <si>
    <t>少量精緻印刷品、禮贈品</t>
    <phoneticPr fontId="1" type="noConversion"/>
  </si>
  <si>
    <t>研發階段仿真模型製樣</t>
    <phoneticPr fontId="1" type="noConversion"/>
  </si>
  <si>
    <t>桌子、椅子，工業設計</t>
    <phoneticPr fontId="1" type="noConversion"/>
  </si>
  <si>
    <t>自行車、輕型電動車輛、健身與復健器材、醫療行動輔具等四大產業之外行設計、機構設計、機電整合、產品開發和標準測試等關鍵核心技術開發</t>
    <phoneticPr fontId="1" type="noConversion"/>
  </si>
  <si>
    <t>食品原料銷售及保健食品、特殊營養食品、發酵食品、美容清潔產品生產製造</t>
    <phoneticPr fontId="1" type="noConversion"/>
  </si>
  <si>
    <t>萃取設備設計製造販售，系統整合製造、工業設計、機構設計、機電整合</t>
    <phoneticPr fontId="1" type="noConversion"/>
  </si>
  <si>
    <t>釀造醋，醋類產品研發代工</t>
    <phoneticPr fontId="1" type="noConversion"/>
  </si>
  <si>
    <t>食品生化電子製藥化工廠，感測元件、機電整合、機構設計</t>
    <phoneticPr fontId="1" type="noConversion"/>
  </si>
  <si>
    <t xml:space="preserve">群眾募資顧問服務，技術加值、品牌行銷、設計加值服務 
</t>
    <phoneticPr fontId="1" type="noConversion"/>
  </si>
  <si>
    <t>汽車交通運輸電子系統，系統整合製造、軟硬體加速器、技術加值</t>
    <phoneticPr fontId="1" type="noConversion"/>
  </si>
  <si>
    <t>印刷、機械設備製造，技術加值、設計加值</t>
    <phoneticPr fontId="1" type="noConversion"/>
  </si>
  <si>
    <t>專業RP快速模型服務、粉末燒結社備，設計加值、模具成形</t>
    <phoneticPr fontId="1" type="noConversion"/>
  </si>
  <si>
    <t>客製化整合性設計，消費電子、光學類、醫療耗材-塑膠膜具射出成型</t>
    <phoneticPr fontId="1" type="noConversion"/>
  </si>
  <si>
    <t>創意產品開發有限公司</t>
    <phoneticPr fontId="1" type="noConversion"/>
  </si>
  <si>
    <t>HTML Code (there is a bug unless you remove the whitespace)</t>
    <phoneticPr fontId="1" type="noConversion"/>
  </si>
  <si>
    <t>易心科技股份有限公司</t>
    <phoneticPr fontId="1" type="noConversion"/>
  </si>
  <si>
    <t>得榮生物科技股份有限公司</t>
    <phoneticPr fontId="1" type="noConversion"/>
  </si>
  <si>
    <t>荷商派立有限公司台灣分公司</t>
    <phoneticPr fontId="1" type="noConversion"/>
  </si>
  <si>
    <t>神基科技股份有限公司</t>
    <phoneticPr fontId="1" type="noConversion"/>
  </si>
  <si>
    <t>Name w/o enter</t>
    <phoneticPr fontId="1" type="noConversion"/>
  </si>
  <si>
    <t>Name w/o whitespace or enter</t>
    <phoneticPr fontId="1" type="noConversion"/>
  </si>
  <si>
    <t>Descrip w/o enter</t>
    <phoneticPr fontId="1" type="noConversion"/>
  </si>
  <si>
    <t>Descrip w/o whitespace or enter</t>
    <phoneticPr fontId="1" type="noConversion"/>
  </si>
  <si>
    <t>Notes (copy to code by clicking S2 and dragging to S[last cell])</t>
    <phoneticPr fontId="1" type="noConversion"/>
  </si>
  <si>
    <t>輔導技術創新及產業升級、專業顧問引薦及媒合產學合作、創業輔導及融資管道諮詢、輔導申請政府外部資源、企業經營及管理輔導、研發型科技園區計畫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</si>
</sst>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tabSelected="1" topLeftCell="E1" zoomScaleNormal="100" workbookViewId="0">
      <selection activeCell="O9" sqref="O9"/>
    </sheetView>
  </sheetViews>
  <sheetFormatPr defaultRowHeight="16.5" x14ac:dyDescent="0.25"/>
  <cols>
    <col min="19" max="19" width="8.75" customWidth="1"/>
  </cols>
  <sheetData>
    <row r="1" spans="1:20" x14ac:dyDescent="0.25">
      <c r="A1" t="s">
        <v>573</v>
      </c>
      <c r="B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30</v>
      </c>
      <c r="L1" s="1" t="s">
        <v>9</v>
      </c>
      <c r="M1" s="1" t="s">
        <v>28</v>
      </c>
      <c r="N1" s="2" t="s">
        <v>596</v>
      </c>
      <c r="O1" s="2" t="s">
        <v>597</v>
      </c>
      <c r="P1" s="1" t="s">
        <v>29</v>
      </c>
      <c r="Q1" s="2" t="s">
        <v>598</v>
      </c>
      <c r="R1" s="2" t="s">
        <v>599</v>
      </c>
      <c r="S1" t="s">
        <v>591</v>
      </c>
      <c r="T1" s="2" t="s">
        <v>600</v>
      </c>
    </row>
    <row r="2" spans="1:20" x14ac:dyDescent="0.25">
      <c r="A2">
        <v>1</v>
      </c>
      <c r="B2">
        <f>LEN(A2)</f>
        <v>1</v>
      </c>
      <c r="C2" t="str">
        <f>IF(B2=1,("00" &amp; A2),(IF(B2=2,("0" &amp; A2),("" &amp; A2))))</f>
        <v>001</v>
      </c>
      <c r="D2">
        <v>0</v>
      </c>
      <c r="F2" t="str">
        <f>IF(E2="j",(".jpg"),IF(E2="p",(".png"),("")))</f>
        <v/>
      </c>
      <c r="G2" t="str">
        <f>(C2&amp;F2)</f>
        <v>001</v>
      </c>
      <c r="H2" t="str">
        <f>("http://raw.githubusercontent.com/532725/532725.github.io/master/"&amp;G2)</f>
        <v>http://raw.githubusercontent.com/532725/532725.github.io/master/001</v>
      </c>
      <c r="I2" t="str">
        <f>("http://raw.githubusercontent.com/532725/532725.github.io/master/000_75px.jpg")</f>
        <v>http://raw.githubusercontent.com/532725/532725.github.io/master/000_75px.jpg</v>
      </c>
      <c r="J2" t="str">
        <f>IF(D2=0,I2,H2)</f>
        <v>http://raw.githubusercontent.com/532725/532725.github.io/master/000_75px.jpg</v>
      </c>
      <c r="K2">
        <v>24.774092</v>
      </c>
      <c r="L2">
        <v>121.047933</v>
      </c>
      <c r="M2" t="s">
        <v>31</v>
      </c>
      <c r="N2" t="str">
        <f>SUBSTITUTE(M2," 
","")</f>
        <v>財團法人工業技術研究院</v>
      </c>
      <c r="O2" t="str">
        <f>SUBSTITUTE(N2," ","")</f>
        <v>財團法人工業技術研究院</v>
      </c>
      <c r="P2" t="s">
        <v>312</v>
      </c>
      <c r="Q2" t="str">
        <f>SUBSTITUTE(P2," 
","")</f>
        <v>科技研發、產業服務</v>
      </c>
      <c r="R2" t="str">
        <f>SUBSTITUTE(Q2," ","")</f>
        <v>科技研發、產業服務</v>
      </c>
      <c r="S2" t="str">
        <f>("L.marker(["&amp;K2&amp;","&amp;L2&amp;"],{title:"&amp;CHAR(34)&amp;O2&amp;CHAR(34)&amp;",icon:L.icon({iconUrl:'"&amp;J2&amp;"',iconSize:[icon_width,icon_height],iconAnchor:[icon_x,icon_y],popupAnchor:[popup_x,popup_y]})}).addTo(map).bindPopup("&amp;CHAR(34)&amp;"&lt;b&gt;"&amp;O2&amp;"&lt;/b&gt;&lt;br/&gt;&lt;br/&gt;&lt;b&gt;簡介:&lt;/b&gt;"&amp;R2&amp;CHAR(34)&amp;");")</f>
        <v>L.marker([24.774092,121.047933],{title:"財團法人工業技術研究院",icon:L.icon({iconUrl:'http://raw.githubusercontent.com/532725/532725.github.io/master/000_75px.jpg',iconSize:[icon_width,icon_height],iconAnchor:[icon_x,icon_y],popupAnchor:[popup_x,popup_y]})}).addTo(map).bindPopup("&lt;b&gt;財團法人工業技術研究院&lt;/b&gt;&lt;br/&gt;&lt;br/&gt;&lt;b&gt;簡介:&lt;/b&gt;科技研發、產業服務");</v>
      </c>
      <c r="T2" t="s">
        <v>574</v>
      </c>
    </row>
    <row r="3" spans="1:20" x14ac:dyDescent="0.25">
      <c r="A3">
        <v>2</v>
      </c>
      <c r="B3">
        <f t="shared" ref="B3:B66" si="0">LEN(A3)</f>
        <v>1</v>
      </c>
      <c r="C3" t="str">
        <f t="shared" ref="C3:C66" si="1">IF(B3=1,("00" &amp; A3),(IF(B3=2,("0" &amp; A3),("" &amp; A3))))</f>
        <v>002</v>
      </c>
      <c r="D3">
        <v>1</v>
      </c>
      <c r="E3" t="s">
        <v>10</v>
      </c>
      <c r="F3" t="str">
        <f t="shared" ref="F3:F66" si="2">IF(E3="j",(".jpg"),IF(E3="p",(".png"),("")))</f>
        <v>.jpg</v>
      </c>
      <c r="G3" t="str">
        <f t="shared" ref="G3:G66" si="3">(C3&amp;F3)</f>
        <v>002.jpg</v>
      </c>
      <c r="H3" t="str">
        <f t="shared" ref="H3:H66" si="4">("http://raw.githubusercontent.com/532725/532725.github.io/master/"&amp;G3)</f>
        <v>http://raw.githubusercontent.com/532725/532725.github.io/master/002.jpg</v>
      </c>
      <c r="I3" t="str">
        <f t="shared" ref="I3:I66" si="5">("http://raw.githubusercontent.com/532725/532725.github.io/master/000_75px.jpg")</f>
        <v>http://raw.githubusercontent.com/532725/532725.github.io/master/000_75px.jpg</v>
      </c>
      <c r="J3" t="str">
        <f t="shared" ref="J3:J66" si="6">IF(D3=0,I3,H3)</f>
        <v>http://raw.githubusercontent.com/532725/532725.github.io/master/002.jpg</v>
      </c>
      <c r="K3">
        <v>25.070108999999999</v>
      </c>
      <c r="L3">
        <v>121.622815</v>
      </c>
      <c r="M3" t="s">
        <v>32</v>
      </c>
      <c r="N3" t="str">
        <f t="shared" ref="N3:N66" si="7">SUBSTITUTE(M3," 
","")</f>
        <v>財團法人生物技術開發中心</v>
      </c>
      <c r="O3" t="str">
        <f t="shared" ref="O3:O66" si="8">SUBSTITUTE(N3," ","")</f>
        <v>財團法人生物技術開發中心</v>
      </c>
      <c r="P3" t="s">
        <v>575</v>
      </c>
      <c r="Q3" t="str">
        <f t="shared" ref="Q3:Q66" si="9">SUBSTITUTE(P3," 
","")</f>
        <v>促進國內生物與製藥科技技術之研究、發展及工業化，並配合政府科技政策、產業升級所需進行之製造、加工事宜，以奠定國內生技產業基礎為目的</v>
      </c>
      <c r="R3" t="str">
        <f t="shared" ref="R3:R66" si="10">SUBSTITUTE(Q3," ","")</f>
        <v>促進國內生物與製藥科技技術之研究、發展及工業化，並配合政府科技政策、產業升級所需進行之製造、加工事宜，以奠定國內生技產業基礎為目的</v>
      </c>
      <c r="S3" t="str">
        <f t="shared" ref="S3:S66" si="11">("L.marker(["&amp;K3&amp;","&amp;L3&amp;"],{title:"&amp;CHAR(34)&amp;O3&amp;CHAR(34)&amp;",icon:L.icon({iconUrl:'"&amp;J3&amp;"',iconSize:[icon_width,icon_height],iconAnchor:[icon_x,icon_y],popupAnchor:[popup_x,popup_y]})}).addTo(map).bindPopup("&amp;CHAR(34)&amp;"&lt;b&gt;"&amp;O3&amp;"&lt;/b&gt;&lt;br/&gt;&lt;br/&gt;&lt;b&gt;簡介:&lt;/b&gt;"&amp;R3&amp;CHAR(34)&amp;");")</f>
        <v>L.marker([25.070109,121.622815],{title:"財團法人生物技術開發中心",icon:L.icon({iconUrl:'http://raw.githubusercontent.com/532725/532725.github.io/master/002.jpg',iconSize:[icon_width,icon_height],iconAnchor:[icon_x,icon_y],popupAnchor:[popup_x,popup_y]})}).addTo(map).bindPopup("&lt;b&gt;財團法人生物技術開發中心&lt;/b&gt;&lt;br/&gt;&lt;br/&gt;&lt;b&gt;簡介:&lt;/b&gt;促進國內生物與製藥科技技術之研究、發展及工業化，並配合政府科技政策、產業升級所需進行之製造、加工事宜，以奠定國內生技產業基礎為目的");</v>
      </c>
      <c r="T3" t="s">
        <v>574</v>
      </c>
    </row>
    <row r="4" spans="1:20" x14ac:dyDescent="0.25">
      <c r="A4">
        <v>3</v>
      </c>
      <c r="B4">
        <f t="shared" si="0"/>
        <v>1</v>
      </c>
      <c r="C4" t="str">
        <f t="shared" si="1"/>
        <v>003</v>
      </c>
      <c r="D4">
        <v>1</v>
      </c>
      <c r="E4" t="s">
        <v>10</v>
      </c>
      <c r="F4" t="str">
        <f t="shared" si="2"/>
        <v>.jpg</v>
      </c>
      <c r="G4" t="str">
        <f t="shared" si="3"/>
        <v>003.jpg</v>
      </c>
      <c r="H4" t="str">
        <f t="shared" si="4"/>
        <v>http://raw.githubusercontent.com/532725/532725.github.io/master/003.jpg</v>
      </c>
      <c r="I4" t="str">
        <f t="shared" si="5"/>
        <v>http://raw.githubusercontent.com/532725/532725.github.io/master/000_75px.jpg</v>
      </c>
      <c r="J4" t="str">
        <f t="shared" si="6"/>
        <v>http://raw.githubusercontent.com/532725/532725.github.io/master/003.jpg</v>
      </c>
      <c r="K4">
        <v>23.935552000000001</v>
      </c>
      <c r="L4">
        <v>121.594401</v>
      </c>
      <c r="M4" t="s">
        <v>33</v>
      </c>
      <c r="N4" t="str">
        <f t="shared" si="7"/>
        <v>財團法人石材暨資源產業研究發展中心</v>
      </c>
      <c r="O4" t="str">
        <f t="shared" si="8"/>
        <v>財團法人石材暨資源產業研究發展中心</v>
      </c>
      <c r="P4" t="s">
        <v>313</v>
      </c>
      <c r="Q4" t="str">
        <f t="shared" si="9"/>
        <v>客製化深層海水機能性飲品、東部特色產業導入、石材、木雕、玻璃陶瓷設計加值打樣</v>
      </c>
      <c r="R4" t="str">
        <f t="shared" si="10"/>
        <v>客製化深層海水機能性飲品、東部特色產業導入、石材、木雕、玻璃陶瓷設計加值打樣</v>
      </c>
      <c r="S4" t="str">
        <f t="shared" si="11"/>
        <v>L.marker([23.935552,121.594401],{title:"財團法人石材暨資源產業研究發展中心",icon:L.icon({iconUrl:'http://raw.githubusercontent.com/532725/532725.github.io/master/003.jpg',iconSize:[icon_width,icon_height],iconAnchor:[icon_x,icon_y],popupAnchor:[popup_x,popup_y]})}).addTo(map).bindPopup("&lt;b&gt;財團法人石材暨資源產業研究發展中心&lt;/b&gt;&lt;br/&gt;&lt;br/&gt;&lt;b&gt;簡介:&lt;/b&gt;客製化深層海水機能性飲品、東部特色產業導入、石材、木雕、玻璃陶瓷設計加值打樣");</v>
      </c>
      <c r="T4" t="s">
        <v>574</v>
      </c>
    </row>
    <row r="5" spans="1:20" x14ac:dyDescent="0.25">
      <c r="A5">
        <v>4</v>
      </c>
      <c r="B5">
        <f t="shared" si="0"/>
        <v>1</v>
      </c>
      <c r="C5" t="str">
        <f t="shared" si="1"/>
        <v>004</v>
      </c>
      <c r="D5">
        <v>1</v>
      </c>
      <c r="E5" t="s">
        <v>11</v>
      </c>
      <c r="F5" t="str">
        <f t="shared" si="2"/>
        <v>.png</v>
      </c>
      <c r="G5" t="str">
        <f t="shared" si="3"/>
        <v>004.png</v>
      </c>
      <c r="H5" t="str">
        <f t="shared" si="4"/>
        <v>http://raw.githubusercontent.com/532725/532725.github.io/master/004.png</v>
      </c>
      <c r="I5" t="str">
        <f t="shared" si="5"/>
        <v>http://raw.githubusercontent.com/532725/532725.github.io/master/000_75px.jpg</v>
      </c>
      <c r="J5" t="str">
        <f t="shared" si="6"/>
        <v>http://raw.githubusercontent.com/532725/532725.github.io/master/004.png</v>
      </c>
      <c r="K5">
        <v>25.049037999999999</v>
      </c>
      <c r="L5">
        <v>121.473832</v>
      </c>
      <c r="M5" t="s">
        <v>34</v>
      </c>
      <c r="N5" t="str">
        <f t="shared" si="7"/>
        <v>財團法人印刷工業技術研究中心</v>
      </c>
      <c r="O5" t="str">
        <f t="shared" si="8"/>
        <v>財團法人印刷工業技術研究中心</v>
      </c>
      <c r="P5" t="s">
        <v>314</v>
      </c>
      <c r="Q5" t="str">
        <f t="shared" si="9"/>
        <v>印刷適性檢測服務、印刷期刊出版</v>
      </c>
      <c r="R5" t="str">
        <f t="shared" si="10"/>
        <v>印刷適性檢測服務、印刷期刊出版</v>
      </c>
      <c r="S5" t="str">
        <f t="shared" si="11"/>
        <v>L.marker([25.049038,121.473832],{title:"財團法人印刷工業技術研究中心",icon:L.icon({iconUrl:'http://raw.githubusercontent.com/532725/532725.github.io/master/004.png',iconSize:[icon_width,icon_height],iconAnchor:[icon_x,icon_y],popupAnchor:[popup_x,popup_y]})}).addTo(map).bindPopup("&lt;b&gt;財團法人印刷工業技術研究中心&lt;/b&gt;&lt;br/&gt;&lt;br/&gt;&lt;b&gt;簡介:&lt;/b&gt;印刷適性檢測服務、印刷期刊出版");</v>
      </c>
      <c r="T5" t="s">
        <v>574</v>
      </c>
    </row>
    <row r="6" spans="1:20" x14ac:dyDescent="0.25">
      <c r="A6">
        <v>5</v>
      </c>
      <c r="B6">
        <f t="shared" si="0"/>
        <v>1</v>
      </c>
      <c r="C6" t="str">
        <f t="shared" si="1"/>
        <v>005</v>
      </c>
      <c r="D6">
        <v>1</v>
      </c>
      <c r="E6" t="s">
        <v>12</v>
      </c>
      <c r="F6" t="str">
        <f t="shared" si="2"/>
        <v>.jpg</v>
      </c>
      <c r="G6" t="str">
        <f t="shared" si="3"/>
        <v>005.jpg</v>
      </c>
      <c r="H6" t="str">
        <f t="shared" si="4"/>
        <v>http://raw.githubusercontent.com/532725/532725.github.io/master/005.jpg</v>
      </c>
      <c r="I6" t="str">
        <f t="shared" si="5"/>
        <v>http://raw.githubusercontent.com/532725/532725.github.io/master/000_75px.jpg</v>
      </c>
      <c r="J6" t="str">
        <f t="shared" si="6"/>
        <v>http://raw.githubusercontent.com/532725/532725.github.io/master/005.jpg</v>
      </c>
      <c r="K6">
        <v>23.467652000000001</v>
      </c>
      <c r="L6">
        <v>120.427865</v>
      </c>
      <c r="M6" t="s">
        <v>35</v>
      </c>
      <c r="N6" t="str">
        <f t="shared" si="7"/>
        <v>財團法人自行車暨健康科技工業研究發展中心</v>
      </c>
      <c r="O6" t="str">
        <f t="shared" si="8"/>
        <v>財團法人自行車暨健康科技工業研究發展中心</v>
      </c>
      <c r="P6" t="s">
        <v>580</v>
      </c>
      <c r="Q6" t="str">
        <f t="shared" si="9"/>
        <v>自行車、輕型電動車輛、健身與復健器材、醫療行動輔具等四大產業之外行設計、機構設計、機電整合、產品開發和標準測試等關鍵核心技術開發</v>
      </c>
      <c r="R6" t="str">
        <f t="shared" si="10"/>
        <v>自行車、輕型電動車輛、健身與復健器材、醫療行動輔具等四大產業之外行設計、機構設計、機電整合、產品開發和標準測試等關鍵核心技術開發</v>
      </c>
      <c r="S6" t="str">
        <f t="shared" si="11"/>
        <v>L.marker([23.467652,120.427865],{title:"財團法人自行車暨健康科技工業研究發展中心",icon:L.icon({iconUrl:'http://raw.githubusercontent.com/532725/532725.github.io/master/005.jpg',iconSize:[icon_width,icon_height],iconAnchor:[icon_x,icon_y],popupAnchor:[popup_x,popup_y]})}).addTo(map).bindPopup("&lt;b&gt;財團法人自行車暨健康科技工業研究發展中心&lt;/b&gt;&lt;br/&gt;&lt;br/&gt;&lt;b&gt;簡介:&lt;/b&gt;自行車、輕型電動車輛、健身與復健器材、醫療行動輔具等四大產業之外行設計、機構設計、機電整合、產品開發和標準測試等關鍵核心技術開發");</v>
      </c>
      <c r="T6" t="s">
        <v>574</v>
      </c>
    </row>
    <row r="7" spans="1:20" x14ac:dyDescent="0.25">
      <c r="A7">
        <v>6</v>
      </c>
      <c r="B7">
        <f t="shared" si="0"/>
        <v>1</v>
      </c>
      <c r="C7" t="str">
        <f t="shared" si="1"/>
        <v>006</v>
      </c>
      <c r="D7">
        <v>1</v>
      </c>
      <c r="E7" t="s">
        <v>13</v>
      </c>
      <c r="F7" t="str">
        <f t="shared" si="2"/>
        <v>.jpg</v>
      </c>
      <c r="G7" t="str">
        <f t="shared" si="3"/>
        <v>006.jpg</v>
      </c>
      <c r="H7" t="str">
        <f t="shared" si="4"/>
        <v>http://raw.githubusercontent.com/532725/532725.github.io/master/006.jpg</v>
      </c>
      <c r="I7" t="str">
        <f t="shared" si="5"/>
        <v>http://raw.githubusercontent.com/532725/532725.github.io/master/000_75px.jpg</v>
      </c>
      <c r="J7" t="str">
        <f t="shared" si="6"/>
        <v>http://raw.githubusercontent.com/532725/532725.github.io/master/006.jpg</v>
      </c>
      <c r="K7">
        <v>24.060538999999999</v>
      </c>
      <c r="L7">
        <v>120.385746</v>
      </c>
      <c r="M7" t="s">
        <v>36</v>
      </c>
      <c r="N7" t="str">
        <f t="shared" si="7"/>
        <v>財團法人車輛研究測試中心</v>
      </c>
      <c r="O7" t="str">
        <f t="shared" si="8"/>
        <v>財團法人車輛研究測試中心</v>
      </c>
      <c r="P7" t="s">
        <v>315</v>
      </c>
      <c r="Q7" t="str">
        <f t="shared" si="9"/>
        <v>車輛相關產品檢測、驗證、改良與技術輔導</v>
      </c>
      <c r="R7" t="str">
        <f t="shared" si="10"/>
        <v>車輛相關產品檢測、驗證、改良與技術輔導</v>
      </c>
      <c r="S7" t="str">
        <f t="shared" si="11"/>
        <v>L.marker([24.060539,120.385746],{title:"財團法人車輛研究測試中心",icon:L.icon({iconUrl:'http://raw.githubusercontent.com/532725/532725.github.io/master/006.jpg',iconSize:[icon_width,icon_height],iconAnchor:[icon_x,icon_y],popupAnchor:[popup_x,popup_y]})}).addTo(map).bindPopup("&lt;b&gt;財團法人車輛研究測試中心&lt;/b&gt;&lt;br/&gt;&lt;br/&gt;&lt;b&gt;簡介:&lt;/b&gt;車輛相關產品檢測、驗證、改良與技術輔導");</v>
      </c>
      <c r="T7" t="s">
        <v>574</v>
      </c>
    </row>
    <row r="8" spans="1:20" x14ac:dyDescent="0.25">
      <c r="A8">
        <v>7</v>
      </c>
      <c r="B8">
        <f t="shared" si="0"/>
        <v>1</v>
      </c>
      <c r="C8" t="str">
        <f t="shared" si="1"/>
        <v>007</v>
      </c>
      <c r="D8">
        <v>1</v>
      </c>
      <c r="E8" t="s">
        <v>14</v>
      </c>
      <c r="F8" t="str">
        <f t="shared" si="2"/>
        <v>.jpg</v>
      </c>
      <c r="G8" t="str">
        <f t="shared" si="3"/>
        <v>007.jpg</v>
      </c>
      <c r="H8" t="str">
        <f t="shared" si="4"/>
        <v>http://raw.githubusercontent.com/532725/532725.github.io/master/007.jpg</v>
      </c>
      <c r="I8" t="str">
        <f t="shared" si="5"/>
        <v>http://raw.githubusercontent.com/532725/532725.github.io/master/000_75px.jpg</v>
      </c>
      <c r="J8" t="str">
        <f t="shared" si="6"/>
        <v>http://raw.githubusercontent.com/532725/532725.github.io/master/007.jpg</v>
      </c>
      <c r="K8">
        <v>24.793462000000002</v>
      </c>
      <c r="L8">
        <v>120.97083000000001</v>
      </c>
      <c r="M8" t="s">
        <v>37</v>
      </c>
      <c r="N8" t="str">
        <f t="shared" si="7"/>
        <v>財團法人食品工業發展研究所</v>
      </c>
      <c r="O8" t="str">
        <f t="shared" si="8"/>
        <v>財團法人食品工業發展研究所</v>
      </c>
      <c r="P8" t="s">
        <v>316</v>
      </c>
      <c r="Q8" t="str">
        <f t="shared" si="9"/>
        <v>食品與生物產業技術研發與服務</v>
      </c>
      <c r="R8" t="str">
        <f t="shared" si="10"/>
        <v>食品與生物產業技術研發與服務</v>
      </c>
      <c r="S8" t="str">
        <f t="shared" si="11"/>
        <v>L.marker([24.793462,120.97083],{title:"財團法人食品工業發展研究所",icon:L.icon({iconUrl:'http://raw.githubusercontent.com/532725/532725.github.io/master/007.jpg',iconSize:[icon_width,icon_height],iconAnchor:[icon_x,icon_y],popupAnchor:[popup_x,popup_y]})}).addTo(map).bindPopup("&lt;b&gt;財團法人食品工業發展研究所&lt;/b&gt;&lt;br/&gt;&lt;br/&gt;&lt;b&gt;簡介:&lt;/b&gt;食品與生物產業技術研發與服務");</v>
      </c>
      <c r="T8" t="s">
        <v>574</v>
      </c>
    </row>
    <row r="9" spans="1:20" x14ac:dyDescent="0.25">
      <c r="A9">
        <v>8</v>
      </c>
      <c r="B9">
        <f t="shared" si="0"/>
        <v>1</v>
      </c>
      <c r="C9" t="str">
        <f t="shared" si="1"/>
        <v>008</v>
      </c>
      <c r="D9">
        <v>1</v>
      </c>
      <c r="E9" t="s">
        <v>15</v>
      </c>
      <c r="F9" t="str">
        <f t="shared" si="2"/>
        <v>.jpg</v>
      </c>
      <c r="G9" t="str">
        <f t="shared" si="3"/>
        <v>008.jpg</v>
      </c>
      <c r="H9" t="str">
        <f t="shared" si="4"/>
        <v>http://raw.githubusercontent.com/532725/532725.github.io/master/008.jpg</v>
      </c>
      <c r="I9" t="str">
        <f t="shared" si="5"/>
        <v>http://raw.githubusercontent.com/532725/532725.github.io/master/000_75px.jpg</v>
      </c>
      <c r="J9" t="str">
        <f t="shared" si="6"/>
        <v>http://raw.githubusercontent.com/532725/532725.github.io/master/008.jpg</v>
      </c>
      <c r="K9">
        <v>24.96555</v>
      </c>
      <c r="L9">
        <v>121.436403</v>
      </c>
      <c r="M9" t="s">
        <v>38</v>
      </c>
      <c r="N9" t="str">
        <f t="shared" si="7"/>
        <v>財團法人紡織產業綜合研究所</v>
      </c>
      <c r="O9" t="str">
        <f t="shared" si="8"/>
        <v>財團法人紡織產業綜合研究所</v>
      </c>
      <c r="P9" t="s">
        <v>317</v>
      </c>
      <c r="Q9" t="str">
        <f t="shared" si="9"/>
        <v>紡織雲端智能網管理中心 、輕量保溫不織布</v>
      </c>
      <c r="R9" t="str">
        <f t="shared" si="10"/>
        <v>紡織雲端智能網管理中心、輕量保溫不織布</v>
      </c>
      <c r="S9" t="str">
        <f t="shared" si="11"/>
        <v>L.marker([24.96555,121.436403],{title:"財團法人紡織產業綜合研究所",icon:L.icon({iconUrl:'http://raw.githubusercontent.com/532725/532725.github.io/master/008.jpg',iconSize:[icon_width,icon_height],iconAnchor:[icon_x,icon_y],popupAnchor:[popup_x,popup_y]})}).addTo(map).bindPopup("&lt;b&gt;財團法人紡織產業綜合研究所&lt;/b&gt;&lt;br/&gt;&lt;br/&gt;&lt;b&gt;簡介:&lt;/b&gt;紡織雲端智能網管理中心、輕量保溫不織布");</v>
      </c>
      <c r="T9" t="s">
        <v>574</v>
      </c>
    </row>
    <row r="10" spans="1:20" x14ac:dyDescent="0.25">
      <c r="A10">
        <v>9</v>
      </c>
      <c r="B10">
        <f t="shared" si="0"/>
        <v>1</v>
      </c>
      <c r="C10" t="str">
        <f t="shared" si="1"/>
        <v>009</v>
      </c>
      <c r="D10">
        <v>1</v>
      </c>
      <c r="E10" t="s">
        <v>16</v>
      </c>
      <c r="F10" t="str">
        <f t="shared" si="2"/>
        <v>.png</v>
      </c>
      <c r="G10" t="str">
        <f t="shared" si="3"/>
        <v>009.png</v>
      </c>
      <c r="H10" t="str">
        <f t="shared" si="4"/>
        <v>http://raw.githubusercontent.com/532725/532725.github.io/master/009.png</v>
      </c>
      <c r="I10" t="str">
        <f t="shared" si="5"/>
        <v>http://raw.githubusercontent.com/532725/532725.github.io/master/000_75px.jpg</v>
      </c>
      <c r="J10" t="str">
        <f t="shared" si="6"/>
        <v>http://raw.githubusercontent.com/532725/532725.github.io/master/009.png</v>
      </c>
      <c r="K10">
        <v>25.157177999999998</v>
      </c>
      <c r="L10">
        <v>121.459513</v>
      </c>
      <c r="M10" t="s">
        <v>39</v>
      </c>
      <c r="N10" t="str">
        <f t="shared" si="7"/>
        <v>財團法人船舶暨海洋產業研發中心</v>
      </c>
      <c r="O10" t="str">
        <f t="shared" si="8"/>
        <v>財團法人船舶暨海洋產業研發中心</v>
      </c>
      <c r="P10" t="s">
        <v>576</v>
      </c>
      <c r="Q10" t="str">
        <f t="shared" si="9"/>
        <v>提供船舶與海運產業、遊艇與水域遊憩產業、海洋能源與工程產業之規劃、設計、研發、技術服務與知識整合之服務</v>
      </c>
      <c r="R10" t="str">
        <f t="shared" si="10"/>
        <v>提供船舶與海運產業、遊艇與水域遊憩產業、海洋能源與工程產業之規劃、設計、研發、技術服務與知識整合之服務</v>
      </c>
      <c r="S10" t="str">
        <f t="shared" si="11"/>
        <v>L.marker([25.157178,121.459513],{title:"財團法人船舶暨海洋產業研發中心",icon:L.icon({iconUrl:'http://raw.githubusercontent.com/532725/532725.github.io/master/009.png',iconSize:[icon_width,icon_height],iconAnchor:[icon_x,icon_y],popupAnchor:[popup_x,popup_y]})}).addTo(map).bindPopup("&lt;b&gt;財團法人船舶暨海洋產業研發中心&lt;/b&gt;&lt;br/&gt;&lt;br/&gt;&lt;b&gt;簡介:&lt;/b&gt;提供船舶與海運產業、遊艇與水域遊憩產業、海洋能源與工程產業之規劃、設計、研發、技術服務與知識整合之服務");</v>
      </c>
      <c r="T10" t="s">
        <v>574</v>
      </c>
    </row>
    <row r="11" spans="1:20" x14ac:dyDescent="0.25">
      <c r="A11">
        <v>10</v>
      </c>
      <c r="B11">
        <f t="shared" si="0"/>
        <v>2</v>
      </c>
      <c r="C11" t="str">
        <f t="shared" si="1"/>
        <v>010</v>
      </c>
      <c r="D11">
        <v>1</v>
      </c>
      <c r="E11" t="s">
        <v>16</v>
      </c>
      <c r="F11" t="str">
        <f t="shared" si="2"/>
        <v>.png</v>
      </c>
      <c r="G11" t="str">
        <f t="shared" si="3"/>
        <v>010.png</v>
      </c>
      <c r="H11" t="str">
        <f t="shared" si="4"/>
        <v>http://raw.githubusercontent.com/532725/532725.github.io/master/010.png</v>
      </c>
      <c r="I11" t="str">
        <f t="shared" si="5"/>
        <v>http://raw.githubusercontent.com/532725/532725.github.io/master/000_75px.jpg</v>
      </c>
      <c r="J11" t="str">
        <f t="shared" si="6"/>
        <v>http://raw.githubusercontent.com/532725/532725.github.io/master/010.png</v>
      </c>
      <c r="K11">
        <v>24.173608999999999</v>
      </c>
      <c r="L11">
        <v>120.588841</v>
      </c>
      <c r="M11" t="s">
        <v>40</v>
      </c>
      <c r="N11" t="str">
        <f t="shared" si="7"/>
        <v>財團法人塑膠工業技術發展中心</v>
      </c>
      <c r="O11" t="str">
        <f t="shared" si="8"/>
        <v>財團法人塑膠工業技術發展中心</v>
      </c>
      <c r="P11" t="s">
        <v>318</v>
      </c>
      <c r="Q11" t="str">
        <f t="shared" si="9"/>
        <v>塑膠加工技術輔導、模具設計分析開發、新產品開發及射出成型技術、塑膠材料配方改質技術開發、塑膠材料暨產品分析測試、汽車零件產品驗證、醫療器材測試</v>
      </c>
      <c r="R11" t="str">
        <f t="shared" si="10"/>
        <v>塑膠加工技術輔導、模具設計分析開發、新產品開發及射出成型技術、塑膠材料配方改質技術開發、塑膠材料暨產品分析測試、汽車零件產品驗證、醫療器材測試</v>
      </c>
      <c r="S11" t="str">
        <f t="shared" si="11"/>
        <v>L.marker([24.173609,120.588841],{title:"財團法人塑膠工業技術發展中心",icon:L.icon({iconUrl:'http://raw.githubusercontent.com/532725/532725.github.io/master/010.png',iconSize:[icon_width,icon_height],iconAnchor:[icon_x,icon_y],popupAnchor:[popup_x,popup_y]})}).addTo(map).bindPopup("&lt;b&gt;財團法人塑膠工業技術發展中心&lt;/b&gt;&lt;br/&gt;&lt;br/&gt;&lt;b&gt;簡介:&lt;/b&gt;塑膠加工技術輔導、模具設計分析開發、新產品開發及射出成型技術、塑膠材料配方改質技術開發、塑膠材料暨產品分析測試、汽車零件產品驗證、醫療器材測試");</v>
      </c>
      <c r="T11" t="s">
        <v>574</v>
      </c>
    </row>
    <row r="12" spans="1:20" x14ac:dyDescent="0.25">
      <c r="A12">
        <v>11</v>
      </c>
      <c r="B12">
        <f t="shared" si="0"/>
        <v>2</v>
      </c>
      <c r="C12" t="str">
        <f t="shared" si="1"/>
        <v>011</v>
      </c>
      <c r="D12">
        <v>1</v>
      </c>
      <c r="E12" t="s">
        <v>17</v>
      </c>
      <c r="F12" t="str">
        <f t="shared" si="2"/>
        <v>.png</v>
      </c>
      <c r="G12" t="str">
        <f t="shared" si="3"/>
        <v>011.png</v>
      </c>
      <c r="H12" t="str">
        <f t="shared" si="4"/>
        <v>http://raw.githubusercontent.com/532725/532725.github.io/master/011.png</v>
      </c>
      <c r="I12" t="str">
        <f t="shared" si="5"/>
        <v>http://raw.githubusercontent.com/532725/532725.github.io/master/000_75px.jpg</v>
      </c>
      <c r="J12" t="str">
        <f t="shared" si="6"/>
        <v>http://raw.githubusercontent.com/532725/532725.github.io/master/011.png</v>
      </c>
      <c r="K12">
        <v>25.058475999999999</v>
      </c>
      <c r="L12">
        <v>121.554872</v>
      </c>
      <c r="M12" t="s">
        <v>41</v>
      </c>
      <c r="N12" t="str">
        <f t="shared" si="7"/>
        <v>財團法人資訊工業策進會</v>
      </c>
      <c r="O12" t="str">
        <f t="shared" si="8"/>
        <v>財團法人資訊工業策進會</v>
      </c>
      <c r="P12" t="s">
        <v>319</v>
      </c>
      <c r="Q12" t="str">
        <f t="shared" si="9"/>
        <v>數位匯流及智慧終端、服務與敏捷IT開發平台</v>
      </c>
      <c r="R12" t="str">
        <f t="shared" si="10"/>
        <v>數位匯流及智慧終端、服務與敏捷IT開發平台</v>
      </c>
      <c r="S12" t="str">
        <f t="shared" si="11"/>
        <v>L.marker([25.058476,121.554872],{title:"財團法人資訊工業策進會",icon:L.icon({iconUrl:'http://raw.githubusercontent.com/532725/532725.github.io/master/011.png',iconSize:[icon_width,icon_height],iconAnchor:[icon_x,icon_y],popupAnchor:[popup_x,popup_y]})}).addTo(map).bindPopup("&lt;b&gt;財團法人資訊工業策進會&lt;/b&gt;&lt;br/&gt;&lt;br/&gt;&lt;b&gt;簡介:&lt;/b&gt;數位匯流及智慧終端、服務與敏捷IT開發平台");</v>
      </c>
      <c r="T12" t="s">
        <v>574</v>
      </c>
    </row>
    <row r="13" spans="1:20" x14ac:dyDescent="0.25">
      <c r="A13">
        <v>12</v>
      </c>
      <c r="B13">
        <f t="shared" si="0"/>
        <v>2</v>
      </c>
      <c r="C13" t="str">
        <f t="shared" si="1"/>
        <v>012</v>
      </c>
      <c r="D13">
        <v>1</v>
      </c>
      <c r="E13" t="s">
        <v>14</v>
      </c>
      <c r="F13" t="str">
        <f t="shared" si="2"/>
        <v>.jpg</v>
      </c>
      <c r="G13" t="str">
        <f t="shared" si="3"/>
        <v>012.jpg</v>
      </c>
      <c r="H13" t="str">
        <f t="shared" si="4"/>
        <v>http://raw.githubusercontent.com/532725/532725.github.io/master/012.jpg</v>
      </c>
      <c r="I13" t="str">
        <f t="shared" si="5"/>
        <v>http://raw.githubusercontent.com/532725/532725.github.io/master/000_75px.jpg</v>
      </c>
      <c r="J13" t="str">
        <f t="shared" si="6"/>
        <v>http://raw.githubusercontent.com/532725/532725.github.io/master/012.jpg</v>
      </c>
      <c r="K13">
        <v>24.172229999999999</v>
      </c>
      <c r="L13">
        <v>120.589112</v>
      </c>
      <c r="M13" t="s">
        <v>42</v>
      </c>
      <c r="N13" t="str">
        <f t="shared" si="7"/>
        <v>財團法人精密機械研究發展中心</v>
      </c>
      <c r="O13" t="str">
        <f t="shared" si="8"/>
        <v>財團法人精密機械研究發展中心</v>
      </c>
      <c r="P13" t="s">
        <v>320</v>
      </c>
      <c r="Q13" t="str">
        <f t="shared" si="9"/>
        <v>機械設備檢測、驗證設計</v>
      </c>
      <c r="R13" t="str">
        <f t="shared" si="10"/>
        <v>機械設備檢測、驗證設計</v>
      </c>
      <c r="S13" t="str">
        <f t="shared" si="11"/>
        <v>L.marker([24.17223,120.589112],{title:"財團法人精密機械研究發展中心",icon:L.icon({iconUrl:'http://raw.githubusercontent.com/532725/532725.github.io/master/012.jpg',iconSize:[icon_width,icon_height],iconAnchor:[icon_x,icon_y],popupAnchor:[popup_x,popup_y]})}).addTo(map).bindPopup("&lt;b&gt;財團法人精密機械研究發展中心&lt;/b&gt;&lt;br/&gt;&lt;br/&gt;&lt;b&gt;簡介:&lt;/b&gt;機械設備檢測、驗證設計");</v>
      </c>
      <c r="T13" t="s">
        <v>574</v>
      </c>
    </row>
    <row r="14" spans="1:20" x14ac:dyDescent="0.25">
      <c r="A14">
        <v>13</v>
      </c>
      <c r="B14">
        <f t="shared" si="0"/>
        <v>2</v>
      </c>
      <c r="C14" t="str">
        <f t="shared" si="1"/>
        <v>013</v>
      </c>
      <c r="D14">
        <v>1</v>
      </c>
      <c r="E14" t="s">
        <v>13</v>
      </c>
      <c r="F14" t="str">
        <f t="shared" si="2"/>
        <v>.jpg</v>
      </c>
      <c r="G14" t="str">
        <f t="shared" si="3"/>
        <v>013.jpg</v>
      </c>
      <c r="H14" t="str">
        <f t="shared" si="4"/>
        <v>http://raw.githubusercontent.com/532725/532725.github.io/master/013.jpg</v>
      </c>
      <c r="I14" t="str">
        <f t="shared" si="5"/>
        <v>http://raw.githubusercontent.com/532725/532725.github.io/master/000_75px.jpg</v>
      </c>
      <c r="J14" t="str">
        <f t="shared" si="6"/>
        <v>http://raw.githubusercontent.com/532725/532725.github.io/master/013.jpg</v>
      </c>
      <c r="K14">
        <v>24.170994</v>
      </c>
      <c r="L14">
        <v>120.60363700000001</v>
      </c>
      <c r="M14" t="s">
        <v>43</v>
      </c>
      <c r="N14" t="str">
        <f t="shared" si="7"/>
        <v>財團法人鞋類暨運動休閒科技研發中心</v>
      </c>
      <c r="O14" t="str">
        <f t="shared" si="8"/>
        <v>財團法人鞋類暨運動休閒科技研發中心</v>
      </c>
      <c r="P14" t="s">
        <v>321</v>
      </c>
      <c r="Q14" t="str">
        <f t="shared" si="9"/>
        <v>類、袋包箱、運動用品、休閒服務及養生照護產業策略之需要，從事相關產品之創新設計、生產技術</v>
      </c>
      <c r="R14" t="str">
        <f t="shared" si="10"/>
        <v>類、袋包箱、運動用品、休閒服務及養生照護產業策略之需要，從事相關產品之創新設計、生產技術</v>
      </c>
      <c r="S14" t="str">
        <f t="shared" si="11"/>
        <v>L.marker([24.170994,120.603637],{title:"財團法人鞋類暨運動休閒科技研發中心",icon:L.icon({iconUrl:'http://raw.githubusercontent.com/532725/532725.github.io/master/013.jpg',iconSize:[icon_width,icon_height],iconAnchor:[icon_x,icon_y],popupAnchor:[popup_x,popup_y]})}).addTo(map).bindPopup("&lt;b&gt;財團法人鞋類暨運動休閒科技研發中心&lt;/b&gt;&lt;br/&gt;&lt;br/&gt;&lt;b&gt;簡介:&lt;/b&gt;類、袋包箱、運動用品、休閒服務及養生照護產業策略之需要，從事相關產品之創新設計、生產技術");</v>
      </c>
      <c r="T14" t="s">
        <v>574</v>
      </c>
    </row>
    <row r="15" spans="1:20" x14ac:dyDescent="0.25">
      <c r="A15">
        <v>14</v>
      </c>
      <c r="B15">
        <f t="shared" si="0"/>
        <v>2</v>
      </c>
      <c r="C15" t="str">
        <f t="shared" si="1"/>
        <v>014</v>
      </c>
      <c r="D15">
        <v>1</v>
      </c>
      <c r="E15" t="s">
        <v>13</v>
      </c>
      <c r="F15" t="str">
        <f t="shared" si="2"/>
        <v>.jpg</v>
      </c>
      <c r="G15" t="str">
        <f t="shared" si="3"/>
        <v>014.jpg</v>
      </c>
      <c r="H15" t="str">
        <f t="shared" si="4"/>
        <v>http://raw.githubusercontent.com/532725/532725.github.io/master/014.jpg</v>
      </c>
      <c r="I15" t="str">
        <f t="shared" si="5"/>
        <v>http://raw.githubusercontent.com/532725/532725.github.io/master/000_75px.jpg</v>
      </c>
      <c r="J15" t="str">
        <f t="shared" si="6"/>
        <v>http://raw.githubusercontent.com/532725/532725.github.io/master/014.jpg</v>
      </c>
      <c r="K15">
        <v>25.066233</v>
      </c>
      <c r="L15">
        <v>121.44984100000001</v>
      </c>
      <c r="M15" t="s">
        <v>44</v>
      </c>
      <c r="N15" t="str">
        <f t="shared" si="7"/>
        <v>財團法人醫藥工業技術發展中心</v>
      </c>
      <c r="O15" t="str">
        <f t="shared" si="8"/>
        <v>財團法人醫藥工業技術發展中心</v>
      </c>
      <c r="P15" t="s">
        <v>322</v>
      </c>
      <c r="Q15" t="str">
        <f t="shared" si="9"/>
        <v>以藥品、醫療器材、保健食品、含藥化妝品等生技產品之醫藥產業技術及法規輔導、藥劑研究、臨床前試驗、醫材產品研發</v>
      </c>
      <c r="R15" t="str">
        <f t="shared" si="10"/>
        <v>以藥品、醫療器材、保健食品、含藥化妝品等生技產品之醫藥產業技術及法規輔導、藥劑研究、臨床前試驗、醫材產品研發</v>
      </c>
      <c r="S15" t="str">
        <f t="shared" si="11"/>
        <v>L.marker([25.066233,121.449841],{title:"財團法人醫藥工業技術發展中心",icon:L.icon({iconUrl:'http://raw.githubusercontent.com/532725/532725.github.io/master/014.jpg',iconSize:[icon_width,icon_height],iconAnchor:[icon_x,icon_y],popupAnchor:[popup_x,popup_y]})}).addTo(map).bindPopup("&lt;b&gt;財團法人醫藥工業技術發展中心&lt;/b&gt;&lt;br/&gt;&lt;br/&gt;&lt;b&gt;簡介:&lt;/b&gt;以藥品、醫療器材、保健食品、含藥化妝品等生技產品之醫藥產業技術及法規輔導、藥劑研究、臨床前試驗、醫材產品研發");</v>
      </c>
      <c r="T15" t="s">
        <v>574</v>
      </c>
    </row>
    <row r="16" spans="1:20" x14ac:dyDescent="0.25">
      <c r="A16">
        <v>15</v>
      </c>
      <c r="B16">
        <f t="shared" si="0"/>
        <v>2</v>
      </c>
      <c r="C16" t="str">
        <f t="shared" si="1"/>
        <v>015</v>
      </c>
      <c r="D16">
        <v>1</v>
      </c>
      <c r="E16" t="s">
        <v>13</v>
      </c>
      <c r="F16" t="str">
        <f t="shared" si="2"/>
        <v>.jpg</v>
      </c>
      <c r="G16" t="str">
        <f t="shared" si="3"/>
        <v>015.jpg</v>
      </c>
      <c r="H16" t="str">
        <f t="shared" si="4"/>
        <v>http://raw.githubusercontent.com/532725/532725.github.io/master/015.jpg</v>
      </c>
      <c r="I16" t="str">
        <f t="shared" si="5"/>
        <v>http://raw.githubusercontent.com/532725/532725.github.io/master/000_75px.jpg</v>
      </c>
      <c r="J16" t="str">
        <f t="shared" si="6"/>
        <v>http://raw.githubusercontent.com/532725/532725.github.io/master/015.jpg</v>
      </c>
      <c r="K16">
        <v>22.714295</v>
      </c>
      <c r="L16">
        <v>120.324725</v>
      </c>
      <c r="M16" t="s">
        <v>45</v>
      </c>
      <c r="N16" t="str">
        <f t="shared" si="7"/>
        <v>財團法人金屬中心</v>
      </c>
      <c r="O16" t="str">
        <f t="shared" si="8"/>
        <v>財團法人金屬中心</v>
      </c>
      <c r="P16" t="s">
        <v>323</v>
      </c>
      <c r="Q16" t="str">
        <f t="shared" si="9"/>
        <v>系統整合製造、機構設計、機電整合、車輛結構、設計加值</v>
      </c>
      <c r="R16" t="str">
        <f t="shared" si="10"/>
        <v>系統整合製造、機構設計、機電整合、車輛結構、設計加值</v>
      </c>
      <c r="S16" t="str">
        <f t="shared" si="11"/>
        <v>L.marker([22.714295,120.324725],{title:"財團法人金屬中心",icon:L.icon({iconUrl:'http://raw.githubusercontent.com/532725/532725.github.io/master/015.jpg',iconSize:[icon_width,icon_height],iconAnchor:[icon_x,icon_y],popupAnchor:[popup_x,popup_y]})}).addTo(map).bindPopup("&lt;b&gt;財團法人金屬中心&lt;/b&gt;&lt;br/&gt;&lt;br/&gt;&lt;b&gt;簡介:&lt;/b&gt;系統整合製造、機構設計、機電整合、車輛結構、設計加值");</v>
      </c>
      <c r="T16" t="s">
        <v>574</v>
      </c>
    </row>
    <row r="17" spans="1:20" x14ac:dyDescent="0.25">
      <c r="A17">
        <v>16</v>
      </c>
      <c r="B17">
        <f t="shared" si="0"/>
        <v>2</v>
      </c>
      <c r="C17" t="str">
        <f t="shared" si="1"/>
        <v>016</v>
      </c>
      <c r="D17">
        <v>1</v>
      </c>
      <c r="E17" t="s">
        <v>13</v>
      </c>
      <c r="F17" t="str">
        <f t="shared" si="2"/>
        <v>.jpg</v>
      </c>
      <c r="G17" t="str">
        <f t="shared" si="3"/>
        <v>016.jpg</v>
      </c>
      <c r="H17" t="str">
        <f t="shared" si="4"/>
        <v>http://raw.githubusercontent.com/532725/532725.github.io/master/016.jpg</v>
      </c>
      <c r="I17" t="str">
        <f t="shared" si="5"/>
        <v>http://raw.githubusercontent.com/532725/532725.github.io/master/000_75px.jpg</v>
      </c>
      <c r="J17" t="str">
        <f t="shared" si="6"/>
        <v>http://raw.githubusercontent.com/532725/532725.github.io/master/016.jpg</v>
      </c>
      <c r="K17">
        <v>24.085483</v>
      </c>
      <c r="L17">
        <v>120.57419400000001</v>
      </c>
      <c r="M17" t="s">
        <v>46</v>
      </c>
      <c r="N17" t="str">
        <f t="shared" si="7"/>
        <v>亨將精密工業股份有限公司</v>
      </c>
      <c r="O17" t="str">
        <f t="shared" si="8"/>
        <v>亨將精密工業股份有限公司</v>
      </c>
      <c r="P17" t="s">
        <v>324</v>
      </c>
      <c r="Q17" t="str">
        <f t="shared" si="9"/>
        <v>汽車零組件、模具</v>
      </c>
      <c r="R17" t="str">
        <f t="shared" si="10"/>
        <v>汽車零組件、模具</v>
      </c>
      <c r="S17" t="str">
        <f t="shared" si="11"/>
        <v>L.marker([24.085483,120.574194],{title:"亨將精密工業股份有限公司",icon:L.icon({iconUrl:'http://raw.githubusercontent.com/532725/532725.github.io/master/016.jpg',iconSize:[icon_width,icon_height],iconAnchor:[icon_x,icon_y],popupAnchor:[popup_x,popup_y]})}).addTo(map).bindPopup("&lt;b&gt;亨將精密工業股份有限公司&lt;/b&gt;&lt;br/&gt;&lt;br/&gt;&lt;b&gt;簡介:&lt;/b&gt;汽車零組件、模具");</v>
      </c>
      <c r="T17" t="s">
        <v>574</v>
      </c>
    </row>
    <row r="18" spans="1:20" x14ac:dyDescent="0.25">
      <c r="A18">
        <v>17</v>
      </c>
      <c r="B18">
        <f t="shared" si="0"/>
        <v>2</v>
      </c>
      <c r="C18" t="str">
        <f t="shared" si="1"/>
        <v>017</v>
      </c>
      <c r="D18">
        <v>1</v>
      </c>
      <c r="E18" t="s">
        <v>16</v>
      </c>
      <c r="F18" t="str">
        <f t="shared" si="2"/>
        <v>.png</v>
      </c>
      <c r="G18" t="str">
        <f t="shared" si="3"/>
        <v>017.png</v>
      </c>
      <c r="H18" t="str">
        <f t="shared" si="4"/>
        <v>http://raw.githubusercontent.com/532725/532725.github.io/master/017.png</v>
      </c>
      <c r="I18" t="str">
        <f t="shared" si="5"/>
        <v>http://raw.githubusercontent.com/532725/532725.github.io/master/000_75px.jpg</v>
      </c>
      <c r="J18" t="str">
        <f t="shared" si="6"/>
        <v>http://raw.githubusercontent.com/532725/532725.github.io/master/017.png</v>
      </c>
      <c r="K18">
        <v>25.079723000000001</v>
      </c>
      <c r="L18">
        <v>121.57137299999999</v>
      </c>
      <c r="M18" t="s">
        <v>594</v>
      </c>
      <c r="N18" t="str">
        <f t="shared" si="7"/>
        <v>荷商派立有限公司台灣分公司</v>
      </c>
      <c r="O18" t="str">
        <f t="shared" si="8"/>
        <v>荷商派立有限公司台灣分公司</v>
      </c>
      <c r="P18" t="s">
        <v>325</v>
      </c>
      <c r="Q18" t="str">
        <f t="shared" si="9"/>
        <v>產品設計、試量產、量產</v>
      </c>
      <c r="R18" t="str">
        <f t="shared" si="10"/>
        <v>產品設計、試量產、量產</v>
      </c>
      <c r="S18" t="str">
        <f t="shared" si="11"/>
        <v>L.marker([25.079723,121.571373],{title:"荷商派立有限公司台灣分公司",icon:L.icon({iconUrl:'http://raw.githubusercontent.com/532725/532725.github.io/master/017.png',iconSize:[icon_width,icon_height],iconAnchor:[icon_x,icon_y],popupAnchor:[popup_x,popup_y]})}).addTo(map).bindPopup("&lt;b&gt;荷商派立有限公司台灣分公司&lt;/b&gt;&lt;br/&gt;&lt;br/&gt;&lt;b&gt;簡介:&lt;/b&gt;產品設計、試量產、量產");</v>
      </c>
      <c r="T18" t="s">
        <v>574</v>
      </c>
    </row>
    <row r="19" spans="1:20" x14ac:dyDescent="0.25">
      <c r="A19">
        <v>18</v>
      </c>
      <c r="B19">
        <f t="shared" si="0"/>
        <v>2</v>
      </c>
      <c r="C19" t="str">
        <f t="shared" si="1"/>
        <v>018</v>
      </c>
      <c r="D19">
        <v>1</v>
      </c>
      <c r="E19" t="s">
        <v>16</v>
      </c>
      <c r="F19" t="str">
        <f t="shared" si="2"/>
        <v>.png</v>
      </c>
      <c r="G19" t="str">
        <f t="shared" si="3"/>
        <v>018.png</v>
      </c>
      <c r="H19" t="str">
        <f t="shared" si="4"/>
        <v>http://raw.githubusercontent.com/532725/532725.github.io/master/018.png</v>
      </c>
      <c r="I19" t="str">
        <f t="shared" si="5"/>
        <v>http://raw.githubusercontent.com/532725/532725.github.io/master/000_75px.jpg</v>
      </c>
      <c r="J19" t="str">
        <f t="shared" si="6"/>
        <v>http://raw.githubusercontent.com/532725/532725.github.io/master/018.png</v>
      </c>
      <c r="K19">
        <v>24.082134</v>
      </c>
      <c r="L19">
        <v>120.55189</v>
      </c>
      <c r="M19" t="s">
        <v>590</v>
      </c>
      <c r="N19" t="str">
        <f t="shared" si="7"/>
        <v>創意產品開發有限公司</v>
      </c>
      <c r="O19" t="str">
        <f t="shared" si="8"/>
        <v>創意產品開發有限公司</v>
      </c>
      <c r="P19" t="s">
        <v>326</v>
      </c>
      <c r="Q19" t="str">
        <f t="shared" si="9"/>
        <v>工業設計、機構設計、文創商品</v>
      </c>
      <c r="R19" t="str">
        <f t="shared" si="10"/>
        <v>工業設計、機構設計、文創商品</v>
      </c>
      <c r="S19" t="str">
        <f t="shared" si="11"/>
        <v>L.marker([24.082134,120.55189],{title:"創意產品開發有限公司",icon:L.icon({iconUrl:'http://raw.githubusercontent.com/532725/532725.github.io/master/018.png',iconSize:[icon_width,icon_height],iconAnchor:[icon_x,icon_y],popupAnchor:[popup_x,popup_y]})}).addTo(map).bindPopup("&lt;b&gt;創意產品開發有限公司&lt;/b&gt;&lt;br/&gt;&lt;br/&gt;&lt;b&gt;簡介:&lt;/b&gt;工業設計、機構設計、文創商品");</v>
      </c>
      <c r="T19" t="s">
        <v>574</v>
      </c>
    </row>
    <row r="20" spans="1:20" x14ac:dyDescent="0.25">
      <c r="A20">
        <v>19</v>
      </c>
      <c r="B20">
        <f t="shared" si="0"/>
        <v>2</v>
      </c>
      <c r="C20" t="str">
        <f t="shared" si="1"/>
        <v>019</v>
      </c>
      <c r="D20">
        <v>1</v>
      </c>
      <c r="E20" t="s">
        <v>13</v>
      </c>
      <c r="F20" t="str">
        <f t="shared" si="2"/>
        <v>.jpg</v>
      </c>
      <c r="G20" t="str">
        <f t="shared" si="3"/>
        <v>019.jpg</v>
      </c>
      <c r="H20" t="str">
        <f t="shared" si="4"/>
        <v>http://raw.githubusercontent.com/532725/532725.github.io/master/019.jpg</v>
      </c>
      <c r="I20" t="str">
        <f t="shared" si="5"/>
        <v>http://raw.githubusercontent.com/532725/532725.github.io/master/000_75px.jpg</v>
      </c>
      <c r="J20" t="str">
        <f t="shared" si="6"/>
        <v>http://raw.githubusercontent.com/532725/532725.github.io/master/019.jpg</v>
      </c>
      <c r="K20">
        <v>25.054994000000001</v>
      </c>
      <c r="L20">
        <v>121.61133</v>
      </c>
      <c r="M20" t="s">
        <v>595</v>
      </c>
      <c r="N20" t="str">
        <f t="shared" si="7"/>
        <v>神基科技股份有限公司</v>
      </c>
      <c r="O20" t="str">
        <f t="shared" si="8"/>
        <v>神基科技股份有限公司</v>
      </c>
      <c r="Q20" t="str">
        <f t="shared" si="9"/>
        <v/>
      </c>
      <c r="R20" t="str">
        <f t="shared" si="10"/>
        <v/>
      </c>
      <c r="S20" t="str">
        <f t="shared" si="11"/>
        <v>L.marker([25.054994,121.61133],{title:"神基科技股份有限公司",icon:L.icon({iconUrl:'http://raw.githubusercontent.com/532725/532725.github.io/master/019.jpg',iconSize:[icon_width,icon_height],iconAnchor:[icon_x,icon_y],popupAnchor:[popup_x,popup_y]})}).addTo(map).bindPopup("&lt;b&gt;神基科技股份有限公司&lt;/b&gt;&lt;br/&gt;&lt;br/&gt;&lt;b&gt;簡介:&lt;/b&gt;");</v>
      </c>
      <c r="T20" t="s">
        <v>574</v>
      </c>
    </row>
    <row r="21" spans="1:20" x14ac:dyDescent="0.25">
      <c r="A21">
        <v>20</v>
      </c>
      <c r="B21">
        <f t="shared" si="0"/>
        <v>2</v>
      </c>
      <c r="C21" t="str">
        <f t="shared" si="1"/>
        <v>020</v>
      </c>
      <c r="D21">
        <v>1</v>
      </c>
      <c r="E21" t="s">
        <v>16</v>
      </c>
      <c r="F21" t="str">
        <f t="shared" si="2"/>
        <v>.png</v>
      </c>
      <c r="G21" t="str">
        <f t="shared" si="3"/>
        <v>020.png</v>
      </c>
      <c r="H21" t="str">
        <f t="shared" si="4"/>
        <v>http://raw.githubusercontent.com/532725/532725.github.io/master/020.png</v>
      </c>
      <c r="I21" t="str">
        <f t="shared" si="5"/>
        <v>http://raw.githubusercontent.com/532725/532725.github.io/master/000_75px.jpg</v>
      </c>
      <c r="J21" t="str">
        <f t="shared" si="6"/>
        <v>http://raw.githubusercontent.com/532725/532725.github.io/master/020.png</v>
      </c>
      <c r="K21">
        <v>25.027031999999998</v>
      </c>
      <c r="L21">
        <v>121.475939</v>
      </c>
      <c r="M21" t="s">
        <v>47</v>
      </c>
      <c r="N21" t="str">
        <f t="shared" si="7"/>
        <v>正旻科技有限公司</v>
      </c>
      <c r="O21" t="str">
        <f t="shared" si="8"/>
        <v>正旻科技有限公司</v>
      </c>
      <c r="P21" t="s">
        <v>327</v>
      </c>
      <c r="Q21" t="str">
        <f t="shared" si="9"/>
        <v>系統整合製造、軟硬體加速器、設計加值服務</v>
      </c>
      <c r="R21" t="str">
        <f t="shared" si="10"/>
        <v>系統整合製造、軟硬體加速器、設計加值服務</v>
      </c>
      <c r="S21" t="str">
        <f t="shared" si="11"/>
        <v>L.marker([25.027032,121.475939],{title:"正旻科技有限公司",icon:L.icon({iconUrl:'http://raw.githubusercontent.com/532725/532725.github.io/master/020.png',iconSize:[icon_width,icon_height],iconAnchor:[icon_x,icon_y],popupAnchor:[popup_x,popup_y]})}).addTo(map).bindPopup("&lt;b&gt;正旻科技有限公司&lt;/b&gt;&lt;br/&gt;&lt;br/&gt;&lt;b&gt;簡介:&lt;/b&gt;系統整合製造、軟硬體加速器、設計加值服務");</v>
      </c>
      <c r="T21" t="s">
        <v>574</v>
      </c>
    </row>
    <row r="22" spans="1:20" x14ac:dyDescent="0.25">
      <c r="A22">
        <v>21</v>
      </c>
      <c r="B22">
        <f t="shared" si="0"/>
        <v>2</v>
      </c>
      <c r="C22" t="str">
        <f t="shared" si="1"/>
        <v>021</v>
      </c>
      <c r="D22">
        <v>1</v>
      </c>
      <c r="E22" t="s">
        <v>13</v>
      </c>
      <c r="F22" t="str">
        <f t="shared" si="2"/>
        <v>.jpg</v>
      </c>
      <c r="G22" t="str">
        <f t="shared" si="3"/>
        <v>021.jpg</v>
      </c>
      <c r="H22" t="str">
        <f t="shared" si="4"/>
        <v>http://raw.githubusercontent.com/532725/532725.github.io/master/021.jpg</v>
      </c>
      <c r="I22" t="str">
        <f t="shared" si="5"/>
        <v>http://raw.githubusercontent.com/532725/532725.github.io/master/000_75px.jpg</v>
      </c>
      <c r="J22" t="str">
        <f t="shared" si="6"/>
        <v>http://raw.githubusercontent.com/532725/532725.github.io/master/021.jpg</v>
      </c>
      <c r="K22">
        <v>24.980713999999999</v>
      </c>
      <c r="L22">
        <v>121.53766299999999</v>
      </c>
      <c r="M22" t="s">
        <v>592</v>
      </c>
      <c r="N22" t="str">
        <f t="shared" si="7"/>
        <v>易心科技股份有限公司</v>
      </c>
      <c r="O22" t="str">
        <f t="shared" si="8"/>
        <v>易心科技股份有限公司</v>
      </c>
      <c r="P22" t="s">
        <v>328</v>
      </c>
      <c r="Q22" t="str">
        <f t="shared" si="9"/>
        <v>系統整合製造、顯示裝置、軟硬體加速器、技術加值、設計加值服務</v>
      </c>
      <c r="R22" t="str">
        <f t="shared" si="10"/>
        <v>系統整合製造、顯示裝置、軟硬體加速器、技術加值、設計加值服務</v>
      </c>
      <c r="S22" t="str">
        <f t="shared" si="11"/>
        <v>L.marker([24.980714,121.537663],{title:"易心科技股份有限公司",icon:L.icon({iconUrl:'http://raw.githubusercontent.com/532725/532725.github.io/master/021.jpg',iconSize:[icon_width,icon_height],iconAnchor:[icon_x,icon_y],popupAnchor:[popup_x,popup_y]})}).addTo(map).bindPopup("&lt;b&gt;易心科技股份有限公司&lt;/b&gt;&lt;br/&gt;&lt;br/&gt;&lt;b&gt;簡介:&lt;/b&gt;系統整合製造、顯示裝置、軟硬體加速器、技術加值、設計加值服務");</v>
      </c>
      <c r="T22" t="s">
        <v>574</v>
      </c>
    </row>
    <row r="23" spans="1:20" x14ac:dyDescent="0.25">
      <c r="A23">
        <v>22</v>
      </c>
      <c r="B23">
        <f t="shared" si="0"/>
        <v>2</v>
      </c>
      <c r="C23" t="str">
        <f t="shared" si="1"/>
        <v>022</v>
      </c>
      <c r="D23">
        <v>1</v>
      </c>
      <c r="E23" t="s">
        <v>18</v>
      </c>
      <c r="F23" t="str">
        <f t="shared" si="2"/>
        <v>.png</v>
      </c>
      <c r="G23" t="str">
        <f t="shared" si="3"/>
        <v>022.png</v>
      </c>
      <c r="H23" t="str">
        <f t="shared" si="4"/>
        <v>http://raw.githubusercontent.com/532725/532725.github.io/master/022.png</v>
      </c>
      <c r="I23" t="str">
        <f t="shared" si="5"/>
        <v>http://raw.githubusercontent.com/532725/532725.github.io/master/000_75px.jpg</v>
      </c>
      <c r="J23" t="str">
        <f t="shared" si="6"/>
        <v>http://raw.githubusercontent.com/532725/532725.github.io/master/022.png</v>
      </c>
      <c r="K23">
        <v>23.525314000000002</v>
      </c>
      <c r="L23">
        <v>120.45991600000001</v>
      </c>
      <c r="M23" t="s">
        <v>593</v>
      </c>
      <c r="N23" t="str">
        <f t="shared" si="7"/>
        <v>得榮生物科技股份有限公司</v>
      </c>
      <c r="O23" t="str">
        <f t="shared" si="8"/>
        <v>得榮生物科技股份有限公司</v>
      </c>
      <c r="P23" t="s">
        <v>329</v>
      </c>
      <c r="Q23" t="str">
        <f t="shared" si="9"/>
        <v>微生物發酵製程放大</v>
      </c>
      <c r="R23" t="str">
        <f t="shared" si="10"/>
        <v>微生物發酵製程放大</v>
      </c>
      <c r="S23" t="str">
        <f t="shared" si="11"/>
        <v>L.marker([23.525314,120.459916],{title:"得榮生物科技股份有限公司",icon:L.icon({iconUrl:'http://raw.githubusercontent.com/532725/532725.github.io/master/022.pn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23" t="s">
        <v>574</v>
      </c>
    </row>
    <row r="24" spans="1:20" x14ac:dyDescent="0.25">
      <c r="A24">
        <v>23</v>
      </c>
      <c r="B24">
        <f t="shared" si="0"/>
        <v>2</v>
      </c>
      <c r="C24" t="str">
        <f t="shared" si="1"/>
        <v>023</v>
      </c>
      <c r="D24">
        <v>1</v>
      </c>
      <c r="E24" t="s">
        <v>11</v>
      </c>
      <c r="F24" t="str">
        <f t="shared" si="2"/>
        <v>.png</v>
      </c>
      <c r="G24" t="str">
        <f t="shared" si="3"/>
        <v>023.png</v>
      </c>
      <c r="H24" t="str">
        <f t="shared" si="4"/>
        <v>http://raw.githubusercontent.com/532725/532725.github.io/master/023.png</v>
      </c>
      <c r="I24" t="str">
        <f t="shared" si="5"/>
        <v>http://raw.githubusercontent.com/532725/532725.github.io/master/000_75px.jpg</v>
      </c>
      <c r="J24" t="str">
        <f t="shared" si="6"/>
        <v>http://raw.githubusercontent.com/532725/532725.github.io/master/023.png</v>
      </c>
      <c r="K24">
        <v>25.030497</v>
      </c>
      <c r="L24">
        <v>121.429973</v>
      </c>
      <c r="M24" t="s">
        <v>49</v>
      </c>
      <c r="N24" t="str">
        <f t="shared" si="7"/>
        <v>美鈦國際有限公司</v>
      </c>
      <c r="O24" t="str">
        <f t="shared" si="8"/>
        <v>美鈦國際有限公司</v>
      </c>
      <c r="P24" t="s">
        <v>330</v>
      </c>
      <c r="Q24" t="str">
        <f t="shared" si="9"/>
        <v>系統整合製造、工業設計、機構設計、機電整合、塑膠外殼、設計加值服務</v>
      </c>
      <c r="R24" t="str">
        <f t="shared" si="10"/>
        <v>系統整合製造、工業設計、機構設計、機電整合、塑膠外殼、設計加值服務</v>
      </c>
      <c r="S24" t="str">
        <f t="shared" si="11"/>
        <v>L.marker([25.030497,121.429973],{title:"美鈦國際有限公司",icon:L.icon({iconUrl:'http://raw.githubusercontent.com/532725/532725.github.io/master/023.png',iconSize:[icon_width,icon_height],iconAnchor:[icon_x,icon_y],popupAnchor:[popup_x,popup_y]})}).addTo(map).bindPopup("&lt;b&gt;美鈦國際有限公司&lt;/b&gt;&lt;br/&gt;&lt;br/&gt;&lt;b&gt;簡介:&lt;/b&gt;系統整合製造、工業設計、機構設計、機電整合、塑膠外殼、設計加值服務");</v>
      </c>
      <c r="T24" t="s">
        <v>574</v>
      </c>
    </row>
    <row r="25" spans="1:20" x14ac:dyDescent="0.25">
      <c r="A25">
        <v>24</v>
      </c>
      <c r="B25">
        <f t="shared" si="0"/>
        <v>2</v>
      </c>
      <c r="C25" t="str">
        <f t="shared" si="1"/>
        <v>024</v>
      </c>
      <c r="D25">
        <v>1</v>
      </c>
      <c r="E25" t="s">
        <v>11</v>
      </c>
      <c r="F25" t="str">
        <f t="shared" si="2"/>
        <v>.png</v>
      </c>
      <c r="G25" t="str">
        <f t="shared" si="3"/>
        <v>024.png</v>
      </c>
      <c r="H25" t="str">
        <f t="shared" si="4"/>
        <v>http://raw.githubusercontent.com/532725/532725.github.io/master/024.png</v>
      </c>
      <c r="I25" t="str">
        <f t="shared" si="5"/>
        <v>http://raw.githubusercontent.com/532725/532725.github.io/master/000_75px.jpg</v>
      </c>
      <c r="J25" t="str">
        <f t="shared" si="6"/>
        <v>http://raw.githubusercontent.com/532725/532725.github.io/master/024.png</v>
      </c>
      <c r="K25">
        <v>22.634124</v>
      </c>
      <c r="L25">
        <v>120.38883800000001</v>
      </c>
      <c r="M25" t="s">
        <v>50</v>
      </c>
      <c r="N25" t="str">
        <f t="shared" si="7"/>
        <v>琴觀股份有限公司</v>
      </c>
      <c r="O25" t="str">
        <f t="shared" si="8"/>
        <v>琴觀股份有限公司</v>
      </c>
      <c r="P25" t="s">
        <v>331</v>
      </c>
      <c r="Q25" t="str">
        <f t="shared" si="9"/>
        <v>工業設計、技術加值、品牌行銷、設計加值服務</v>
      </c>
      <c r="R25" t="str">
        <f t="shared" si="10"/>
        <v>工業設計、技術加值、品牌行銷、設計加值服務</v>
      </c>
      <c r="S25" t="str">
        <f t="shared" si="11"/>
        <v>L.marker([22.634124,120.388838],{title:"琴觀股份有限公司",icon:L.icon({iconUrl:'http://raw.githubusercontent.com/532725/532725.github.io/master/024.png',iconSize:[icon_width,icon_height],iconAnchor:[icon_x,icon_y],popupAnchor:[popup_x,popup_y]})}).addTo(map).bindPopup("&lt;b&gt;琴觀股份有限公司&lt;/b&gt;&lt;br/&gt;&lt;br/&gt;&lt;b&gt;簡介:&lt;/b&gt;工業設計、技術加值、品牌行銷、設計加值服務");</v>
      </c>
      <c r="T25" t="s">
        <v>574</v>
      </c>
    </row>
    <row r="26" spans="1:20" x14ac:dyDescent="0.25">
      <c r="A26">
        <v>25</v>
      </c>
      <c r="B26">
        <f t="shared" si="0"/>
        <v>2</v>
      </c>
      <c r="C26" t="str">
        <f t="shared" si="1"/>
        <v>025</v>
      </c>
      <c r="D26">
        <v>1</v>
      </c>
      <c r="E26" t="s">
        <v>18</v>
      </c>
      <c r="F26" t="str">
        <f t="shared" si="2"/>
        <v>.png</v>
      </c>
      <c r="G26" t="str">
        <f t="shared" si="3"/>
        <v>025.png</v>
      </c>
      <c r="H26" t="str">
        <f t="shared" si="4"/>
        <v>http://raw.githubusercontent.com/532725/532725.github.io/master/025.png</v>
      </c>
      <c r="I26" t="str">
        <f t="shared" si="5"/>
        <v>http://raw.githubusercontent.com/532725/532725.github.io/master/000_75px.jpg</v>
      </c>
      <c r="J26" t="str">
        <f t="shared" si="6"/>
        <v>http://raw.githubusercontent.com/532725/532725.github.io/master/025.png</v>
      </c>
      <c r="K26">
        <v>25.079789999999999</v>
      </c>
      <c r="L26">
        <v>121.567871</v>
      </c>
      <c r="M26" t="s">
        <v>51</v>
      </c>
      <c r="N26" t="str">
        <f t="shared" si="7"/>
        <v>仁寶電腦</v>
      </c>
      <c r="O26" t="str">
        <f t="shared" si="8"/>
        <v>仁寶電腦</v>
      </c>
      <c r="P26" t="s">
        <v>332</v>
      </c>
      <c r="Q26" t="str">
        <f t="shared" si="9"/>
        <v>系統整合製造、工業設計、機構設計、機電整合、軟硬體加速器、設計加值服務</v>
      </c>
      <c r="R26" t="str">
        <f t="shared" si="10"/>
        <v>系統整合製造、工業設計、機構設計、機電整合、軟硬體加速器、設計加值服務</v>
      </c>
      <c r="S26" t="str">
        <f t="shared" si="11"/>
        <v>L.marker([25.07979,121.567871],{title:"仁寶電腦",icon:L.icon({iconUrl:'http://raw.githubusercontent.com/532725/532725.github.io/master/025.png',iconSize:[icon_width,icon_height],iconAnchor:[icon_x,icon_y],popupAnchor:[popup_x,popup_y]})}).addTo(map).bindPopup("&lt;b&gt;仁寶電腦&lt;/b&gt;&lt;br/&gt;&lt;br/&gt;&lt;b&gt;簡介:&lt;/b&gt;系統整合製造、工業設計、機構設計、機電整合、軟硬體加速器、設計加值服務");</v>
      </c>
      <c r="T26" t="s">
        <v>574</v>
      </c>
    </row>
    <row r="27" spans="1:20" x14ac:dyDescent="0.25">
      <c r="A27">
        <v>26</v>
      </c>
      <c r="B27">
        <f t="shared" si="0"/>
        <v>2</v>
      </c>
      <c r="C27" t="str">
        <f t="shared" si="1"/>
        <v>026</v>
      </c>
      <c r="D27">
        <v>1</v>
      </c>
      <c r="E27" t="s">
        <v>19</v>
      </c>
      <c r="F27" t="str">
        <f t="shared" si="2"/>
        <v>.jpg</v>
      </c>
      <c r="G27" t="str">
        <f t="shared" si="3"/>
        <v>026.jpg</v>
      </c>
      <c r="H27" t="str">
        <f t="shared" si="4"/>
        <v>http://raw.githubusercontent.com/532725/532725.github.io/master/026.jpg</v>
      </c>
      <c r="I27" t="str">
        <f t="shared" si="5"/>
        <v>http://raw.githubusercontent.com/532725/532725.github.io/master/000_75px.jpg</v>
      </c>
      <c r="J27" t="str">
        <f t="shared" si="6"/>
        <v>http://raw.githubusercontent.com/532725/532725.github.io/master/026.jpg</v>
      </c>
      <c r="K27">
        <v>25.084831999999999</v>
      </c>
      <c r="L27">
        <v>121.438659</v>
      </c>
      <c r="M27" t="s">
        <v>52</v>
      </c>
      <c r="N27" t="str">
        <f t="shared" si="7"/>
        <v>研騰科技股份有限公司</v>
      </c>
      <c r="O27" t="str">
        <f t="shared" si="8"/>
        <v>研騰科技股份有限公司</v>
      </c>
      <c r="P27" t="s">
        <v>333</v>
      </c>
      <c r="Q27" t="str">
        <f t="shared" si="9"/>
        <v>系統整合製造</v>
      </c>
      <c r="R27" t="str">
        <f t="shared" si="10"/>
        <v>系統整合製造</v>
      </c>
      <c r="S27" t="str">
        <f t="shared" si="11"/>
        <v>L.marker([25.084832,121.438659],{title:"研騰科技股份有限公司",icon:L.icon({iconUrl:'http://raw.githubusercontent.com/532725/532725.github.io/master/026.jpg',iconSize:[icon_width,icon_height],iconAnchor:[icon_x,icon_y],popupAnchor:[popup_x,popup_y]})}).addTo(map).bindPopup("&lt;b&gt;研騰科技股份有限公司&lt;/b&gt;&lt;br/&gt;&lt;br/&gt;&lt;b&gt;簡介:&lt;/b&gt;系統整合製造");</v>
      </c>
      <c r="T27" t="s">
        <v>574</v>
      </c>
    </row>
    <row r="28" spans="1:20" x14ac:dyDescent="0.25">
      <c r="A28">
        <v>27</v>
      </c>
      <c r="B28">
        <f t="shared" si="0"/>
        <v>2</v>
      </c>
      <c r="C28" t="str">
        <f t="shared" si="1"/>
        <v>027</v>
      </c>
      <c r="D28">
        <v>1</v>
      </c>
      <c r="E28" t="s">
        <v>18</v>
      </c>
      <c r="F28" t="str">
        <f t="shared" si="2"/>
        <v>.png</v>
      </c>
      <c r="G28" t="str">
        <f t="shared" si="3"/>
        <v>027.png</v>
      </c>
      <c r="H28" t="str">
        <f t="shared" si="4"/>
        <v>http://raw.githubusercontent.com/532725/532725.github.io/master/027.png</v>
      </c>
      <c r="I28" t="str">
        <f t="shared" si="5"/>
        <v>http://raw.githubusercontent.com/532725/532725.github.io/master/000_75px.jpg</v>
      </c>
      <c r="J28" t="str">
        <f t="shared" si="6"/>
        <v>http://raw.githubusercontent.com/532725/532725.github.io/master/027.png</v>
      </c>
      <c r="K28">
        <v>25.033546999999999</v>
      </c>
      <c r="L28">
        <v>121.548186</v>
      </c>
      <c r="M28" t="s">
        <v>53</v>
      </c>
      <c r="N28" t="str">
        <f t="shared" si="7"/>
        <v>青定設計公司</v>
      </c>
      <c r="O28" t="str">
        <f t="shared" si="8"/>
        <v>青定設計公司</v>
      </c>
      <c r="P28" t="s">
        <v>334</v>
      </c>
      <c r="Q28" t="str">
        <f t="shared" si="9"/>
        <v>工業設計、設計加值服務、交通工具設計</v>
      </c>
      <c r="R28" t="str">
        <f t="shared" si="10"/>
        <v>工業設計、設計加值服務、交通工具設計</v>
      </c>
      <c r="S28" t="str">
        <f t="shared" si="11"/>
        <v>L.marker([25.033547,121.548186],{title:"青定設計公司",icon:L.icon({iconUrl:'http://raw.githubusercontent.com/532725/532725.github.io/master/027.png',iconSize:[icon_width,icon_height],iconAnchor:[icon_x,icon_y],popupAnchor:[popup_x,popup_y]})}).addTo(map).bindPopup("&lt;b&gt;青定設計公司&lt;/b&gt;&lt;br/&gt;&lt;br/&gt;&lt;b&gt;簡介:&lt;/b&gt;工業設計、設計加值服務、交通工具設計");</v>
      </c>
      <c r="T28" t="s">
        <v>574</v>
      </c>
    </row>
    <row r="29" spans="1:20" x14ac:dyDescent="0.25">
      <c r="A29">
        <v>28</v>
      </c>
      <c r="B29">
        <f t="shared" si="0"/>
        <v>2</v>
      </c>
      <c r="C29" t="str">
        <f t="shared" si="1"/>
        <v>028</v>
      </c>
      <c r="D29">
        <v>0</v>
      </c>
      <c r="F29" t="str">
        <f t="shared" si="2"/>
        <v/>
      </c>
      <c r="G29" t="str">
        <f t="shared" si="3"/>
        <v>028</v>
      </c>
      <c r="H29" t="str">
        <f t="shared" si="4"/>
        <v>http://raw.githubusercontent.com/532725/532725.github.io/master/028</v>
      </c>
      <c r="I29" t="str">
        <f t="shared" si="5"/>
        <v>http://raw.githubusercontent.com/532725/532725.github.io/master/000_75px.jpg</v>
      </c>
      <c r="J29" t="str">
        <f t="shared" si="6"/>
        <v>http://raw.githubusercontent.com/532725/532725.github.io/master/000_75px.jpg</v>
      </c>
      <c r="K29">
        <v>22.706488</v>
      </c>
      <c r="L29">
        <v>120.331722</v>
      </c>
      <c r="M29" t="s">
        <v>54</v>
      </c>
      <c r="N29" t="str">
        <f t="shared" si="7"/>
        <v>高健雷射精機股份有限公司</v>
      </c>
      <c r="O29" t="str">
        <f t="shared" si="8"/>
        <v>高健雷射精機股份有限公司</v>
      </c>
      <c r="P29" t="s">
        <v>335</v>
      </c>
      <c r="Q29" t="str">
        <f t="shared" si="9"/>
        <v>金屬加工製造、工業設計、機構設計</v>
      </c>
      <c r="R29" t="str">
        <f t="shared" si="10"/>
        <v>金屬加工製造、工業設計、機構設計</v>
      </c>
      <c r="S29" t="str">
        <f t="shared" si="11"/>
        <v>L.marker([22.706488,120.331722],{title:"高健雷射精機股份有限公司",icon:L.icon({iconUrl:'http://raw.githubusercontent.com/532725/532725.github.io/master/000_75px.jpg',iconSize:[icon_width,icon_height],iconAnchor:[icon_x,icon_y],popupAnchor:[popup_x,popup_y]})}).addTo(map).bindPopup("&lt;b&gt;高健雷射精機股份有限公司&lt;/b&gt;&lt;br/&gt;&lt;br/&gt;&lt;b&gt;簡介:&lt;/b&gt;金屬加工製造、工業設計、機構設計");</v>
      </c>
      <c r="T29" t="s">
        <v>574</v>
      </c>
    </row>
    <row r="30" spans="1:20" x14ac:dyDescent="0.25">
      <c r="A30">
        <v>29</v>
      </c>
      <c r="B30">
        <f t="shared" si="0"/>
        <v>2</v>
      </c>
      <c r="C30" t="str">
        <f t="shared" si="1"/>
        <v>029</v>
      </c>
      <c r="D30">
        <v>0</v>
      </c>
      <c r="F30" t="str">
        <f t="shared" si="2"/>
        <v/>
      </c>
      <c r="G30" t="str">
        <f t="shared" si="3"/>
        <v>029</v>
      </c>
      <c r="H30" t="str">
        <f t="shared" si="4"/>
        <v>http://raw.githubusercontent.com/532725/532725.github.io/master/029</v>
      </c>
      <c r="I30" t="str">
        <f t="shared" si="5"/>
        <v>http://raw.githubusercontent.com/532725/532725.github.io/master/000_75px.jpg</v>
      </c>
      <c r="J30" t="str">
        <f t="shared" si="6"/>
        <v>http://raw.githubusercontent.com/532725/532725.github.io/master/000_75px.jpg</v>
      </c>
      <c r="K30">
        <v>22.684944000000002</v>
      </c>
      <c r="L30">
        <v>120.36949199999999</v>
      </c>
      <c r="M30" t="s">
        <v>55</v>
      </c>
      <c r="N30" t="str">
        <f t="shared" si="7"/>
        <v>祥旺機械工業股份有限公司</v>
      </c>
      <c r="O30" t="str">
        <f t="shared" si="8"/>
        <v>祥旺機械工業股份有限公司</v>
      </c>
      <c r="P30" t="s">
        <v>336</v>
      </c>
      <c r="Q30" t="str">
        <f t="shared" si="9"/>
        <v>模具成形、自動化機械零件汽車材料</v>
      </c>
      <c r="R30" t="str">
        <f t="shared" si="10"/>
        <v>模具成形、自動化機械零件汽車材料</v>
      </c>
      <c r="S30" t="str">
        <f t="shared" si="11"/>
        <v>L.marker([22.684944,120.369492],{title:"祥旺機械工業股份有限公司",icon:L.icon({iconUrl:'http://raw.githubusercontent.com/532725/532725.github.io/master/000_75px.jpg',iconSize:[icon_width,icon_height],iconAnchor:[icon_x,icon_y],popupAnchor:[popup_x,popup_y]})}).addTo(map).bindPopup("&lt;b&gt;祥旺機械工業股份有限公司&lt;/b&gt;&lt;br/&gt;&lt;br/&gt;&lt;b&gt;簡介:&lt;/b&gt;模具成形、自動化機械零件汽車材料");</v>
      </c>
      <c r="T30" t="s">
        <v>574</v>
      </c>
    </row>
    <row r="31" spans="1:20" x14ac:dyDescent="0.25">
      <c r="A31">
        <v>30</v>
      </c>
      <c r="B31">
        <f t="shared" si="0"/>
        <v>2</v>
      </c>
      <c r="C31" t="str">
        <f t="shared" si="1"/>
        <v>030</v>
      </c>
      <c r="D31">
        <v>0</v>
      </c>
      <c r="F31" t="str">
        <f t="shared" si="2"/>
        <v/>
      </c>
      <c r="G31" t="str">
        <f t="shared" si="3"/>
        <v>030</v>
      </c>
      <c r="H31" t="str">
        <f t="shared" si="4"/>
        <v>http://raw.githubusercontent.com/532725/532725.github.io/master/030</v>
      </c>
      <c r="I31" t="str">
        <f t="shared" si="5"/>
        <v>http://raw.githubusercontent.com/532725/532725.github.io/master/000_75px.jpg</v>
      </c>
      <c r="J31" t="str">
        <f t="shared" si="6"/>
        <v>http://raw.githubusercontent.com/532725/532725.github.io/master/000_75px.jpg</v>
      </c>
      <c r="K31">
        <v>25.004909000000001</v>
      </c>
      <c r="L31">
        <v>121.48736700000001</v>
      </c>
      <c r="M31" t="s">
        <v>56</v>
      </c>
      <c r="N31" t="str">
        <f t="shared" si="7"/>
        <v>華興實業股份有限公司</v>
      </c>
      <c r="O31" t="str">
        <f t="shared" si="8"/>
        <v>華興實業股份有限公司</v>
      </c>
      <c r="P31" t="s">
        <v>337</v>
      </c>
      <c r="Q31" t="str">
        <f t="shared" si="9"/>
        <v>超臨界萃取代工、生化保養品</v>
      </c>
      <c r="R31" t="str">
        <f t="shared" si="10"/>
        <v>超臨界萃取代工、生化保養品</v>
      </c>
      <c r="S31" t="str">
        <f t="shared" si="11"/>
        <v>L.marker([25.004909,121.487367],{title:"華興實業股份有限公司",icon:L.icon({iconUrl:'http://raw.githubusercontent.com/532725/532725.github.io/master/000_75px.jpg',iconSize:[icon_width,icon_height],iconAnchor:[icon_x,icon_y],popupAnchor:[popup_x,popup_y]})}).addTo(map).bindPopup("&lt;b&gt;華興實業股份有限公司&lt;/b&gt;&lt;br/&gt;&lt;br/&gt;&lt;b&gt;簡介:&lt;/b&gt;超臨界萃取代工、生化保養品");</v>
      </c>
      <c r="T31" t="s">
        <v>574</v>
      </c>
    </row>
    <row r="32" spans="1:20" x14ac:dyDescent="0.25">
      <c r="A32">
        <v>31</v>
      </c>
      <c r="B32">
        <f t="shared" si="0"/>
        <v>2</v>
      </c>
      <c r="C32" t="str">
        <f t="shared" si="1"/>
        <v>031</v>
      </c>
      <c r="D32">
        <v>1</v>
      </c>
      <c r="E32" t="s">
        <v>11</v>
      </c>
      <c r="F32" t="str">
        <f t="shared" si="2"/>
        <v>.png</v>
      </c>
      <c r="G32" t="str">
        <f t="shared" si="3"/>
        <v>031.png</v>
      </c>
      <c r="H32" t="str">
        <f t="shared" si="4"/>
        <v>http://raw.githubusercontent.com/532725/532725.github.io/master/031.png</v>
      </c>
      <c r="I32" t="str">
        <f t="shared" si="5"/>
        <v>http://raw.githubusercontent.com/532725/532725.github.io/master/000_75px.jpg</v>
      </c>
      <c r="J32" t="str">
        <f t="shared" si="6"/>
        <v>http://raw.githubusercontent.com/532725/532725.github.io/master/031.png</v>
      </c>
      <c r="K32">
        <v>24.166150999999999</v>
      </c>
      <c r="L32">
        <v>120.59632999999999</v>
      </c>
      <c r="M32" t="s">
        <v>57</v>
      </c>
      <c r="N32" t="str">
        <f t="shared" si="7"/>
        <v>揚恩科技有限公司</v>
      </c>
      <c r="O32" t="str">
        <f t="shared" si="8"/>
        <v>揚恩科技有限公司</v>
      </c>
      <c r="P32" t="s">
        <v>338</v>
      </c>
      <c r="Q32" t="str">
        <f t="shared" si="9"/>
        <v>機構設計、模具成形、金屬加工、機械設備零組件製造</v>
      </c>
      <c r="R32" t="str">
        <f t="shared" si="10"/>
        <v>機構設計、模具成形、金屬加工、機械設備零組件製造</v>
      </c>
      <c r="S32" t="str">
        <f t="shared" si="11"/>
        <v>L.marker([24.166151,120.59633],{title:"揚恩科技有限公司",icon:L.icon({iconUrl:'http://raw.githubusercontent.com/532725/532725.github.io/master/031.png',iconSize:[icon_width,icon_height],iconAnchor:[icon_x,icon_y],popupAnchor:[popup_x,popup_y]})}).addTo(map).bindPopup("&lt;b&gt;揚恩科技有限公司&lt;/b&gt;&lt;br/&gt;&lt;br/&gt;&lt;b&gt;簡介:&lt;/b&gt;機構設計、模具成形、金屬加工、機械設備零組件製造");</v>
      </c>
      <c r="T32" t="s">
        <v>574</v>
      </c>
    </row>
    <row r="33" spans="1:20" x14ac:dyDescent="0.25">
      <c r="A33">
        <v>32</v>
      </c>
      <c r="B33">
        <f t="shared" si="0"/>
        <v>2</v>
      </c>
      <c r="C33" t="str">
        <f t="shared" si="1"/>
        <v>032</v>
      </c>
      <c r="D33">
        <v>1</v>
      </c>
      <c r="E33" t="s">
        <v>18</v>
      </c>
      <c r="F33" t="str">
        <f t="shared" si="2"/>
        <v>.png</v>
      </c>
      <c r="G33" t="str">
        <f t="shared" si="3"/>
        <v>032.png</v>
      </c>
      <c r="H33" t="str">
        <f t="shared" si="4"/>
        <v>http://raw.githubusercontent.com/532725/532725.github.io/master/032.png</v>
      </c>
      <c r="I33" t="str">
        <f t="shared" si="5"/>
        <v>http://raw.githubusercontent.com/532725/532725.github.io/master/000_75px.jpg</v>
      </c>
      <c r="J33" t="str">
        <f t="shared" si="6"/>
        <v>http://raw.githubusercontent.com/532725/532725.github.io/master/032.png</v>
      </c>
      <c r="K33">
        <v>22.607500999999999</v>
      </c>
      <c r="L33">
        <v>120.423619</v>
      </c>
      <c r="M33" t="s">
        <v>58</v>
      </c>
      <c r="N33" t="str">
        <f t="shared" si="7"/>
        <v>盈昶精工事業有限公司</v>
      </c>
      <c r="O33" t="str">
        <f t="shared" si="8"/>
        <v>盈昶精工事業有限公司</v>
      </c>
      <c r="P33" t="s">
        <v>339</v>
      </c>
      <c r="Q33" t="str">
        <f t="shared" si="9"/>
        <v>系統整合製造、工業設計、機構設計、機電整合</v>
      </c>
      <c r="R33" t="str">
        <f t="shared" si="10"/>
        <v>系統整合製造、工業設計、機構設計、機電整合</v>
      </c>
      <c r="S33" t="str">
        <f t="shared" si="11"/>
        <v>L.marker([22.607501,120.423619],{title:"盈昶精工事業有限公司",icon:L.icon({iconUrl:'http://raw.githubusercontent.com/532725/532725.github.io/master/032.png',iconSize:[icon_width,icon_height],iconAnchor:[icon_x,icon_y],popupAnchor:[popup_x,popup_y]})}).addTo(map).bindPopup("&lt;b&gt;盈昶精工事業有限公司&lt;/b&gt;&lt;br/&gt;&lt;br/&gt;&lt;b&gt;簡介:&lt;/b&gt;系統整合製造、工業設計、機構設計、機電整合");</v>
      </c>
      <c r="T33" t="s">
        <v>574</v>
      </c>
    </row>
    <row r="34" spans="1:20" x14ac:dyDescent="0.25">
      <c r="A34">
        <v>33</v>
      </c>
      <c r="B34">
        <f t="shared" si="0"/>
        <v>2</v>
      </c>
      <c r="C34" t="str">
        <f t="shared" si="1"/>
        <v>033</v>
      </c>
      <c r="D34">
        <v>1</v>
      </c>
      <c r="E34" t="s">
        <v>11</v>
      </c>
      <c r="F34" t="str">
        <f t="shared" si="2"/>
        <v>.png</v>
      </c>
      <c r="G34" t="str">
        <f t="shared" si="3"/>
        <v>033.png</v>
      </c>
      <c r="H34" t="str">
        <f t="shared" si="4"/>
        <v>http://raw.githubusercontent.com/532725/532725.github.io/master/033.png</v>
      </c>
      <c r="I34" t="str">
        <f t="shared" si="5"/>
        <v>http://raw.githubusercontent.com/532725/532725.github.io/master/000_75px.jpg</v>
      </c>
      <c r="J34" t="str">
        <f t="shared" si="6"/>
        <v>http://raw.githubusercontent.com/532725/532725.github.io/master/033.png</v>
      </c>
      <c r="K34">
        <v>22.643457999999999</v>
      </c>
      <c r="L34">
        <v>120.54814399999999</v>
      </c>
      <c r="M34" t="s">
        <v>59</v>
      </c>
      <c r="N34" t="str">
        <f t="shared" si="7"/>
        <v>京冠生物科技股份有限公司</v>
      </c>
      <c r="O34" t="str">
        <f t="shared" si="8"/>
        <v>京冠生物科技股份有限公司</v>
      </c>
      <c r="P34" t="s">
        <v>340</v>
      </c>
      <c r="Q34" t="str">
        <f t="shared" si="9"/>
        <v>固態發酵原料代工生產及保健食品設計開發(ODM及OEM)</v>
      </c>
      <c r="R34" t="str">
        <f t="shared" si="10"/>
        <v>固態發酵原料代工生產及保健食品設計開發(ODM及OEM)</v>
      </c>
      <c r="S34" t="str">
        <f t="shared" si="11"/>
        <v>L.marker([22.643458,120.548144],{title:"京冠生物科技股份有限公司",icon:L.icon({iconUrl:'http://raw.githubusercontent.com/532725/532725.github.io/master/033.png',iconSize:[icon_width,icon_height],iconAnchor:[icon_x,icon_y],popupAnchor:[popup_x,popup_y]})}).addTo(map).bindPopup("&lt;b&gt;京冠生物科技股份有限公司&lt;/b&gt;&lt;br/&gt;&lt;br/&gt;&lt;b&gt;簡介:&lt;/b&gt;固態發酵原料代工生產及保健食品設計開發(ODM及OEM)");</v>
      </c>
      <c r="T34" t="s">
        <v>574</v>
      </c>
    </row>
    <row r="35" spans="1:20" x14ac:dyDescent="0.25">
      <c r="A35">
        <v>34</v>
      </c>
      <c r="B35">
        <f t="shared" si="0"/>
        <v>2</v>
      </c>
      <c r="C35" t="str">
        <f t="shared" si="1"/>
        <v>034</v>
      </c>
      <c r="D35">
        <v>1</v>
      </c>
      <c r="E35" t="s">
        <v>13</v>
      </c>
      <c r="F35" t="str">
        <f t="shared" si="2"/>
        <v>.jpg</v>
      </c>
      <c r="G35" t="str">
        <f t="shared" si="3"/>
        <v>034.jpg</v>
      </c>
      <c r="H35" t="str">
        <f t="shared" si="4"/>
        <v>http://raw.githubusercontent.com/532725/532725.github.io/master/034.jpg</v>
      </c>
      <c r="I35" t="str">
        <f t="shared" si="5"/>
        <v>http://raw.githubusercontent.com/532725/532725.github.io/master/000_75px.jpg</v>
      </c>
      <c r="J35" t="str">
        <f t="shared" si="6"/>
        <v>http://raw.githubusercontent.com/532725/532725.github.io/master/034.jpg</v>
      </c>
      <c r="K35">
        <v>23.525314000000002</v>
      </c>
      <c r="L35">
        <v>120.45991600000001</v>
      </c>
      <c r="M35" t="s">
        <v>48</v>
      </c>
      <c r="N35" t="str">
        <f t="shared" si="7"/>
        <v>得榮生物科技股份有限公司</v>
      </c>
      <c r="O35" t="str">
        <f t="shared" si="8"/>
        <v>得榮生物科技股份有限公司</v>
      </c>
      <c r="P35" t="s">
        <v>329</v>
      </c>
      <c r="Q35" t="str">
        <f t="shared" si="9"/>
        <v>微生物發酵製程放大</v>
      </c>
      <c r="R35" t="str">
        <f t="shared" si="10"/>
        <v>微生物發酵製程放大</v>
      </c>
      <c r="S35" t="str">
        <f t="shared" si="11"/>
        <v>L.marker([23.525314,120.459916],{title:"得榮生物科技股份有限公司",icon:L.icon({iconUrl:'http://raw.githubusercontent.com/532725/532725.github.io/master/034.jp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35" t="s">
        <v>574</v>
      </c>
    </row>
    <row r="36" spans="1:20" x14ac:dyDescent="0.25">
      <c r="A36">
        <v>35</v>
      </c>
      <c r="B36">
        <f t="shared" si="0"/>
        <v>2</v>
      </c>
      <c r="C36" t="str">
        <f t="shared" si="1"/>
        <v>035</v>
      </c>
      <c r="D36">
        <v>1</v>
      </c>
      <c r="E36" t="s">
        <v>16</v>
      </c>
      <c r="F36" t="str">
        <f t="shared" si="2"/>
        <v>.png</v>
      </c>
      <c r="G36" t="str">
        <f t="shared" si="3"/>
        <v>035.png</v>
      </c>
      <c r="H36" t="str">
        <f t="shared" si="4"/>
        <v>http://raw.githubusercontent.com/532725/532725.github.io/master/035.png</v>
      </c>
      <c r="I36" t="str">
        <f t="shared" si="5"/>
        <v>http://raw.githubusercontent.com/532725/532725.github.io/master/000_75px.jpg</v>
      </c>
      <c r="J36" t="str">
        <f t="shared" si="6"/>
        <v>http://raw.githubusercontent.com/532725/532725.github.io/master/035.png</v>
      </c>
      <c r="K36">
        <v>23.521827999999999</v>
      </c>
      <c r="L36">
        <v>120.432098</v>
      </c>
      <c r="M36" t="s">
        <v>60</v>
      </c>
      <c r="N36" t="str">
        <f t="shared" si="7"/>
        <v>第一生化科技股份有限公司</v>
      </c>
      <c r="O36" t="str">
        <f t="shared" si="8"/>
        <v>第一生化科技股份有限公司</v>
      </c>
      <c r="P36" t="s">
        <v>341</v>
      </c>
      <c r="Q36" t="str">
        <f t="shared" si="9"/>
        <v>無菌保特飲品代工</v>
      </c>
      <c r="R36" t="str">
        <f t="shared" si="10"/>
        <v>無菌保特飲品代工</v>
      </c>
      <c r="S36" t="str">
        <f t="shared" si="11"/>
        <v>L.marker([23.521828,120.432098],{title:"第一生化科技股份有限公司",icon:L.icon({iconUrl:'http://raw.githubusercontent.com/532725/532725.github.io/master/035.png',iconSize:[icon_width,icon_height],iconAnchor:[icon_x,icon_y],popupAnchor:[popup_x,popup_y]})}).addTo(map).bindPopup("&lt;b&gt;第一生化科技股份有限公司&lt;/b&gt;&lt;br/&gt;&lt;br/&gt;&lt;b&gt;簡介:&lt;/b&gt;無菌保特飲品代工");</v>
      </c>
      <c r="T36" t="s">
        <v>574</v>
      </c>
    </row>
    <row r="37" spans="1:20" x14ac:dyDescent="0.25">
      <c r="A37">
        <v>36</v>
      </c>
      <c r="B37">
        <f t="shared" si="0"/>
        <v>2</v>
      </c>
      <c r="C37" t="str">
        <f t="shared" si="1"/>
        <v>036</v>
      </c>
      <c r="D37">
        <v>1</v>
      </c>
      <c r="E37" t="s">
        <v>13</v>
      </c>
      <c r="F37" t="str">
        <f t="shared" si="2"/>
        <v>.jpg</v>
      </c>
      <c r="G37" t="str">
        <f t="shared" si="3"/>
        <v>036.jpg</v>
      </c>
      <c r="H37" t="str">
        <f t="shared" si="4"/>
        <v>http://raw.githubusercontent.com/532725/532725.github.io/master/036.jpg</v>
      </c>
      <c r="I37" t="str">
        <f t="shared" si="5"/>
        <v>http://raw.githubusercontent.com/532725/532725.github.io/master/000_75px.jpg</v>
      </c>
      <c r="J37" t="str">
        <f t="shared" si="6"/>
        <v>http://raw.githubusercontent.com/532725/532725.github.io/master/036.jpg</v>
      </c>
      <c r="K37">
        <v>23.21715</v>
      </c>
      <c r="L37">
        <v>120.323404</v>
      </c>
      <c r="M37" t="s">
        <v>61</v>
      </c>
      <c r="N37" t="str">
        <f t="shared" si="7"/>
        <v>麗豐實業股份有限公司</v>
      </c>
      <c r="O37" t="str">
        <f t="shared" si="8"/>
        <v>麗豐實業股份有限公司</v>
      </c>
      <c r="P37" t="s">
        <v>581</v>
      </c>
      <c r="Q37" t="str">
        <f t="shared" si="9"/>
        <v>食品原料銷售及保健食品、特殊營養食品、發酵食品、美容清潔產品生產製造</v>
      </c>
      <c r="R37" t="str">
        <f t="shared" si="10"/>
        <v>食品原料銷售及保健食品、特殊營養食品、發酵食品、美容清潔產品生產製造</v>
      </c>
      <c r="S37" t="str">
        <f t="shared" si="11"/>
        <v>L.marker([23.21715,120.323404],{title:"麗豐實業股份有限公司",icon:L.icon({iconUrl:'http://raw.githubusercontent.com/532725/532725.github.io/master/036.jpg',iconSize:[icon_width,icon_height],iconAnchor:[icon_x,icon_y],popupAnchor:[popup_x,popup_y]})}).addTo(map).bindPopup("&lt;b&gt;麗豐實業股份有限公司&lt;/b&gt;&lt;br/&gt;&lt;br/&gt;&lt;b&gt;簡介:&lt;/b&gt;食品原料銷售及保健食品、特殊營養食品、發酵食品、美容清潔產品生產製造");</v>
      </c>
      <c r="T37" t="s">
        <v>574</v>
      </c>
    </row>
    <row r="38" spans="1:20" x14ac:dyDescent="0.25">
      <c r="A38">
        <v>37</v>
      </c>
      <c r="B38">
        <f t="shared" si="0"/>
        <v>2</v>
      </c>
      <c r="C38" t="str">
        <f t="shared" si="1"/>
        <v>037</v>
      </c>
      <c r="D38">
        <v>1</v>
      </c>
      <c r="E38" t="s">
        <v>16</v>
      </c>
      <c r="F38" t="str">
        <f t="shared" si="2"/>
        <v>.png</v>
      </c>
      <c r="G38" t="str">
        <f t="shared" si="3"/>
        <v>037.png</v>
      </c>
      <c r="H38" t="str">
        <f t="shared" si="4"/>
        <v>http://raw.githubusercontent.com/532725/532725.github.io/master/037.png</v>
      </c>
      <c r="I38" t="str">
        <f t="shared" si="5"/>
        <v>http://raw.githubusercontent.com/532725/532725.github.io/master/000_75px.jpg</v>
      </c>
      <c r="J38" t="str">
        <f t="shared" si="6"/>
        <v>http://raw.githubusercontent.com/532725/532725.github.io/master/037.png</v>
      </c>
      <c r="K38">
        <v>25.053393</v>
      </c>
      <c r="L38">
        <v>121.278299</v>
      </c>
      <c r="M38" t="s">
        <v>62</v>
      </c>
      <c r="N38" t="str">
        <f t="shared" si="7"/>
        <v>華楙生技股份有限公司</v>
      </c>
      <c r="O38" t="str">
        <f t="shared" si="8"/>
        <v>華楙生技股份有限公司</v>
      </c>
      <c r="P38" t="s">
        <v>342</v>
      </c>
      <c r="Q38" t="str">
        <f t="shared" si="9"/>
        <v>遠紅外線粉體、母粒、纖維、負離子粉體</v>
      </c>
      <c r="R38" t="str">
        <f t="shared" si="10"/>
        <v>遠紅外線粉體、母粒、纖維、負離子粉體</v>
      </c>
      <c r="S38" t="str">
        <f t="shared" si="11"/>
        <v>L.marker([25.053393,121.278299],{title:"華楙生技股份有限公司",icon:L.icon({iconUrl:'http://raw.githubusercontent.com/532725/532725.github.io/master/037.png',iconSize:[icon_width,icon_height],iconAnchor:[icon_x,icon_y],popupAnchor:[popup_x,popup_y]})}).addTo(map).bindPopup("&lt;b&gt;華楙生技股份有限公司&lt;/b&gt;&lt;br/&gt;&lt;br/&gt;&lt;b&gt;簡介:&lt;/b&gt;遠紅外線粉體、母粒、纖維、負離子粉體");</v>
      </c>
      <c r="T38" t="s">
        <v>574</v>
      </c>
    </row>
    <row r="39" spans="1:20" x14ac:dyDescent="0.25">
      <c r="A39">
        <v>38</v>
      </c>
      <c r="B39">
        <f t="shared" si="0"/>
        <v>2</v>
      </c>
      <c r="C39" t="str">
        <f t="shared" si="1"/>
        <v>038</v>
      </c>
      <c r="D39">
        <v>1</v>
      </c>
      <c r="E39" t="s">
        <v>16</v>
      </c>
      <c r="F39" t="str">
        <f t="shared" si="2"/>
        <v>.png</v>
      </c>
      <c r="G39" t="str">
        <f t="shared" si="3"/>
        <v>038.png</v>
      </c>
      <c r="H39" t="str">
        <f t="shared" si="4"/>
        <v>http://raw.githubusercontent.com/532725/532725.github.io/master/038.png</v>
      </c>
      <c r="I39" t="str">
        <f t="shared" si="5"/>
        <v>http://raw.githubusercontent.com/532725/532725.github.io/master/000_75px.jpg</v>
      </c>
      <c r="J39" t="str">
        <f t="shared" si="6"/>
        <v>http://raw.githubusercontent.com/532725/532725.github.io/master/038.png</v>
      </c>
      <c r="K39">
        <v>25.027625</v>
      </c>
      <c r="L39">
        <v>121.54327600000001</v>
      </c>
      <c r="M39" t="s">
        <v>63</v>
      </c>
      <c r="N39" t="str">
        <f t="shared" si="7"/>
        <v>豪紳纖維科技股份有限公司</v>
      </c>
      <c r="O39" t="str">
        <f t="shared" si="8"/>
        <v>豪紳纖維科技股份有限公司</v>
      </c>
      <c r="P39" t="s">
        <v>343</v>
      </c>
      <c r="Q39" t="str">
        <f t="shared" si="9"/>
        <v>無塵布/無塵衣/無塵室相關配件</v>
      </c>
      <c r="R39" t="str">
        <f t="shared" si="10"/>
        <v>無塵布/無塵衣/無塵室相關配件</v>
      </c>
      <c r="S39" t="str">
        <f t="shared" si="11"/>
        <v>L.marker([25.027625,121.543276],{title:"豪紳纖維科技股份有限公司",icon:L.icon({iconUrl:'http://raw.githubusercontent.com/532725/532725.github.io/master/038.png',iconSize:[icon_width,icon_height],iconAnchor:[icon_x,icon_y],popupAnchor:[popup_x,popup_y]})}).addTo(map).bindPopup("&lt;b&gt;豪紳纖維科技股份有限公司&lt;/b&gt;&lt;br/&gt;&lt;br/&gt;&lt;b&gt;簡介:&lt;/b&gt;無塵布/無塵衣/無塵室相關配件");</v>
      </c>
      <c r="T39" t="s">
        <v>574</v>
      </c>
    </row>
    <row r="40" spans="1:20" x14ac:dyDescent="0.25">
      <c r="A40">
        <v>39</v>
      </c>
      <c r="B40">
        <f t="shared" si="0"/>
        <v>2</v>
      </c>
      <c r="C40" t="str">
        <f t="shared" si="1"/>
        <v>039</v>
      </c>
      <c r="D40">
        <v>1</v>
      </c>
      <c r="E40" t="s">
        <v>16</v>
      </c>
      <c r="F40" t="str">
        <f t="shared" si="2"/>
        <v>.png</v>
      </c>
      <c r="G40" t="str">
        <f t="shared" si="3"/>
        <v>039.png</v>
      </c>
      <c r="H40" t="str">
        <f t="shared" si="4"/>
        <v>http://raw.githubusercontent.com/532725/532725.github.io/master/039.png</v>
      </c>
      <c r="I40" t="str">
        <f t="shared" si="5"/>
        <v>http://raw.githubusercontent.com/532725/532725.github.io/master/000_75px.jpg</v>
      </c>
      <c r="J40" t="str">
        <f t="shared" si="6"/>
        <v>http://raw.githubusercontent.com/532725/532725.github.io/master/039.png</v>
      </c>
      <c r="K40">
        <v>25.004028999999999</v>
      </c>
      <c r="L40">
        <v>121.48823299999999</v>
      </c>
      <c r="M40" t="s">
        <v>64</v>
      </c>
      <c r="N40" t="str">
        <f t="shared" si="7"/>
        <v>崇裕科技股份有限公司</v>
      </c>
      <c r="O40" t="str">
        <f t="shared" si="8"/>
        <v>崇裕科技股份有限公司</v>
      </c>
      <c r="P40" t="s">
        <v>344</v>
      </c>
      <c r="Q40" t="str">
        <f t="shared" si="9"/>
        <v>感光變色、感溫變色、防偽變色、液晶變色、蓄光材料、長效芳香材</v>
      </c>
      <c r="R40" t="str">
        <f t="shared" si="10"/>
        <v>感光變色、感溫變色、防偽變色、液晶變色、蓄光材料、長效芳香材</v>
      </c>
      <c r="S40" t="str">
        <f t="shared" si="11"/>
        <v>L.marker([25.004029,121.488233],{title:"崇裕科技股份有限公司",icon:L.icon({iconUrl:'http://raw.githubusercontent.com/532725/532725.github.io/master/039.png',iconSize:[icon_width,icon_height],iconAnchor:[icon_x,icon_y],popupAnchor:[popup_x,popup_y]})}).addTo(map).bindPopup("&lt;b&gt;崇裕科技股份有限公司&lt;/b&gt;&lt;br/&gt;&lt;br/&gt;&lt;b&gt;簡介:&lt;/b&gt;感光變色、感溫變色、防偽變色、液晶變色、蓄光材料、長效芳香材");</v>
      </c>
      <c r="T40" t="s">
        <v>574</v>
      </c>
    </row>
    <row r="41" spans="1:20" x14ac:dyDescent="0.25">
      <c r="A41">
        <v>40</v>
      </c>
      <c r="B41">
        <f t="shared" si="0"/>
        <v>2</v>
      </c>
      <c r="C41" t="str">
        <f t="shared" si="1"/>
        <v>040</v>
      </c>
      <c r="D41">
        <v>1</v>
      </c>
      <c r="E41" t="s">
        <v>16</v>
      </c>
      <c r="F41" t="str">
        <f t="shared" si="2"/>
        <v>.png</v>
      </c>
      <c r="G41" t="str">
        <f t="shared" si="3"/>
        <v>040.png</v>
      </c>
      <c r="H41" t="str">
        <f t="shared" si="4"/>
        <v>http://raw.githubusercontent.com/532725/532725.github.io/master/040.png</v>
      </c>
      <c r="I41" t="str">
        <f t="shared" si="5"/>
        <v>http://raw.githubusercontent.com/532725/532725.github.io/master/000_75px.jpg</v>
      </c>
      <c r="J41" t="str">
        <f t="shared" si="6"/>
        <v>http://raw.githubusercontent.com/532725/532725.github.io/master/040.png</v>
      </c>
      <c r="K41">
        <v>25.060938</v>
      </c>
      <c r="L41">
        <v>121.648374</v>
      </c>
      <c r="M41" t="s">
        <v>65</v>
      </c>
      <c r="N41" t="str">
        <f t="shared" si="7"/>
        <v>康力得生技股份有限公司</v>
      </c>
      <c r="O41" t="str">
        <f t="shared" si="8"/>
        <v>康力得生技股份有限公司</v>
      </c>
      <c r="P41" t="s">
        <v>345</v>
      </c>
      <c r="Q41" t="str">
        <f t="shared" si="9"/>
        <v>醫療器材及用品製造、醫療機械設備</v>
      </c>
      <c r="R41" t="str">
        <f t="shared" si="10"/>
        <v>醫療器材及用品製造、醫療機械設備</v>
      </c>
      <c r="S41" t="str">
        <f t="shared" si="11"/>
        <v>L.marker([25.060938,121.648374],{title:"康力得生技股份有限公司",icon:L.icon({iconUrl:'http://raw.githubusercontent.com/532725/532725.github.io/master/040.png',iconSize:[icon_width,icon_height],iconAnchor:[icon_x,icon_y],popupAnchor:[popup_x,popup_y]})}).addTo(map).bindPopup("&lt;b&gt;康力得生技股份有限公司&lt;/b&gt;&lt;br/&gt;&lt;br/&gt;&lt;b&gt;簡介:&lt;/b&gt;醫療器材及用品製造、醫療機械設備");</v>
      </c>
      <c r="T41" t="s">
        <v>574</v>
      </c>
    </row>
    <row r="42" spans="1:20" x14ac:dyDescent="0.25">
      <c r="A42">
        <v>41</v>
      </c>
      <c r="B42">
        <f t="shared" si="0"/>
        <v>2</v>
      </c>
      <c r="C42" t="str">
        <f t="shared" si="1"/>
        <v>041</v>
      </c>
      <c r="D42">
        <v>0</v>
      </c>
      <c r="F42" t="str">
        <f t="shared" si="2"/>
        <v/>
      </c>
      <c r="G42" t="str">
        <f t="shared" si="3"/>
        <v>041</v>
      </c>
      <c r="H42" t="str">
        <f t="shared" si="4"/>
        <v>http://raw.githubusercontent.com/532725/532725.github.io/master/041</v>
      </c>
      <c r="I42" t="str">
        <f t="shared" si="5"/>
        <v>http://raw.githubusercontent.com/532725/532725.github.io/master/000_75px.jpg</v>
      </c>
      <c r="J42" t="str">
        <f t="shared" si="6"/>
        <v>http://raw.githubusercontent.com/532725/532725.github.io/master/000_75px.jpg</v>
      </c>
      <c r="K42">
        <v>25.060825999999999</v>
      </c>
      <c r="L42">
        <v>121.522488</v>
      </c>
      <c r="M42" t="s">
        <v>66</v>
      </c>
      <c r="N42" t="str">
        <f t="shared" si="7"/>
        <v>嬌芃生技股份有限公司</v>
      </c>
      <c r="O42" t="str">
        <f t="shared" si="8"/>
        <v>嬌芃生技股份有限公司</v>
      </c>
      <c r="P42" t="s">
        <v>346</v>
      </c>
      <c r="Q42" t="str">
        <f t="shared" si="9"/>
        <v>專利生物纖維面膜基材</v>
      </c>
      <c r="R42" t="str">
        <f t="shared" si="10"/>
        <v>專利生物纖維面膜基材</v>
      </c>
      <c r="S42" t="str">
        <f t="shared" si="11"/>
        <v>L.marker([25.060826,121.522488],{title:"嬌芃生技股份有限公司",icon:L.icon({iconUrl:'http://raw.githubusercontent.com/532725/532725.github.io/master/000_75px.jpg',iconSize:[icon_width,icon_height],iconAnchor:[icon_x,icon_y],popupAnchor:[popup_x,popup_y]})}).addTo(map).bindPopup("&lt;b&gt;嬌芃生技股份有限公司&lt;/b&gt;&lt;br/&gt;&lt;br/&gt;&lt;b&gt;簡介:&lt;/b&gt;專利生物纖維面膜基材");</v>
      </c>
      <c r="T42" t="s">
        <v>574</v>
      </c>
    </row>
    <row r="43" spans="1:20" x14ac:dyDescent="0.25">
      <c r="A43">
        <v>42</v>
      </c>
      <c r="B43">
        <f t="shared" si="0"/>
        <v>2</v>
      </c>
      <c r="C43" t="str">
        <f t="shared" si="1"/>
        <v>042</v>
      </c>
      <c r="D43">
        <v>0</v>
      </c>
      <c r="F43" t="str">
        <f t="shared" si="2"/>
        <v/>
      </c>
      <c r="G43" t="str">
        <f t="shared" si="3"/>
        <v>042</v>
      </c>
      <c r="H43" t="str">
        <f t="shared" si="4"/>
        <v>http://raw.githubusercontent.com/532725/532725.github.io/master/042</v>
      </c>
      <c r="I43" t="str">
        <f t="shared" si="5"/>
        <v>http://raw.githubusercontent.com/532725/532725.github.io/master/000_75px.jpg</v>
      </c>
      <c r="J43" t="str">
        <f t="shared" si="6"/>
        <v>http://raw.githubusercontent.com/532725/532725.github.io/master/000_75px.jpg</v>
      </c>
      <c r="K43">
        <v>24.332868999999999</v>
      </c>
      <c r="L43">
        <v>120.652355</v>
      </c>
      <c r="M43" t="s">
        <v>67</v>
      </c>
      <c r="N43" t="str">
        <f t="shared" si="7"/>
        <v>上揮實業有限公司</v>
      </c>
      <c r="O43" t="str">
        <f t="shared" si="8"/>
        <v>上揮實業有限公司</v>
      </c>
      <c r="P43" t="s">
        <v>347</v>
      </c>
      <c r="Q43" t="str">
        <f t="shared" si="9"/>
        <v>模具設計、產品開發模擰分析、橡膠製作</v>
      </c>
      <c r="R43" t="str">
        <f t="shared" si="10"/>
        <v>模具設計、產品開發模擰分析、橡膠製作</v>
      </c>
      <c r="S43" t="str">
        <f t="shared" si="11"/>
        <v>L.marker([24.332869,120.652355],{title:"上揮實業有限公司",icon:L.icon({iconUrl:'http://raw.githubusercontent.com/532725/532725.github.io/master/000_75px.jpg',iconSize:[icon_width,icon_height],iconAnchor:[icon_x,icon_y],popupAnchor:[popup_x,popup_y]})}).addTo(map).bindPopup("&lt;b&gt;上揮實業有限公司&lt;/b&gt;&lt;br/&gt;&lt;br/&gt;&lt;b&gt;簡介:&lt;/b&gt;模具設計、產品開發模擰分析、橡膠製作");</v>
      </c>
      <c r="T43" t="s">
        <v>574</v>
      </c>
    </row>
    <row r="44" spans="1:20" x14ac:dyDescent="0.25">
      <c r="A44">
        <v>43</v>
      </c>
      <c r="B44">
        <f t="shared" si="0"/>
        <v>2</v>
      </c>
      <c r="C44" t="str">
        <f t="shared" si="1"/>
        <v>043</v>
      </c>
      <c r="D44">
        <v>0</v>
      </c>
      <c r="F44" t="str">
        <f t="shared" si="2"/>
        <v/>
      </c>
      <c r="G44" t="str">
        <f t="shared" si="3"/>
        <v>043</v>
      </c>
      <c r="H44" t="str">
        <f t="shared" si="4"/>
        <v>http://raw.githubusercontent.com/532725/532725.github.io/master/043</v>
      </c>
      <c r="I44" t="str">
        <f t="shared" si="5"/>
        <v>http://raw.githubusercontent.com/532725/532725.github.io/master/000_75px.jpg</v>
      </c>
      <c r="J44" t="str">
        <f t="shared" si="6"/>
        <v>http://raw.githubusercontent.com/532725/532725.github.io/master/000_75px.jpg</v>
      </c>
      <c r="K44">
        <v>25.047035999999999</v>
      </c>
      <c r="L44">
        <v>121.462397</v>
      </c>
      <c r="M44" t="s">
        <v>68</v>
      </c>
      <c r="N44" t="str">
        <f t="shared" si="7"/>
        <v>久旺科技有限公司</v>
      </c>
      <c r="O44" t="str">
        <f t="shared" si="8"/>
        <v>久旺科技有限公司</v>
      </c>
      <c r="P44" t="s">
        <v>348</v>
      </c>
      <c r="Q44" t="str">
        <f t="shared" si="9"/>
        <v>食品級包材、技術加值</v>
      </c>
      <c r="R44" t="str">
        <f t="shared" si="10"/>
        <v>食品級包材、技術加值</v>
      </c>
      <c r="S44" t="str">
        <f t="shared" si="11"/>
        <v>L.marker([25.047036,121.462397],{title:"久旺科技有限公司",icon:L.icon({iconUrl:'http://raw.githubusercontent.com/532725/532725.github.io/master/000_75px.jpg',iconSize:[icon_width,icon_height],iconAnchor:[icon_x,icon_y],popupAnchor:[popup_x,popup_y]})}).addTo(map).bindPopup("&lt;b&gt;久旺科技有限公司&lt;/b&gt;&lt;br/&gt;&lt;br/&gt;&lt;b&gt;簡介:&lt;/b&gt;食品級包材、技術加值");</v>
      </c>
      <c r="T44" t="s">
        <v>574</v>
      </c>
    </row>
    <row r="45" spans="1:20" x14ac:dyDescent="0.25">
      <c r="A45">
        <v>44</v>
      </c>
      <c r="B45">
        <f t="shared" si="0"/>
        <v>2</v>
      </c>
      <c r="C45" t="str">
        <f t="shared" si="1"/>
        <v>044</v>
      </c>
      <c r="D45">
        <v>1</v>
      </c>
      <c r="E45" t="s">
        <v>16</v>
      </c>
      <c r="F45" t="str">
        <f t="shared" si="2"/>
        <v>.png</v>
      </c>
      <c r="G45" t="str">
        <f t="shared" si="3"/>
        <v>044.png</v>
      </c>
      <c r="H45" t="str">
        <f t="shared" si="4"/>
        <v>http://raw.githubusercontent.com/532725/532725.github.io/master/044.png</v>
      </c>
      <c r="I45" t="str">
        <f t="shared" si="5"/>
        <v>http://raw.githubusercontent.com/532725/532725.github.io/master/000_75px.jpg</v>
      </c>
      <c r="J45" t="str">
        <f t="shared" si="6"/>
        <v>http://raw.githubusercontent.com/532725/532725.github.io/master/044.png</v>
      </c>
      <c r="K45">
        <v>24.127120999999999</v>
      </c>
      <c r="L45">
        <v>120.709126</v>
      </c>
      <c r="M45" t="s">
        <v>69</v>
      </c>
      <c r="N45" t="str">
        <f t="shared" si="7"/>
        <v>合眾塑膠工業有限公司</v>
      </c>
      <c r="O45" t="str">
        <f t="shared" si="8"/>
        <v>合眾塑膠工業有限公司</v>
      </c>
      <c r="P45" t="s">
        <v>349</v>
      </c>
      <c r="Q45" t="str">
        <f t="shared" si="9"/>
        <v>塑膠管壓條製作、新產品設計、模具設計</v>
      </c>
      <c r="R45" t="str">
        <f t="shared" si="10"/>
        <v>塑膠管壓條製作、新產品設計、模具設計</v>
      </c>
      <c r="S45" t="str">
        <f t="shared" si="11"/>
        <v>L.marker([24.127121,120.709126],{title:"合眾塑膠工業有限公司",icon:L.icon({iconUrl:'http://raw.githubusercontent.com/532725/532725.github.io/master/044.png',iconSize:[icon_width,icon_height],iconAnchor:[icon_x,icon_y],popupAnchor:[popup_x,popup_y]})}).addTo(map).bindPopup("&lt;b&gt;合眾塑膠工業有限公司&lt;/b&gt;&lt;br/&gt;&lt;br/&gt;&lt;b&gt;簡介:&lt;/b&gt;塑膠管壓條製作、新產品設計、模具設計");</v>
      </c>
      <c r="T45" t="s">
        <v>574</v>
      </c>
    </row>
    <row r="46" spans="1:20" x14ac:dyDescent="0.25">
      <c r="A46">
        <v>45</v>
      </c>
      <c r="B46">
        <f t="shared" si="0"/>
        <v>2</v>
      </c>
      <c r="C46" t="str">
        <f t="shared" si="1"/>
        <v>045</v>
      </c>
      <c r="D46">
        <v>0</v>
      </c>
      <c r="F46" t="str">
        <f t="shared" si="2"/>
        <v/>
      </c>
      <c r="G46" t="str">
        <f t="shared" si="3"/>
        <v>045</v>
      </c>
      <c r="H46" t="str">
        <f t="shared" si="4"/>
        <v>http://raw.githubusercontent.com/532725/532725.github.io/master/045</v>
      </c>
      <c r="I46" t="str">
        <f t="shared" si="5"/>
        <v>http://raw.githubusercontent.com/532725/532725.github.io/master/000_75px.jpg</v>
      </c>
      <c r="J46" t="str">
        <f t="shared" si="6"/>
        <v>http://raw.githubusercontent.com/532725/532725.github.io/master/000_75px.jpg</v>
      </c>
      <c r="K46">
        <v>24.158221000000001</v>
      </c>
      <c r="L46">
        <v>120.60829200000001</v>
      </c>
      <c r="M46" t="s">
        <v>70</v>
      </c>
      <c r="N46" t="str">
        <f t="shared" si="7"/>
        <v>有力化學有限公司</v>
      </c>
      <c r="O46" t="str">
        <f t="shared" si="8"/>
        <v>有力化學有限公司</v>
      </c>
      <c r="P46" t="s">
        <v>350</v>
      </c>
      <c r="Q46" t="str">
        <f t="shared" si="9"/>
        <v>塑料異型押出加工設計、新材料研發、各項塑膠加工產品委託試驗</v>
      </c>
      <c r="R46" t="str">
        <f t="shared" si="10"/>
        <v>塑料異型押出加工設計、新材料研發、各項塑膠加工產品委託試驗</v>
      </c>
      <c r="S46" t="str">
        <f t="shared" si="11"/>
        <v>L.marker([24.158221,120.608292],{title:"有力化學有限公司",icon:L.icon({iconUrl:'http://raw.githubusercontent.com/532725/532725.github.io/master/000_75px.jpg',iconSize:[icon_width,icon_height],iconAnchor:[icon_x,icon_y],popupAnchor:[popup_x,popup_y]})}).addTo(map).bindPopup("&lt;b&gt;有力化學有限公司&lt;/b&gt;&lt;br/&gt;&lt;br/&gt;&lt;b&gt;簡介:&lt;/b&gt;塑料異型押出加工設計、新材料研發、各項塑膠加工產品委託試驗");</v>
      </c>
      <c r="T46" t="s">
        <v>574</v>
      </c>
    </row>
    <row r="47" spans="1:20" x14ac:dyDescent="0.25">
      <c r="A47">
        <v>46</v>
      </c>
      <c r="B47">
        <f t="shared" si="0"/>
        <v>2</v>
      </c>
      <c r="C47" t="str">
        <f t="shared" si="1"/>
        <v>046</v>
      </c>
      <c r="D47">
        <v>0</v>
      </c>
      <c r="F47" t="str">
        <f t="shared" si="2"/>
        <v/>
      </c>
      <c r="G47" t="str">
        <f t="shared" si="3"/>
        <v>046</v>
      </c>
      <c r="H47" t="str">
        <f t="shared" si="4"/>
        <v>http://raw.githubusercontent.com/532725/532725.github.io/master/046</v>
      </c>
      <c r="I47" t="str">
        <f t="shared" si="5"/>
        <v>http://raw.githubusercontent.com/532725/532725.github.io/master/000_75px.jpg</v>
      </c>
      <c r="J47" t="str">
        <f t="shared" si="6"/>
        <v>http://raw.githubusercontent.com/532725/532725.github.io/master/000_75px.jpg</v>
      </c>
      <c r="K47">
        <v>24.058420999999999</v>
      </c>
      <c r="L47">
        <v>120.49724000000001</v>
      </c>
      <c r="M47" t="s">
        <v>71</v>
      </c>
      <c r="N47" t="str">
        <f t="shared" si="7"/>
        <v>星彥塑膠股份有限公司</v>
      </c>
      <c r="O47" t="str">
        <f t="shared" si="8"/>
        <v>星彥塑膠股份有限公司</v>
      </c>
      <c r="P47" t="s">
        <v>351</v>
      </c>
      <c r="Q47" t="str">
        <f t="shared" si="9"/>
        <v>自行車汽車零組件-配方改質、塑膠射出成形、各項塑膠加工產品委託試驗</v>
      </c>
      <c r="R47" t="str">
        <f t="shared" si="10"/>
        <v>自行車汽車零組件-配方改質、塑膠射出成形、各項塑膠加工產品委託試驗</v>
      </c>
      <c r="S47" t="str">
        <f t="shared" si="11"/>
        <v>L.marker([24.058421,120.49724],{title:"星彥塑膠股份有限公司",icon:L.icon({iconUrl:'http://raw.githubusercontent.com/532725/532725.github.io/master/000_75px.jpg',iconSize:[icon_width,icon_height],iconAnchor:[icon_x,icon_y],popupAnchor:[popup_x,popup_y]})}).addTo(map).bindPopup("&lt;b&gt;星彥塑膠股份有限公司&lt;/b&gt;&lt;br/&gt;&lt;br/&gt;&lt;b&gt;簡介:&lt;/b&gt;自行車汽車零組件-配方改質、塑膠射出成形、各項塑膠加工產品委託試驗");</v>
      </c>
      <c r="T47" t="s">
        <v>574</v>
      </c>
    </row>
    <row r="48" spans="1:20" x14ac:dyDescent="0.25">
      <c r="A48">
        <v>47</v>
      </c>
      <c r="B48">
        <f t="shared" si="0"/>
        <v>2</v>
      </c>
      <c r="C48" t="str">
        <f t="shared" si="1"/>
        <v>047</v>
      </c>
      <c r="D48">
        <v>0</v>
      </c>
      <c r="F48" t="str">
        <f t="shared" si="2"/>
        <v/>
      </c>
      <c r="G48" t="str">
        <f t="shared" si="3"/>
        <v>047</v>
      </c>
      <c r="H48" t="str">
        <f t="shared" si="4"/>
        <v>http://raw.githubusercontent.com/532725/532725.github.io/master/047</v>
      </c>
      <c r="I48" t="str">
        <f t="shared" si="5"/>
        <v>http://raw.githubusercontent.com/532725/532725.github.io/master/000_75px.jpg</v>
      </c>
      <c r="J48" t="str">
        <f t="shared" si="6"/>
        <v>http://raw.githubusercontent.com/532725/532725.github.io/master/000_75px.jpg</v>
      </c>
      <c r="K48">
        <v>24.224746</v>
      </c>
      <c r="L48">
        <v>120.638469</v>
      </c>
      <c r="M48" t="s">
        <v>72</v>
      </c>
      <c r="N48" t="str">
        <f t="shared" si="7"/>
        <v>禎佶祥實業股份有限公司</v>
      </c>
      <c r="O48" t="str">
        <f t="shared" si="8"/>
        <v>禎佶祥實業股份有限公司</v>
      </c>
      <c r="P48" t="s">
        <v>352</v>
      </c>
      <c r="Q48" t="str">
        <f t="shared" si="9"/>
        <v>發泡隔音棉製造、新產品設計、配方改質、模具設計</v>
      </c>
      <c r="R48" t="str">
        <f t="shared" si="10"/>
        <v>發泡隔音棉製造、新產品設計、配方改質、模具設計</v>
      </c>
      <c r="S48" t="str">
        <f t="shared" si="11"/>
        <v>L.marker([24.224746,120.638469],{title:"禎佶祥實業股份有限公司",icon:L.icon({iconUrl:'http://raw.githubusercontent.com/532725/532725.github.io/master/000_75px.jpg',iconSize:[icon_width,icon_height],iconAnchor:[icon_x,icon_y],popupAnchor:[popup_x,popup_y]})}).addTo(map).bindPopup("&lt;b&gt;禎佶祥實業股份有限公司&lt;/b&gt;&lt;br/&gt;&lt;br/&gt;&lt;b&gt;簡介:&lt;/b&gt;發泡隔音棉製造、新產品設計、配方改質、模具設計");</v>
      </c>
      <c r="T48" t="s">
        <v>574</v>
      </c>
    </row>
    <row r="49" spans="1:20" x14ac:dyDescent="0.25">
      <c r="A49">
        <v>48</v>
      </c>
      <c r="B49">
        <f t="shared" si="0"/>
        <v>2</v>
      </c>
      <c r="C49" t="str">
        <f t="shared" si="1"/>
        <v>048</v>
      </c>
      <c r="D49">
        <v>1</v>
      </c>
      <c r="E49" t="s">
        <v>13</v>
      </c>
      <c r="F49" t="str">
        <f t="shared" si="2"/>
        <v>.jpg</v>
      </c>
      <c r="G49" t="str">
        <f t="shared" si="3"/>
        <v>048.jpg</v>
      </c>
      <c r="H49" t="str">
        <f t="shared" si="4"/>
        <v>http://raw.githubusercontent.com/532725/532725.github.io/master/048.jpg</v>
      </c>
      <c r="I49" t="str">
        <f t="shared" si="5"/>
        <v>http://raw.githubusercontent.com/532725/532725.github.io/master/000_75px.jpg</v>
      </c>
      <c r="J49" t="str">
        <f t="shared" si="6"/>
        <v>http://raw.githubusercontent.com/532725/532725.github.io/master/048.jpg</v>
      </c>
      <c r="K49">
        <v>24.048255999999999</v>
      </c>
      <c r="L49">
        <v>120.46092299999999</v>
      </c>
      <c r="M49" t="s">
        <v>73</v>
      </c>
      <c r="N49" t="str">
        <f t="shared" si="7"/>
        <v>均賀科技股份有限公司</v>
      </c>
      <c r="O49" t="str">
        <f t="shared" si="8"/>
        <v>均賀科技股份有限公司</v>
      </c>
      <c r="P49" t="s">
        <v>353</v>
      </c>
      <c r="Q49" t="str">
        <f t="shared" si="9"/>
        <v>精密模具、塑膠射出、塑料外殼</v>
      </c>
      <c r="R49" t="str">
        <f t="shared" si="10"/>
        <v>精密模具、塑膠射出、塑料外殼</v>
      </c>
      <c r="S49" t="str">
        <f t="shared" si="11"/>
        <v>L.marker([24.048256,120.460923],{title:"均賀科技股份有限公司",icon:L.icon({iconUrl:'http://raw.githubusercontent.com/532725/532725.github.io/master/048.jpg',iconSize:[icon_width,icon_height],iconAnchor:[icon_x,icon_y],popupAnchor:[popup_x,popup_y]})}).addTo(map).bindPopup("&lt;b&gt;均賀科技股份有限公司&lt;/b&gt;&lt;br/&gt;&lt;br/&gt;&lt;b&gt;簡介:&lt;/b&gt;精密模具、塑膠射出、塑料外殼");</v>
      </c>
      <c r="T49" t="s">
        <v>574</v>
      </c>
    </row>
    <row r="50" spans="1:20" x14ac:dyDescent="0.25">
      <c r="A50">
        <v>49</v>
      </c>
      <c r="B50">
        <f t="shared" si="0"/>
        <v>2</v>
      </c>
      <c r="C50" t="str">
        <f t="shared" si="1"/>
        <v>049</v>
      </c>
      <c r="D50">
        <v>0</v>
      </c>
      <c r="F50" t="str">
        <f t="shared" si="2"/>
        <v/>
      </c>
      <c r="G50" t="str">
        <f t="shared" si="3"/>
        <v>049</v>
      </c>
      <c r="H50" t="str">
        <f t="shared" si="4"/>
        <v>http://raw.githubusercontent.com/532725/532725.github.io/master/049</v>
      </c>
      <c r="I50" t="str">
        <f t="shared" si="5"/>
        <v>http://raw.githubusercontent.com/532725/532725.github.io/master/000_75px.jpg</v>
      </c>
      <c r="J50" t="str">
        <f t="shared" si="6"/>
        <v>http://raw.githubusercontent.com/532725/532725.github.io/master/000_75px.jpg</v>
      </c>
      <c r="K50">
        <v>24.177790999999999</v>
      </c>
      <c r="L50">
        <v>120.585705</v>
      </c>
      <c r="M50" t="s">
        <v>74</v>
      </c>
      <c r="N50" t="str">
        <f t="shared" si="7"/>
        <v>上研機電股分有限公司</v>
      </c>
      <c r="O50" t="str">
        <f t="shared" si="8"/>
        <v>上研機電股分有限公司</v>
      </c>
      <c r="P50" t="s">
        <v>354</v>
      </c>
      <c r="Q50" t="str">
        <f t="shared" si="9"/>
        <v>自動化系統製造及整合</v>
      </c>
      <c r="R50" t="str">
        <f t="shared" si="10"/>
        <v>自動化系統製造及整合</v>
      </c>
      <c r="S50" t="str">
        <f t="shared" si="11"/>
        <v>L.marker([24.177791,120.585705],{title:"上研機電股分有限公司",icon:L.icon({iconUrl:'http://raw.githubusercontent.com/532725/532725.github.io/master/000_75px.jpg',iconSize:[icon_width,icon_height],iconAnchor:[icon_x,icon_y],popupAnchor:[popup_x,popup_y]})}).addTo(map).bindPopup("&lt;b&gt;上研機電股分有限公司&lt;/b&gt;&lt;br/&gt;&lt;br/&gt;&lt;b&gt;簡介:&lt;/b&gt;自動化系統製造及整合");</v>
      </c>
      <c r="T50" t="s">
        <v>574</v>
      </c>
    </row>
    <row r="51" spans="1:20" x14ac:dyDescent="0.25">
      <c r="A51">
        <v>50</v>
      </c>
      <c r="B51">
        <f t="shared" si="0"/>
        <v>2</v>
      </c>
      <c r="C51" t="str">
        <f t="shared" si="1"/>
        <v>050</v>
      </c>
      <c r="D51">
        <v>0</v>
      </c>
      <c r="F51" t="str">
        <f t="shared" si="2"/>
        <v/>
      </c>
      <c r="G51" t="str">
        <f t="shared" si="3"/>
        <v>050</v>
      </c>
      <c r="H51" t="str">
        <f t="shared" si="4"/>
        <v>http://raw.githubusercontent.com/532725/532725.github.io/master/050</v>
      </c>
      <c r="I51" t="str">
        <f t="shared" si="5"/>
        <v>http://raw.githubusercontent.com/532725/532725.github.io/master/000_75px.jpg</v>
      </c>
      <c r="J51" t="str">
        <f t="shared" si="6"/>
        <v>http://raw.githubusercontent.com/532725/532725.github.io/master/000_75px.jpg</v>
      </c>
      <c r="K51">
        <v>24.132064</v>
      </c>
      <c r="L51">
        <v>120.64393800000001</v>
      </c>
      <c r="M51" t="s">
        <v>75</v>
      </c>
      <c r="N51" t="str">
        <f t="shared" si="7"/>
        <v>喬鋐機械有限公司</v>
      </c>
      <c r="O51" t="str">
        <f t="shared" si="8"/>
        <v>喬鋐機械有限公司</v>
      </c>
      <c r="P51" t="s">
        <v>355</v>
      </c>
      <c r="Q51" t="str">
        <f t="shared" si="9"/>
        <v>機構設計</v>
      </c>
      <c r="R51" t="str">
        <f t="shared" si="10"/>
        <v>機構設計</v>
      </c>
      <c r="S51" t="str">
        <f t="shared" si="11"/>
        <v>L.marker([24.132064,120.643938],{title:"喬鋐機械有限公司",icon:L.icon({iconUrl:'http://raw.githubusercontent.com/532725/532725.github.io/master/000_75px.jpg',iconSize:[icon_width,icon_height],iconAnchor:[icon_x,icon_y],popupAnchor:[popup_x,popup_y]})}).addTo(map).bindPopup("&lt;b&gt;喬鋐機械有限公司&lt;/b&gt;&lt;br/&gt;&lt;br/&gt;&lt;b&gt;簡介:&lt;/b&gt;機構設計");</v>
      </c>
      <c r="T51" t="s">
        <v>574</v>
      </c>
    </row>
    <row r="52" spans="1:20" x14ac:dyDescent="0.25">
      <c r="A52">
        <v>51</v>
      </c>
      <c r="B52">
        <f t="shared" si="0"/>
        <v>2</v>
      </c>
      <c r="C52" t="str">
        <f t="shared" si="1"/>
        <v>051</v>
      </c>
      <c r="D52">
        <v>0</v>
      </c>
      <c r="F52" t="str">
        <f t="shared" si="2"/>
        <v/>
      </c>
      <c r="G52" t="str">
        <f t="shared" si="3"/>
        <v>051</v>
      </c>
      <c r="H52" t="str">
        <f t="shared" si="4"/>
        <v>http://raw.githubusercontent.com/532725/532725.github.io/master/051</v>
      </c>
      <c r="I52" t="str">
        <f t="shared" si="5"/>
        <v>http://raw.githubusercontent.com/532725/532725.github.io/master/000_75px.jpg</v>
      </c>
      <c r="J52" t="str">
        <f t="shared" si="6"/>
        <v>http://raw.githubusercontent.com/532725/532725.github.io/master/000_75px.jpg</v>
      </c>
      <c r="K52">
        <v>24.172172</v>
      </c>
      <c r="L52">
        <v>120.584729</v>
      </c>
      <c r="M52" t="s">
        <v>76</v>
      </c>
      <c r="N52" t="str">
        <f t="shared" si="7"/>
        <v>翔永實業有限公司</v>
      </c>
      <c r="O52" t="str">
        <f t="shared" si="8"/>
        <v>翔永實業有限公司</v>
      </c>
      <c r="P52" t="s">
        <v>356</v>
      </c>
      <c r="Q52" t="str">
        <f t="shared" si="9"/>
        <v>關鍵零組件</v>
      </c>
      <c r="R52" t="str">
        <f t="shared" si="10"/>
        <v>關鍵零組件</v>
      </c>
      <c r="S52" t="str">
        <f t="shared" si="11"/>
        <v>L.marker([24.172172,120.584729],{title:"翔永實業有限公司",icon:L.icon({iconUrl:'http://raw.githubusercontent.com/532725/532725.github.io/master/000_75px.jpg',iconSize:[icon_width,icon_height],iconAnchor:[icon_x,icon_y],popupAnchor:[popup_x,popup_y]})}).addTo(map).bindPopup("&lt;b&gt;翔永實業有限公司&lt;/b&gt;&lt;br/&gt;&lt;br/&gt;&lt;b&gt;簡介:&lt;/b&gt;關鍵零組件");</v>
      </c>
      <c r="T52" t="s">
        <v>574</v>
      </c>
    </row>
    <row r="53" spans="1:20" x14ac:dyDescent="0.25">
      <c r="A53">
        <v>52</v>
      </c>
      <c r="B53">
        <f t="shared" si="0"/>
        <v>2</v>
      </c>
      <c r="C53" t="str">
        <f t="shared" si="1"/>
        <v>052</v>
      </c>
      <c r="D53">
        <v>1</v>
      </c>
      <c r="E53" t="s">
        <v>16</v>
      </c>
      <c r="F53" t="str">
        <f t="shared" si="2"/>
        <v>.png</v>
      </c>
      <c r="G53" t="str">
        <f t="shared" si="3"/>
        <v>052.png</v>
      </c>
      <c r="H53" t="str">
        <f t="shared" si="4"/>
        <v>http://raw.githubusercontent.com/532725/532725.github.io/master/052.png</v>
      </c>
      <c r="I53" t="str">
        <f t="shared" si="5"/>
        <v>http://raw.githubusercontent.com/532725/532725.github.io/master/000_75px.jpg</v>
      </c>
      <c r="J53" t="str">
        <f t="shared" si="6"/>
        <v>http://raw.githubusercontent.com/532725/532725.github.io/master/052.png</v>
      </c>
      <c r="K53">
        <v>23.527353999999999</v>
      </c>
      <c r="L53">
        <v>120.45431499999999</v>
      </c>
      <c r="M53" t="s">
        <v>77</v>
      </c>
      <c r="N53" t="str">
        <f t="shared" si="7"/>
        <v>宏雲電股分有限公司</v>
      </c>
      <c r="O53" t="str">
        <f t="shared" si="8"/>
        <v>宏雲電股分有限公司</v>
      </c>
      <c r="P53" t="s">
        <v>357</v>
      </c>
      <c r="Q53" t="str">
        <f t="shared" si="9"/>
        <v>物聯網產品、居家智慧控制</v>
      </c>
      <c r="R53" t="str">
        <f t="shared" si="10"/>
        <v>物聯網產品、居家智慧控制</v>
      </c>
      <c r="S53" t="str">
        <f t="shared" si="11"/>
        <v>L.marker([23.527354,120.454315],{title:"宏雲電股分有限公司",icon:L.icon({iconUrl:'http://raw.githubusercontent.com/532725/532725.github.io/master/052.png',iconSize:[icon_width,icon_height],iconAnchor:[icon_x,icon_y],popupAnchor:[popup_x,popup_y]})}).addTo(map).bindPopup("&lt;b&gt;宏雲電股分有限公司&lt;/b&gt;&lt;br/&gt;&lt;br/&gt;&lt;b&gt;簡介:&lt;/b&gt;物聯網產品、居家智慧控制");</v>
      </c>
      <c r="T53" t="s">
        <v>574</v>
      </c>
    </row>
    <row r="54" spans="1:20" x14ac:dyDescent="0.25">
      <c r="A54">
        <v>53</v>
      </c>
      <c r="B54">
        <f t="shared" si="0"/>
        <v>2</v>
      </c>
      <c r="C54" t="str">
        <f t="shared" si="1"/>
        <v>053</v>
      </c>
      <c r="D54">
        <v>1</v>
      </c>
      <c r="E54" t="s">
        <v>13</v>
      </c>
      <c r="F54" t="str">
        <f t="shared" si="2"/>
        <v>.jpg</v>
      </c>
      <c r="G54" t="str">
        <f t="shared" si="3"/>
        <v>053.jpg</v>
      </c>
      <c r="H54" t="str">
        <f t="shared" si="4"/>
        <v>http://raw.githubusercontent.com/532725/532725.github.io/master/053.jpg</v>
      </c>
      <c r="I54" t="str">
        <f t="shared" si="5"/>
        <v>http://raw.githubusercontent.com/532725/532725.github.io/master/000_75px.jpg</v>
      </c>
      <c r="J54" t="str">
        <f t="shared" si="6"/>
        <v>http://raw.githubusercontent.com/532725/532725.github.io/master/053.jpg</v>
      </c>
      <c r="K54">
        <v>24.135811</v>
      </c>
      <c r="L54">
        <v>120.679562</v>
      </c>
      <c r="M54" t="s">
        <v>78</v>
      </c>
      <c r="N54" t="str">
        <f t="shared" si="7"/>
        <v>旭辰研發有限公司</v>
      </c>
      <c r="O54" t="str">
        <f t="shared" si="8"/>
        <v>旭辰研發有限公司</v>
      </c>
      <c r="P54" t="s">
        <v>358</v>
      </c>
      <c r="Q54" t="str">
        <f t="shared" si="9"/>
        <v>產品設計、製程開發、機構設計</v>
      </c>
      <c r="R54" t="str">
        <f t="shared" si="10"/>
        <v>產品設計、製程開發、機構設計</v>
      </c>
      <c r="S54" t="str">
        <f t="shared" si="11"/>
        <v>L.marker([24.135811,120.679562],{title:"旭辰研發有限公司",icon:L.icon({iconUrl:'http://raw.githubusercontent.com/532725/532725.github.io/master/053.jpg',iconSize:[icon_width,icon_height],iconAnchor:[icon_x,icon_y],popupAnchor:[popup_x,popup_y]})}).addTo(map).bindPopup("&lt;b&gt;旭辰研發有限公司&lt;/b&gt;&lt;br/&gt;&lt;br/&gt;&lt;b&gt;簡介:&lt;/b&gt;產品設計、製程開發、機構設計");</v>
      </c>
      <c r="T54" t="s">
        <v>574</v>
      </c>
    </row>
    <row r="55" spans="1:20" x14ac:dyDescent="0.25">
      <c r="A55">
        <v>54</v>
      </c>
      <c r="B55">
        <f t="shared" si="0"/>
        <v>2</v>
      </c>
      <c r="C55" t="str">
        <f t="shared" si="1"/>
        <v>054</v>
      </c>
      <c r="D55">
        <v>0</v>
      </c>
      <c r="F55" t="str">
        <f t="shared" si="2"/>
        <v/>
      </c>
      <c r="G55" t="str">
        <f t="shared" si="3"/>
        <v>054</v>
      </c>
      <c r="H55" t="str">
        <f t="shared" si="4"/>
        <v>http://raw.githubusercontent.com/532725/532725.github.io/master/054</v>
      </c>
      <c r="I55" t="str">
        <f t="shared" si="5"/>
        <v>http://raw.githubusercontent.com/532725/532725.github.io/master/000_75px.jpg</v>
      </c>
      <c r="J55" t="str">
        <f t="shared" si="6"/>
        <v>http://raw.githubusercontent.com/532725/532725.github.io/master/000_75px.jpg</v>
      </c>
      <c r="K55">
        <v>25.055005999999999</v>
      </c>
      <c r="L55">
        <v>121.48590900000001</v>
      </c>
      <c r="M55" t="s">
        <v>79</v>
      </c>
      <c r="N55" t="str">
        <f t="shared" si="7"/>
        <v>有朋科技有限公司</v>
      </c>
      <c r="O55" t="str">
        <f t="shared" si="8"/>
        <v>有朋科技有限公司</v>
      </c>
      <c r="P55" t="s">
        <v>359</v>
      </c>
      <c r="Q55" t="str">
        <f t="shared" si="9"/>
        <v>3D環物攝影、3DScanner'產品設計、製程開發、機構設計</v>
      </c>
      <c r="R55" t="str">
        <f t="shared" si="10"/>
        <v>3D環物攝影、3DScanner'產品設計、製程開發、機構設計</v>
      </c>
      <c r="S55" t="str">
        <f t="shared" si="11"/>
        <v>L.marker([25.055006,121.485909],{title:"有朋科技有限公司",icon:L.icon({iconUrl:'http://raw.githubusercontent.com/532725/532725.github.io/master/000_75px.jpg',iconSize:[icon_width,icon_height],iconAnchor:[icon_x,icon_y],popupAnchor:[popup_x,popup_y]})}).addTo(map).bindPopup("&lt;b&gt;有朋科技有限公司&lt;/b&gt;&lt;br/&gt;&lt;br/&gt;&lt;b&gt;簡介:&lt;/b&gt;3D環物攝影、3DScanner'產品設計、製程開發、機構設計");</v>
      </c>
      <c r="T55" t="s">
        <v>574</v>
      </c>
    </row>
    <row r="56" spans="1:20" x14ac:dyDescent="0.25">
      <c r="A56">
        <v>55</v>
      </c>
      <c r="B56">
        <f t="shared" si="0"/>
        <v>2</v>
      </c>
      <c r="C56" t="str">
        <f t="shared" si="1"/>
        <v>055</v>
      </c>
      <c r="D56">
        <v>1</v>
      </c>
      <c r="E56" t="s">
        <v>16</v>
      </c>
      <c r="F56" t="str">
        <f t="shared" si="2"/>
        <v>.png</v>
      </c>
      <c r="G56" t="str">
        <f t="shared" si="3"/>
        <v>055.png</v>
      </c>
      <c r="H56" t="str">
        <f t="shared" si="4"/>
        <v>http://raw.githubusercontent.com/532725/532725.github.io/master/055.png</v>
      </c>
      <c r="I56" t="str">
        <f t="shared" si="5"/>
        <v>http://raw.githubusercontent.com/532725/532725.github.io/master/000_75px.jpg</v>
      </c>
      <c r="J56" t="str">
        <f t="shared" si="6"/>
        <v>http://raw.githubusercontent.com/532725/532725.github.io/master/055.png</v>
      </c>
      <c r="K56">
        <v>24.174047999999999</v>
      </c>
      <c r="L56">
        <v>120.60472900000001</v>
      </c>
      <c r="M56" t="s">
        <v>80</v>
      </c>
      <c r="N56" t="str">
        <f t="shared" si="7"/>
        <v>迪威科技有限公司</v>
      </c>
      <c r="O56" t="str">
        <f t="shared" si="8"/>
        <v>迪威科技有限公司</v>
      </c>
      <c r="P56" t="s">
        <v>360</v>
      </c>
      <c r="Q56" t="str">
        <f t="shared" si="9"/>
        <v>3D產品設計、技術加值、系統整合製造、機電整合</v>
      </c>
      <c r="R56" t="str">
        <f t="shared" si="10"/>
        <v>3D產品設計、技術加值、系統整合製造、機電整合</v>
      </c>
      <c r="S56" t="str">
        <f t="shared" si="11"/>
        <v>L.marker([24.174048,120.604729],{title:"迪威科技有限公司",icon:L.icon({iconUrl:'http://raw.githubusercontent.com/532725/532725.github.io/master/055.png',iconSize:[icon_width,icon_height],iconAnchor:[icon_x,icon_y],popupAnchor:[popup_x,popup_y]})}).addTo(map).bindPopup("&lt;b&gt;迪威科技有限公司&lt;/b&gt;&lt;br/&gt;&lt;br/&gt;&lt;b&gt;簡介:&lt;/b&gt;3D產品設計、技術加值、系統整合製造、機電整合");</v>
      </c>
      <c r="T56" t="s">
        <v>574</v>
      </c>
    </row>
    <row r="57" spans="1:20" x14ac:dyDescent="0.25">
      <c r="A57">
        <v>56</v>
      </c>
      <c r="B57">
        <f t="shared" si="0"/>
        <v>2</v>
      </c>
      <c r="C57" t="str">
        <f t="shared" si="1"/>
        <v>056</v>
      </c>
      <c r="D57">
        <v>1</v>
      </c>
      <c r="E57" t="s">
        <v>16</v>
      </c>
      <c r="F57" t="str">
        <f t="shared" si="2"/>
        <v>.png</v>
      </c>
      <c r="G57" t="str">
        <f t="shared" si="3"/>
        <v>056.png</v>
      </c>
      <c r="H57" t="str">
        <f t="shared" si="4"/>
        <v>http://raw.githubusercontent.com/532725/532725.github.io/master/056.png</v>
      </c>
      <c r="I57" t="str">
        <f t="shared" si="5"/>
        <v>http://raw.githubusercontent.com/532725/532725.github.io/master/000_75px.jpg</v>
      </c>
      <c r="J57" t="str">
        <f t="shared" si="6"/>
        <v>http://raw.githubusercontent.com/532725/532725.github.io/master/056.png</v>
      </c>
      <c r="K57">
        <v>24.306543999999999</v>
      </c>
      <c r="L57">
        <v>120.726004</v>
      </c>
      <c r="M57" t="s">
        <v>81</v>
      </c>
      <c r="N57" t="str">
        <f t="shared" si="7"/>
        <v>晶崍創造有限公司</v>
      </c>
      <c r="O57" t="str">
        <f t="shared" si="8"/>
        <v>晶崍創造有限公司</v>
      </c>
      <c r="P57" t="s">
        <v>361</v>
      </c>
      <c r="Q57" t="str">
        <f t="shared" si="9"/>
        <v>APP&amp;軟硬體整合(物聯網)整合開發</v>
      </c>
      <c r="R57" t="str">
        <f t="shared" si="10"/>
        <v>APP&amp;軟硬體整合(物聯網)整合開發</v>
      </c>
      <c r="S57" t="str">
        <f t="shared" si="11"/>
        <v>L.marker([24.306544,120.726004],{title:"晶崍創造有限公司",icon:L.icon({iconUrl:'http://raw.githubusercontent.com/532725/532725.github.io/master/056.png',iconSize:[icon_width,icon_height],iconAnchor:[icon_x,icon_y],popupAnchor:[popup_x,popup_y]})}).addTo(map).bindPopup("&lt;b&gt;晶崍創造有限公司&lt;/b&gt;&lt;br/&gt;&lt;br/&gt;&lt;b&gt;簡介:&lt;/b&gt;APP&amp;軟硬體整合(物聯網)整合開發");</v>
      </c>
      <c r="T57" t="s">
        <v>574</v>
      </c>
    </row>
    <row r="58" spans="1:20" x14ac:dyDescent="0.25">
      <c r="A58">
        <v>57</v>
      </c>
      <c r="B58">
        <f t="shared" si="0"/>
        <v>2</v>
      </c>
      <c r="C58" t="str">
        <f t="shared" si="1"/>
        <v>057</v>
      </c>
      <c r="D58">
        <v>1</v>
      </c>
      <c r="E58" t="s">
        <v>16</v>
      </c>
      <c r="F58" t="str">
        <f t="shared" si="2"/>
        <v>.png</v>
      </c>
      <c r="G58" t="str">
        <f t="shared" si="3"/>
        <v>057.png</v>
      </c>
      <c r="H58" t="str">
        <f t="shared" si="4"/>
        <v>http://raw.githubusercontent.com/532725/532725.github.io/master/057.png</v>
      </c>
      <c r="I58" t="str">
        <f t="shared" si="5"/>
        <v>http://raw.githubusercontent.com/532725/532725.github.io/master/000_75px.jpg</v>
      </c>
      <c r="J58" t="str">
        <f t="shared" si="6"/>
        <v>http://raw.githubusercontent.com/532725/532725.github.io/master/057.png</v>
      </c>
      <c r="K58">
        <v>24.368307999999999</v>
      </c>
      <c r="L58">
        <v>120.63703</v>
      </c>
      <c r="M58" t="s">
        <v>82</v>
      </c>
      <c r="N58" t="str">
        <f t="shared" si="7"/>
        <v>裕哲工業有限公司</v>
      </c>
      <c r="O58" t="str">
        <f t="shared" si="8"/>
        <v>裕哲工業有限公司</v>
      </c>
      <c r="P58" t="s">
        <v>362</v>
      </c>
      <c r="Q58" t="str">
        <f t="shared" si="9"/>
        <v>產品開發設計及製造、機電整合</v>
      </c>
      <c r="R58" t="str">
        <f t="shared" si="10"/>
        <v>產品開發設計及製造、機電整合</v>
      </c>
      <c r="S58" t="str">
        <f t="shared" si="11"/>
        <v>L.marker([24.368308,120.63703],{title:"裕哲工業有限公司",icon:L.icon({iconUrl:'http://raw.githubusercontent.com/532725/532725.github.io/master/057.png',iconSize:[icon_width,icon_height],iconAnchor:[icon_x,icon_y],popupAnchor:[popup_x,popup_y]})}).addTo(map).bindPopup("&lt;b&gt;裕哲工業有限公司&lt;/b&gt;&lt;br/&gt;&lt;br/&gt;&lt;b&gt;簡介:&lt;/b&gt;產品開發設計及製造、機電整合");</v>
      </c>
      <c r="T58" t="s">
        <v>574</v>
      </c>
    </row>
    <row r="59" spans="1:20" x14ac:dyDescent="0.25">
      <c r="A59">
        <v>58</v>
      </c>
      <c r="B59">
        <f t="shared" si="0"/>
        <v>2</v>
      </c>
      <c r="C59" t="str">
        <f t="shared" si="1"/>
        <v>058</v>
      </c>
      <c r="D59">
        <v>0</v>
      </c>
      <c r="F59" t="str">
        <f t="shared" si="2"/>
        <v/>
      </c>
      <c r="G59" t="str">
        <f t="shared" si="3"/>
        <v>058</v>
      </c>
      <c r="H59" t="str">
        <f t="shared" si="4"/>
        <v>http://raw.githubusercontent.com/532725/532725.github.io/master/058</v>
      </c>
      <c r="I59" t="str">
        <f t="shared" si="5"/>
        <v>http://raw.githubusercontent.com/532725/532725.github.io/master/000_75px.jpg</v>
      </c>
      <c r="J59" t="str">
        <f t="shared" si="6"/>
        <v>http://raw.githubusercontent.com/532725/532725.github.io/master/000_75px.jpg</v>
      </c>
      <c r="K59">
        <v>24.100235000000001</v>
      </c>
      <c r="L59">
        <v>120.523509</v>
      </c>
      <c r="M59" t="s">
        <v>83</v>
      </c>
      <c r="N59" t="str">
        <f t="shared" si="7"/>
        <v>銅璽有限公司</v>
      </c>
      <c r="O59" t="str">
        <f t="shared" si="8"/>
        <v>銅璽有限公司</v>
      </c>
      <c r="P59" t="s">
        <v>363</v>
      </c>
      <c r="Q59" t="str">
        <f t="shared" si="9"/>
        <v>醫療器材工業設計、機構設計</v>
      </c>
      <c r="R59" t="str">
        <f t="shared" si="10"/>
        <v>醫療器材工業設計、機構設計</v>
      </c>
      <c r="S59" t="str">
        <f t="shared" si="11"/>
        <v>L.marker([24.100235,120.523509],{title:"銅璽有限公司",icon:L.icon({iconUrl:'http://raw.githubusercontent.com/532725/532725.github.io/master/000_75px.jpg',iconSize:[icon_width,icon_height],iconAnchor:[icon_x,icon_y],popupAnchor:[popup_x,popup_y]})}).addTo(map).bindPopup("&lt;b&gt;銅璽有限公司&lt;/b&gt;&lt;br/&gt;&lt;br/&gt;&lt;b&gt;簡介:&lt;/b&gt;醫療器材工業設計、機構設計");</v>
      </c>
      <c r="T59" t="s">
        <v>574</v>
      </c>
    </row>
    <row r="60" spans="1:20" x14ac:dyDescent="0.25">
      <c r="A60">
        <v>59</v>
      </c>
      <c r="B60">
        <f t="shared" si="0"/>
        <v>2</v>
      </c>
      <c r="C60" t="str">
        <f t="shared" si="1"/>
        <v>059</v>
      </c>
      <c r="D60">
        <v>1</v>
      </c>
      <c r="E60" t="s">
        <v>16</v>
      </c>
      <c r="F60" t="str">
        <f t="shared" si="2"/>
        <v>.png</v>
      </c>
      <c r="G60" t="str">
        <f t="shared" si="3"/>
        <v>059.png</v>
      </c>
      <c r="H60" t="str">
        <f t="shared" si="4"/>
        <v>http://raw.githubusercontent.com/532725/532725.github.io/master/059.png</v>
      </c>
      <c r="I60" t="str">
        <f t="shared" si="5"/>
        <v>http://raw.githubusercontent.com/532725/532725.github.io/master/000_75px.jpg</v>
      </c>
      <c r="J60" t="str">
        <f t="shared" si="6"/>
        <v>http://raw.githubusercontent.com/532725/532725.github.io/master/059.png</v>
      </c>
      <c r="K60">
        <v>24.990387999999999</v>
      </c>
      <c r="L60">
        <v>121.523878</v>
      </c>
      <c r="M60" t="s">
        <v>84</v>
      </c>
      <c r="N60" t="str">
        <f t="shared" si="7"/>
        <v>坤澤興業有限公司</v>
      </c>
      <c r="O60" t="str">
        <f t="shared" si="8"/>
        <v>坤澤興業有限公司</v>
      </c>
      <c r="P60" t="s">
        <v>364</v>
      </c>
      <c r="Q60" t="str">
        <f t="shared" si="9"/>
        <v>紡織品噴印、個性化商品製作</v>
      </c>
      <c r="R60" t="str">
        <f t="shared" si="10"/>
        <v>紡織品噴印、個性化商品製作</v>
      </c>
      <c r="S60" t="str">
        <f t="shared" si="11"/>
        <v>L.marker([24.990388,121.523878],{title:"坤澤興業有限公司",icon:L.icon({iconUrl:'http://raw.githubusercontent.com/532725/532725.github.io/master/059.png',iconSize:[icon_width,icon_height],iconAnchor:[icon_x,icon_y],popupAnchor:[popup_x,popup_y]})}).addTo(map).bindPopup("&lt;b&gt;坤澤興業有限公司&lt;/b&gt;&lt;br/&gt;&lt;br/&gt;&lt;b&gt;簡介:&lt;/b&gt;紡織品噴印、個性化商品製作");</v>
      </c>
      <c r="T60" t="s">
        <v>574</v>
      </c>
    </row>
    <row r="61" spans="1:20" x14ac:dyDescent="0.25">
      <c r="A61">
        <v>60</v>
      </c>
      <c r="B61">
        <f t="shared" si="0"/>
        <v>2</v>
      </c>
      <c r="C61" t="str">
        <f t="shared" si="1"/>
        <v>060</v>
      </c>
      <c r="D61">
        <v>0</v>
      </c>
      <c r="F61" t="str">
        <f t="shared" si="2"/>
        <v/>
      </c>
      <c r="G61" t="str">
        <f t="shared" si="3"/>
        <v>060</v>
      </c>
      <c r="H61" t="str">
        <f t="shared" si="4"/>
        <v>http://raw.githubusercontent.com/532725/532725.github.io/master/060</v>
      </c>
      <c r="I61" t="str">
        <f t="shared" si="5"/>
        <v>http://raw.githubusercontent.com/532725/532725.github.io/master/000_75px.jpg</v>
      </c>
      <c r="J61" t="str">
        <f t="shared" si="6"/>
        <v>http://raw.githubusercontent.com/532725/532725.github.io/master/000_75px.jpg</v>
      </c>
      <c r="K61">
        <v>25.060072999999999</v>
      </c>
      <c r="L61">
        <v>121.46925899999999</v>
      </c>
      <c r="M61" t="s">
        <v>85</v>
      </c>
      <c r="N61" t="str">
        <f t="shared" si="7"/>
        <v>上禾紡織有限公司</v>
      </c>
      <c r="O61" t="str">
        <f t="shared" si="8"/>
        <v>上禾紡織有限公司</v>
      </c>
      <c r="P61" t="s">
        <v>365</v>
      </c>
      <c r="Q61" t="str">
        <f t="shared" si="9"/>
        <v>機能面料研發與成衣織造、品牌行銷、設計加值服務</v>
      </c>
      <c r="R61" t="str">
        <f t="shared" si="10"/>
        <v>機能面料研發與成衣織造、品牌行銷、設計加值服務</v>
      </c>
      <c r="S61" t="str">
        <f t="shared" si="11"/>
        <v>L.marker([25.060073,121.469259],{title:"上禾紡織有限公司",icon:L.icon({iconUrl:'http://raw.githubusercontent.com/532725/532725.github.io/master/000_75px.jpg',iconSize:[icon_width,icon_height],iconAnchor:[icon_x,icon_y],popupAnchor:[popup_x,popup_y]})}).addTo(map).bindPopup("&lt;b&gt;上禾紡織有限公司&lt;/b&gt;&lt;br/&gt;&lt;br/&gt;&lt;b&gt;簡介:&lt;/b&gt;機能面料研發與成衣織造、品牌行銷、設計加值服務");</v>
      </c>
      <c r="T61" t="s">
        <v>574</v>
      </c>
    </row>
    <row r="62" spans="1:20" x14ac:dyDescent="0.25">
      <c r="A62">
        <v>61</v>
      </c>
      <c r="B62">
        <f t="shared" si="0"/>
        <v>2</v>
      </c>
      <c r="C62" t="str">
        <f t="shared" si="1"/>
        <v>061</v>
      </c>
      <c r="D62">
        <v>1</v>
      </c>
      <c r="E62" t="s">
        <v>13</v>
      </c>
      <c r="F62" t="str">
        <f t="shared" si="2"/>
        <v>.jpg</v>
      </c>
      <c r="G62" t="str">
        <f t="shared" si="3"/>
        <v>061.jpg</v>
      </c>
      <c r="H62" t="str">
        <f t="shared" si="4"/>
        <v>http://raw.githubusercontent.com/532725/532725.github.io/master/061.jpg</v>
      </c>
      <c r="I62" t="str">
        <f t="shared" si="5"/>
        <v>http://raw.githubusercontent.com/532725/532725.github.io/master/000_75px.jpg</v>
      </c>
      <c r="J62" t="str">
        <f t="shared" si="6"/>
        <v>http://raw.githubusercontent.com/532725/532725.github.io/master/061.jpg</v>
      </c>
      <c r="K62">
        <v>24.127106999999999</v>
      </c>
      <c r="L62">
        <v>120.676889</v>
      </c>
      <c r="M62" t="s">
        <v>86</v>
      </c>
      <c r="N62" t="str">
        <f t="shared" si="7"/>
        <v>興台彩色印刷股份有限公司</v>
      </c>
      <c r="O62" t="str">
        <f t="shared" si="8"/>
        <v>興台彩色印刷股份有限公司</v>
      </c>
      <c r="P62" t="s">
        <v>366</v>
      </c>
      <c r="Q62" t="str">
        <f t="shared" si="9"/>
        <v>數位典藏、影像處理、印刷打樣</v>
      </c>
      <c r="R62" t="str">
        <f t="shared" si="10"/>
        <v>數位典藏、影像處理、印刷打樣</v>
      </c>
      <c r="S62" t="str">
        <f t="shared" si="11"/>
        <v>L.marker([24.127107,120.676889],{title:"興台彩色印刷股份有限公司",icon:L.icon({iconUrl:'http://raw.githubusercontent.com/532725/532725.github.io/master/061.jpg',iconSize:[icon_width,icon_height],iconAnchor:[icon_x,icon_y],popupAnchor:[popup_x,popup_y]})}).addTo(map).bindPopup("&lt;b&gt;興台彩色印刷股份有限公司&lt;/b&gt;&lt;br/&gt;&lt;br/&gt;&lt;b&gt;簡介:&lt;/b&gt;數位典藏、影像處理、印刷打樣");</v>
      </c>
      <c r="T62" t="s">
        <v>574</v>
      </c>
    </row>
    <row r="63" spans="1:20" x14ac:dyDescent="0.25">
      <c r="A63">
        <v>62</v>
      </c>
      <c r="B63">
        <f t="shared" si="0"/>
        <v>2</v>
      </c>
      <c r="C63" t="str">
        <f t="shared" si="1"/>
        <v>062</v>
      </c>
      <c r="D63">
        <v>1</v>
      </c>
      <c r="E63" t="s">
        <v>13</v>
      </c>
      <c r="F63" t="str">
        <f t="shared" si="2"/>
        <v>.jpg</v>
      </c>
      <c r="G63" t="str">
        <f t="shared" si="3"/>
        <v>062.jpg</v>
      </c>
      <c r="H63" t="str">
        <f t="shared" si="4"/>
        <v>http://raw.githubusercontent.com/532725/532725.github.io/master/062.jpg</v>
      </c>
      <c r="I63" t="str">
        <f t="shared" si="5"/>
        <v>http://raw.githubusercontent.com/532725/532725.github.io/master/000_75px.jpg</v>
      </c>
      <c r="J63" t="str">
        <f t="shared" si="6"/>
        <v>http://raw.githubusercontent.com/532725/532725.github.io/master/062.jpg</v>
      </c>
      <c r="K63">
        <v>24.908356000000001</v>
      </c>
      <c r="L63">
        <v>121.047636</v>
      </c>
      <c r="M63" t="s">
        <v>87</v>
      </c>
      <c r="N63" t="str">
        <f t="shared" si="7"/>
        <v>和隆興業股份有限公司</v>
      </c>
      <c r="O63" t="str">
        <f t="shared" si="8"/>
        <v>和隆興業股份有限公司</v>
      </c>
      <c r="P63" t="s">
        <v>367</v>
      </c>
      <c r="Q63" t="str">
        <f t="shared" si="9"/>
        <v>陶版印刷、品牌行銷、設計加值</v>
      </c>
      <c r="R63" t="str">
        <f t="shared" si="10"/>
        <v>陶版印刷、品牌行銷、設計加值</v>
      </c>
      <c r="S63" t="str">
        <f t="shared" si="11"/>
        <v>L.marker([24.908356,121.047636],{title:"和隆興業股份有限公司",icon:L.icon({iconUrl:'http://raw.githubusercontent.com/532725/532725.github.io/master/062.jpg',iconSize:[icon_width,icon_height],iconAnchor:[icon_x,icon_y],popupAnchor:[popup_x,popup_y]})}).addTo(map).bindPopup("&lt;b&gt;和隆興業股份有限公司&lt;/b&gt;&lt;br/&gt;&lt;br/&gt;&lt;b&gt;簡介:&lt;/b&gt;陶版印刷、品牌行銷、設計加值");</v>
      </c>
      <c r="T63" t="s">
        <v>574</v>
      </c>
    </row>
    <row r="64" spans="1:20" x14ac:dyDescent="0.25">
      <c r="A64">
        <v>63</v>
      </c>
      <c r="B64">
        <f t="shared" si="0"/>
        <v>2</v>
      </c>
      <c r="C64" t="str">
        <f t="shared" si="1"/>
        <v>063</v>
      </c>
      <c r="D64">
        <v>0</v>
      </c>
      <c r="F64" t="str">
        <f t="shared" si="2"/>
        <v/>
      </c>
      <c r="G64" t="str">
        <f t="shared" si="3"/>
        <v>063</v>
      </c>
      <c r="H64" t="str">
        <f t="shared" si="4"/>
        <v>http://raw.githubusercontent.com/532725/532725.github.io/master/063</v>
      </c>
      <c r="I64" t="str">
        <f t="shared" si="5"/>
        <v>http://raw.githubusercontent.com/532725/532725.github.io/master/000_75px.jpg</v>
      </c>
      <c r="J64" t="str">
        <f t="shared" si="6"/>
        <v>http://raw.githubusercontent.com/532725/532725.github.io/master/000_75px.jpg</v>
      </c>
      <c r="K64">
        <v>24.841532000000001</v>
      </c>
      <c r="L64">
        <v>121.012782</v>
      </c>
      <c r="M64" t="s">
        <v>88</v>
      </c>
      <c r="N64" t="str">
        <f t="shared" si="7"/>
        <v>五鈴光學股份有限公司</v>
      </c>
      <c r="O64" t="str">
        <f t="shared" si="8"/>
        <v>五鈴光學股份有限公司</v>
      </c>
      <c r="P64" t="s">
        <v>368</v>
      </c>
      <c r="Q64" t="str">
        <f t="shared" si="9"/>
        <v>LED光電熱測量系統，機構設計、機電整合</v>
      </c>
      <c r="R64" t="str">
        <f t="shared" si="10"/>
        <v>LED光電熱測量系統，機構設計、機電整合</v>
      </c>
      <c r="S64" t="str">
        <f t="shared" si="11"/>
        <v>L.marker([24.841532,121.012782],{title:"五鈴光學股份有限公司",icon:L.icon({iconUrl:'http://raw.githubusercontent.com/532725/532725.github.io/master/000_75px.jpg',iconSize:[icon_width,icon_height],iconAnchor:[icon_x,icon_y],popupAnchor:[popup_x,popup_y]})}).addTo(map).bindPopup("&lt;b&gt;五鈴光學股份有限公司&lt;/b&gt;&lt;br/&gt;&lt;br/&gt;&lt;b&gt;簡介:&lt;/b&gt;LED光電熱測量系統，機構設計、機電整合");</v>
      </c>
      <c r="T64" t="s">
        <v>574</v>
      </c>
    </row>
    <row r="65" spans="1:20" x14ac:dyDescent="0.25">
      <c r="A65">
        <v>64</v>
      </c>
      <c r="B65">
        <f t="shared" si="0"/>
        <v>2</v>
      </c>
      <c r="C65" t="str">
        <f t="shared" si="1"/>
        <v>064</v>
      </c>
      <c r="D65">
        <v>1</v>
      </c>
      <c r="E65" t="s">
        <v>13</v>
      </c>
      <c r="F65" t="str">
        <f t="shared" si="2"/>
        <v>.jpg</v>
      </c>
      <c r="G65" t="str">
        <f t="shared" si="3"/>
        <v>064.jpg</v>
      </c>
      <c r="H65" t="str">
        <f t="shared" si="4"/>
        <v>http://raw.githubusercontent.com/532725/532725.github.io/master/064.jpg</v>
      </c>
      <c r="I65" t="str">
        <f t="shared" si="5"/>
        <v>http://raw.githubusercontent.com/532725/532725.github.io/master/000_75px.jpg</v>
      </c>
      <c r="J65" t="str">
        <f t="shared" si="6"/>
        <v>http://raw.githubusercontent.com/532725/532725.github.io/master/064.jpg</v>
      </c>
      <c r="K65">
        <v>25.066233</v>
      </c>
      <c r="L65">
        <v>121.44984100000001</v>
      </c>
      <c r="M65" t="s">
        <v>89</v>
      </c>
      <c r="N65" t="str">
        <f t="shared" si="7"/>
        <v>璟華印刷股份有限公司</v>
      </c>
      <c r="O65" t="str">
        <f t="shared" si="8"/>
        <v>璟華印刷股份有限公司</v>
      </c>
      <c r="P65" t="s">
        <v>369</v>
      </c>
      <c r="Q65" t="str">
        <f t="shared" si="9"/>
        <v>自黏商標、商標印刷、印刷品製造、品牌行銷</v>
      </c>
      <c r="R65" t="str">
        <f t="shared" si="10"/>
        <v>自黏商標、商標印刷、印刷品製造、品牌行銷</v>
      </c>
      <c r="S65" t="str">
        <f t="shared" si="11"/>
        <v>L.marker([25.066233,121.449841],{title:"璟華印刷股份有限公司",icon:L.icon({iconUrl:'http://raw.githubusercontent.com/532725/532725.github.io/master/064.jpg',iconSize:[icon_width,icon_height],iconAnchor:[icon_x,icon_y],popupAnchor:[popup_x,popup_y]})}).addTo(map).bindPopup("&lt;b&gt;璟華印刷股份有限公司&lt;/b&gt;&lt;br/&gt;&lt;br/&gt;&lt;b&gt;簡介:&lt;/b&gt;自黏商標、商標印刷、印刷品製造、品牌行銷");</v>
      </c>
      <c r="T65" t="s">
        <v>574</v>
      </c>
    </row>
    <row r="66" spans="1:20" x14ac:dyDescent="0.25">
      <c r="A66">
        <v>65</v>
      </c>
      <c r="B66">
        <f t="shared" si="0"/>
        <v>2</v>
      </c>
      <c r="C66" t="str">
        <f t="shared" si="1"/>
        <v>065</v>
      </c>
      <c r="D66">
        <v>1</v>
      </c>
      <c r="E66" t="s">
        <v>16</v>
      </c>
      <c r="F66" t="str">
        <f t="shared" si="2"/>
        <v>.png</v>
      </c>
      <c r="G66" t="str">
        <f t="shared" si="3"/>
        <v>065.png</v>
      </c>
      <c r="H66" t="str">
        <f t="shared" si="4"/>
        <v>http://raw.githubusercontent.com/532725/532725.github.io/master/065.png</v>
      </c>
      <c r="I66" t="str">
        <f t="shared" si="5"/>
        <v>http://raw.githubusercontent.com/532725/532725.github.io/master/000_75px.jpg</v>
      </c>
      <c r="J66" t="str">
        <f t="shared" si="6"/>
        <v>http://raw.githubusercontent.com/532725/532725.github.io/master/065.png</v>
      </c>
      <c r="K66">
        <v>25.060072999999999</v>
      </c>
      <c r="L66">
        <v>121.46925899999999</v>
      </c>
      <c r="M66" t="s">
        <v>90</v>
      </c>
      <c r="N66" t="str">
        <f t="shared" si="7"/>
        <v>岱妮國際蠶絲有限公司</v>
      </c>
      <c r="O66" t="str">
        <f t="shared" si="8"/>
        <v>岱妮國際蠶絲有限公司</v>
      </c>
      <c r="P66" t="s">
        <v>370</v>
      </c>
      <c r="Q66" t="str">
        <f t="shared" si="9"/>
        <v>寢具品牌行銷</v>
      </c>
      <c r="R66" t="str">
        <f t="shared" si="10"/>
        <v>寢具品牌行銷</v>
      </c>
      <c r="S66" t="str">
        <f t="shared" si="11"/>
        <v>L.marker([25.060073,121.469259],{title:"岱妮國際蠶絲有限公司",icon:L.icon({iconUrl:'http://raw.githubusercontent.com/532725/532725.github.io/master/065.png',iconSize:[icon_width,icon_height],iconAnchor:[icon_x,icon_y],popupAnchor:[popup_x,popup_y]})}).addTo(map).bindPopup("&lt;b&gt;岱妮國際蠶絲有限公司&lt;/b&gt;&lt;br/&gt;&lt;br/&gt;&lt;b&gt;簡介:&lt;/b&gt;寢具品牌行銷");</v>
      </c>
      <c r="T66" t="s">
        <v>574</v>
      </c>
    </row>
    <row r="67" spans="1:20" x14ac:dyDescent="0.25">
      <c r="A67">
        <v>66</v>
      </c>
      <c r="B67">
        <f t="shared" ref="B67:B130" si="12">LEN(A67)</f>
        <v>2</v>
      </c>
      <c r="C67" t="str">
        <f t="shared" ref="C67:C130" si="13">IF(B67=1,("00" &amp; A67),(IF(B67=2,("0" &amp; A67),("" &amp; A67))))</f>
        <v>066</v>
      </c>
      <c r="D67">
        <v>0</v>
      </c>
      <c r="F67" t="str">
        <f t="shared" ref="F67:F130" si="14">IF(E67="j",(".jpg"),IF(E67="p",(".png"),("")))</f>
        <v/>
      </c>
      <c r="G67" t="str">
        <f t="shared" ref="G67:G130" si="15">(C67&amp;F67)</f>
        <v>066</v>
      </c>
      <c r="H67" t="str">
        <f t="shared" ref="H67:H130" si="16">("http://raw.githubusercontent.com/532725/532725.github.io/master/"&amp;G67)</f>
        <v>http://raw.githubusercontent.com/532725/532725.github.io/master/066</v>
      </c>
      <c r="I67" t="str">
        <f t="shared" ref="I67:I130" si="17">("http://raw.githubusercontent.com/532725/532725.github.io/master/000_75px.jpg")</f>
        <v>http://raw.githubusercontent.com/532725/532725.github.io/master/000_75px.jpg</v>
      </c>
      <c r="J67" t="str">
        <f t="shared" ref="J67:J130" si="18">IF(D67=0,I67,H67)</f>
        <v>http://raw.githubusercontent.com/532725/532725.github.io/master/000_75px.jpg</v>
      </c>
      <c r="K67">
        <v>23.991084000000001</v>
      </c>
      <c r="L67">
        <v>121.617836</v>
      </c>
      <c r="M67" t="s">
        <v>91</v>
      </c>
      <c r="N67" t="str">
        <f t="shared" ref="N67:N130" si="19">SUBSTITUTE(M67," 
","")</f>
        <v>東藻生技股份有限公司</v>
      </c>
      <c r="O67" t="str">
        <f t="shared" ref="O67:O130" si="20">SUBSTITUTE(N67," ","")</f>
        <v>東藻生技股份有限公司</v>
      </c>
      <c r="P67" t="s">
        <v>371</v>
      </c>
      <c r="Q67" t="str">
        <f t="shared" ref="Q67:Q130" si="21">SUBSTITUTE(P67," 
","")</f>
        <v>海水鹽製品、深層海水食品加工</v>
      </c>
      <c r="R67" t="str">
        <f t="shared" ref="R67:R130" si="22">SUBSTITUTE(Q67," ","")</f>
        <v>海水鹽製品、深層海水食品加工</v>
      </c>
      <c r="S67" t="str">
        <f t="shared" ref="S67:S130" si="23">("L.marker(["&amp;K67&amp;","&amp;L67&amp;"],{title:"&amp;CHAR(34)&amp;O67&amp;CHAR(34)&amp;",icon:L.icon({iconUrl:'"&amp;J67&amp;"',iconSize:[icon_width,icon_height],iconAnchor:[icon_x,icon_y],popupAnchor:[popup_x,popup_y]})}).addTo(map).bindPopup("&amp;CHAR(34)&amp;"&lt;b&gt;"&amp;O67&amp;"&lt;/b&gt;&lt;br/&gt;&lt;br/&gt;&lt;b&gt;簡介:&lt;/b&gt;"&amp;R67&amp;CHAR(34)&amp;");")</f>
        <v>L.marker([23.991084,121.617836],{title:"東藻生技股份有限公司",icon:L.icon({iconUrl:'http://raw.githubusercontent.com/532725/532725.github.io/master/000_75px.jpg',iconSize:[icon_width,icon_height],iconAnchor:[icon_x,icon_y],popupAnchor:[popup_x,popup_y]})}).addTo(map).bindPopup("&lt;b&gt;東藻生技股份有限公司&lt;/b&gt;&lt;br/&gt;&lt;br/&gt;&lt;b&gt;簡介:&lt;/b&gt;海水鹽製品、深層海水食品加工");</v>
      </c>
      <c r="T67" t="s">
        <v>574</v>
      </c>
    </row>
    <row r="68" spans="1:20" x14ac:dyDescent="0.25">
      <c r="A68">
        <v>67</v>
      </c>
      <c r="B68">
        <f t="shared" si="12"/>
        <v>2</v>
      </c>
      <c r="C68" t="str">
        <f t="shared" si="13"/>
        <v>067</v>
      </c>
      <c r="D68">
        <v>0</v>
      </c>
      <c r="F68" t="str">
        <f t="shared" si="14"/>
        <v/>
      </c>
      <c r="G68" t="str">
        <f t="shared" si="15"/>
        <v>067</v>
      </c>
      <c r="H68" t="str">
        <f t="shared" si="16"/>
        <v>http://raw.githubusercontent.com/532725/532725.github.io/master/067</v>
      </c>
      <c r="I68" t="str">
        <f t="shared" si="17"/>
        <v>http://raw.githubusercontent.com/532725/532725.github.io/master/000_75px.jpg</v>
      </c>
      <c r="J68" t="str">
        <f t="shared" si="18"/>
        <v>http://raw.githubusercontent.com/532725/532725.github.io/master/000_75px.jpg</v>
      </c>
      <c r="K68">
        <v>23.957816999999999</v>
      </c>
      <c r="L68">
        <v>121.593366</v>
      </c>
      <c r="M68" t="s">
        <v>92</v>
      </c>
      <c r="N68" t="str">
        <f t="shared" si="19"/>
        <v>嘉太企業有限公司</v>
      </c>
      <c r="O68" t="str">
        <f t="shared" si="20"/>
        <v>嘉太企業有限公司</v>
      </c>
      <c r="P68" t="s">
        <v>372</v>
      </c>
      <c r="Q68" t="str">
        <f t="shared" si="21"/>
        <v>大理石異形加工、水刀切工</v>
      </c>
      <c r="R68" t="str">
        <f t="shared" si="22"/>
        <v>大理石異形加工、水刀切工</v>
      </c>
      <c r="S68" t="str">
        <f t="shared" si="23"/>
        <v>L.marker([23.957817,121.593366],{title:"嘉太企業有限公司",icon:L.icon({iconUrl:'http://raw.githubusercontent.com/532725/532725.github.io/master/000_75px.jpg',iconSize:[icon_width,icon_height],iconAnchor:[icon_x,icon_y],popupAnchor:[popup_x,popup_y]})}).addTo(map).bindPopup("&lt;b&gt;嘉太企業有限公司&lt;/b&gt;&lt;br/&gt;&lt;br/&gt;&lt;b&gt;簡介:&lt;/b&gt;大理石異形加工、水刀切工");</v>
      </c>
      <c r="T68" t="s">
        <v>574</v>
      </c>
    </row>
    <row r="69" spans="1:20" x14ac:dyDescent="0.25">
      <c r="A69">
        <v>68</v>
      </c>
      <c r="B69">
        <f t="shared" si="12"/>
        <v>2</v>
      </c>
      <c r="C69" t="str">
        <f t="shared" si="13"/>
        <v>068</v>
      </c>
      <c r="D69">
        <v>0</v>
      </c>
      <c r="F69" t="str">
        <f t="shared" si="14"/>
        <v/>
      </c>
      <c r="G69" t="str">
        <f t="shared" si="15"/>
        <v>068</v>
      </c>
      <c r="H69" t="str">
        <f t="shared" si="16"/>
        <v>http://raw.githubusercontent.com/532725/532725.github.io/master/068</v>
      </c>
      <c r="I69" t="str">
        <f t="shared" si="17"/>
        <v>http://raw.githubusercontent.com/532725/532725.github.io/master/000_75px.jpg</v>
      </c>
      <c r="J69" t="str">
        <f t="shared" si="18"/>
        <v>http://raw.githubusercontent.com/532725/532725.github.io/master/000_75px.jpg</v>
      </c>
      <c r="K69">
        <v>24.974948999999999</v>
      </c>
      <c r="L69">
        <v>121.436066</v>
      </c>
      <c r="M69" t="s">
        <v>93</v>
      </c>
      <c r="N69" t="str">
        <f t="shared" si="19"/>
        <v>優勝奈米科技有限公司</v>
      </c>
      <c r="O69" t="str">
        <f t="shared" si="20"/>
        <v>優勝奈米科技有限公司</v>
      </c>
      <c r="P69" t="s">
        <v>373</v>
      </c>
      <c r="Q69" t="str">
        <f t="shared" si="21"/>
        <v>環保金屬剝除劑</v>
      </c>
      <c r="R69" t="str">
        <f t="shared" si="22"/>
        <v>環保金屬剝除劑</v>
      </c>
      <c r="S69" t="str">
        <f t="shared" si="23"/>
        <v>L.marker([24.974949,121.436066],{title:"優勝奈米科技有限公司",icon:L.icon({iconUrl:'http://raw.githubusercontent.com/532725/532725.github.io/master/000_75px.jpg',iconSize:[icon_width,icon_height],iconAnchor:[icon_x,icon_y],popupAnchor:[popup_x,popup_y]})}).addTo(map).bindPopup("&lt;b&gt;優勝奈米科技有限公司&lt;/b&gt;&lt;br/&gt;&lt;br/&gt;&lt;b&gt;簡介:&lt;/b&gt;環保金屬剝除劑");</v>
      </c>
      <c r="T69" t="s">
        <v>574</v>
      </c>
    </row>
    <row r="70" spans="1:20" x14ac:dyDescent="0.25">
      <c r="A70">
        <v>69</v>
      </c>
      <c r="B70">
        <f t="shared" si="12"/>
        <v>2</v>
      </c>
      <c r="C70" t="str">
        <f t="shared" si="13"/>
        <v>069</v>
      </c>
      <c r="D70">
        <v>0</v>
      </c>
      <c r="F70" t="str">
        <f t="shared" si="14"/>
        <v/>
      </c>
      <c r="G70" t="str">
        <f t="shared" si="15"/>
        <v>069</v>
      </c>
      <c r="H70" t="str">
        <f t="shared" si="16"/>
        <v>http://raw.githubusercontent.com/532725/532725.github.io/master/069</v>
      </c>
      <c r="I70" t="str">
        <f t="shared" si="17"/>
        <v>http://raw.githubusercontent.com/532725/532725.github.io/master/000_75px.jpg</v>
      </c>
      <c r="J70" t="str">
        <f t="shared" si="18"/>
        <v>http://raw.githubusercontent.com/532725/532725.github.io/master/000_75px.jpg</v>
      </c>
      <c r="K70">
        <v>24.747619</v>
      </c>
      <c r="L70">
        <v>121.079921</v>
      </c>
      <c r="M70" t="s">
        <v>94</v>
      </c>
      <c r="N70" t="str">
        <f t="shared" si="19"/>
        <v>水之源企業股份有限公司</v>
      </c>
      <c r="O70" t="str">
        <f t="shared" si="20"/>
        <v>水之源企業股份有限公司</v>
      </c>
      <c r="P70" t="s">
        <v>374</v>
      </c>
      <c r="Q70" t="str">
        <f t="shared" si="21"/>
        <v>汙廢水處理設備師製造整合</v>
      </c>
      <c r="R70" t="str">
        <f t="shared" si="22"/>
        <v>汙廢水處理設備師製造整合</v>
      </c>
      <c r="S70" t="str">
        <f t="shared" si="23"/>
        <v>L.marker([24.747619,121.079921],{title:"水之源企業股份有限公司",icon:L.icon({iconUrl:'http://raw.githubusercontent.com/532725/532725.github.io/master/000_75px.jpg',iconSize:[icon_width,icon_height],iconAnchor:[icon_x,icon_y],popupAnchor:[popup_x,popup_y]})}).addTo(map).bindPopup("&lt;b&gt;水之源企業股份有限公司&lt;/b&gt;&lt;br/&gt;&lt;br/&gt;&lt;b&gt;簡介:&lt;/b&gt;汙廢水處理設備師製造整合");</v>
      </c>
      <c r="T70" t="s">
        <v>574</v>
      </c>
    </row>
    <row r="71" spans="1:20" x14ac:dyDescent="0.25">
      <c r="A71">
        <v>70</v>
      </c>
      <c r="B71">
        <f t="shared" si="12"/>
        <v>2</v>
      </c>
      <c r="C71" t="str">
        <f t="shared" si="13"/>
        <v>070</v>
      </c>
      <c r="D71">
        <v>0</v>
      </c>
      <c r="F71" t="str">
        <f t="shared" si="14"/>
        <v/>
      </c>
      <c r="G71" t="str">
        <f t="shared" si="15"/>
        <v>070</v>
      </c>
      <c r="H71" t="str">
        <f t="shared" si="16"/>
        <v>http://raw.githubusercontent.com/532725/532725.github.io/master/070</v>
      </c>
      <c r="I71" t="str">
        <f t="shared" si="17"/>
        <v>http://raw.githubusercontent.com/532725/532725.github.io/master/000_75px.jpg</v>
      </c>
      <c r="J71" t="str">
        <f t="shared" si="18"/>
        <v>http://raw.githubusercontent.com/532725/532725.github.io/master/000_75px.jpg</v>
      </c>
      <c r="K71">
        <v>25.001161</v>
      </c>
      <c r="L71">
        <v>121.51164</v>
      </c>
      <c r="M71" t="s">
        <v>95</v>
      </c>
      <c r="N71" t="str">
        <f t="shared" si="19"/>
        <v>德仲設計有限公司</v>
      </c>
      <c r="O71" t="str">
        <f t="shared" si="20"/>
        <v>德仲設計有限公司</v>
      </c>
      <c r="P71" t="s">
        <v>375</v>
      </c>
      <c r="Q71" t="str">
        <f t="shared" si="21"/>
        <v>產品企劃、樣品製作、生產對策</v>
      </c>
      <c r="R71" t="str">
        <f t="shared" si="22"/>
        <v>產品企劃、樣品製作、生產對策</v>
      </c>
      <c r="S71" t="str">
        <f t="shared" si="23"/>
        <v>L.marker([25.001161,121.51164],{title:"德仲設計有限公司",icon:L.icon({iconUrl:'http://raw.githubusercontent.com/532725/532725.github.io/master/000_75px.jpg',iconSize:[icon_width,icon_height],iconAnchor:[icon_x,icon_y],popupAnchor:[popup_x,popup_y]})}).addTo(map).bindPopup("&lt;b&gt;德仲設計有限公司&lt;/b&gt;&lt;br/&gt;&lt;br/&gt;&lt;b&gt;簡介:&lt;/b&gt;產品企劃、樣品製作、生產對策");</v>
      </c>
      <c r="T71" t="s">
        <v>574</v>
      </c>
    </row>
    <row r="72" spans="1:20" x14ac:dyDescent="0.25">
      <c r="A72">
        <v>71</v>
      </c>
      <c r="B72">
        <f t="shared" si="12"/>
        <v>2</v>
      </c>
      <c r="C72" t="str">
        <f t="shared" si="13"/>
        <v>071</v>
      </c>
      <c r="D72">
        <v>0</v>
      </c>
      <c r="F72" t="str">
        <f t="shared" si="14"/>
        <v/>
      </c>
      <c r="G72" t="str">
        <f t="shared" si="15"/>
        <v>071</v>
      </c>
      <c r="H72" t="str">
        <f t="shared" si="16"/>
        <v>http://raw.githubusercontent.com/532725/532725.github.io/master/071</v>
      </c>
      <c r="I72" t="str">
        <f t="shared" si="17"/>
        <v>http://raw.githubusercontent.com/532725/532725.github.io/master/000_75px.jpg</v>
      </c>
      <c r="J72" t="str">
        <f t="shared" si="18"/>
        <v>http://raw.githubusercontent.com/532725/532725.github.io/master/000_75px.jpg</v>
      </c>
      <c r="K72">
        <v>24.831880000000002</v>
      </c>
      <c r="L72">
        <v>121.018681</v>
      </c>
      <c r="M72" t="s">
        <v>96</v>
      </c>
      <c r="N72" t="str">
        <f t="shared" si="19"/>
        <v>昱景科技股份有限公司</v>
      </c>
      <c r="O72" t="str">
        <f t="shared" si="20"/>
        <v>昱景科技股份有限公司</v>
      </c>
      <c r="P72" t="s">
        <v>376</v>
      </c>
      <c r="Q72" t="str">
        <f t="shared" si="21"/>
        <v>車用電子、物聯網裝置、系統整合製造、軟硬體加速器</v>
      </c>
      <c r="R72" t="str">
        <f t="shared" si="22"/>
        <v>車用電子、物聯網裝置、系統整合製造、軟硬體加速器</v>
      </c>
      <c r="S72" t="str">
        <f t="shared" si="23"/>
        <v>L.marker([24.83188,121.018681],{title:"昱景科技股份有限公司",icon:L.icon({iconUrl:'http://raw.githubusercontent.com/532725/532725.github.io/master/000_75px.jpg',iconSize:[icon_width,icon_height],iconAnchor:[icon_x,icon_y],popupAnchor:[popup_x,popup_y]})}).addTo(map).bindPopup("&lt;b&gt;昱景科技股份有限公司&lt;/b&gt;&lt;br/&gt;&lt;br/&gt;&lt;b&gt;簡介:&lt;/b&gt;車用電子、物聯網裝置、系統整合製造、軟硬體加速器");</v>
      </c>
      <c r="T72" t="s">
        <v>574</v>
      </c>
    </row>
    <row r="73" spans="1:20" x14ac:dyDescent="0.25">
      <c r="A73">
        <v>72</v>
      </c>
      <c r="B73">
        <f t="shared" si="12"/>
        <v>2</v>
      </c>
      <c r="C73" t="str">
        <f t="shared" si="13"/>
        <v>072</v>
      </c>
      <c r="D73">
        <v>1</v>
      </c>
      <c r="E73" t="s">
        <v>13</v>
      </c>
      <c r="F73" t="str">
        <f t="shared" si="14"/>
        <v>.jpg</v>
      </c>
      <c r="G73" t="str">
        <f t="shared" si="15"/>
        <v>072.jpg</v>
      </c>
      <c r="H73" t="str">
        <f t="shared" si="16"/>
        <v>http://raw.githubusercontent.com/532725/532725.github.io/master/072.jpg</v>
      </c>
      <c r="I73" t="str">
        <f t="shared" si="17"/>
        <v>http://raw.githubusercontent.com/532725/532725.github.io/master/000_75px.jpg</v>
      </c>
      <c r="J73" t="str">
        <f t="shared" si="18"/>
        <v>http://raw.githubusercontent.com/532725/532725.github.io/master/072.jpg</v>
      </c>
      <c r="K73">
        <v>25.079471999999999</v>
      </c>
      <c r="L73">
        <v>121.400785</v>
      </c>
      <c r="M73" t="s">
        <v>97</v>
      </c>
      <c r="N73" t="str">
        <f t="shared" si="19"/>
        <v>員全股份有限公司</v>
      </c>
      <c r="O73" t="str">
        <f t="shared" si="20"/>
        <v>員全股份有限公司</v>
      </c>
      <c r="P73" t="s">
        <v>377</v>
      </c>
      <c r="Q73" t="str">
        <f t="shared" si="21"/>
        <v>塑膠射出、機構設計、系統封裝</v>
      </c>
      <c r="R73" t="str">
        <f t="shared" si="22"/>
        <v>塑膠射出、機構設計、系統封裝</v>
      </c>
      <c r="S73" t="str">
        <f t="shared" si="23"/>
        <v>L.marker([25.079472,121.400785],{title:"員全股份有限公司",icon:L.icon({iconUrl:'http://raw.githubusercontent.com/532725/532725.github.io/master/072.jpg',iconSize:[icon_width,icon_height],iconAnchor:[icon_x,icon_y],popupAnchor:[popup_x,popup_y]})}).addTo(map).bindPopup("&lt;b&gt;員全股份有限公司&lt;/b&gt;&lt;br/&gt;&lt;br/&gt;&lt;b&gt;簡介:&lt;/b&gt;塑膠射出、機構設計、系統封裝");</v>
      </c>
      <c r="T73" t="s">
        <v>574</v>
      </c>
    </row>
    <row r="74" spans="1:20" x14ac:dyDescent="0.25">
      <c r="A74">
        <v>73</v>
      </c>
      <c r="B74">
        <f t="shared" si="12"/>
        <v>2</v>
      </c>
      <c r="C74" t="str">
        <f t="shared" si="13"/>
        <v>073</v>
      </c>
      <c r="D74">
        <v>0</v>
      </c>
      <c r="F74" t="str">
        <f t="shared" si="14"/>
        <v/>
      </c>
      <c r="G74" t="str">
        <f t="shared" si="15"/>
        <v>073</v>
      </c>
      <c r="H74" t="str">
        <f t="shared" si="16"/>
        <v>http://raw.githubusercontent.com/532725/532725.github.io/master/073</v>
      </c>
      <c r="I74" t="str">
        <f t="shared" si="17"/>
        <v>http://raw.githubusercontent.com/532725/532725.github.io/master/000_75px.jpg</v>
      </c>
      <c r="J74" t="str">
        <f t="shared" si="18"/>
        <v>http://raw.githubusercontent.com/532725/532725.github.io/master/000_75px.jpg</v>
      </c>
      <c r="K74">
        <v>24.983174999999999</v>
      </c>
      <c r="L74">
        <v>121.53628399999999</v>
      </c>
      <c r="M74" t="s">
        <v>98</v>
      </c>
      <c r="N74" t="str">
        <f t="shared" si="19"/>
        <v>安華聯網科技股份有限公司</v>
      </c>
      <c r="O74" t="str">
        <f t="shared" si="20"/>
        <v>安華聯網科技股份有限公司</v>
      </c>
      <c r="P74" t="s">
        <v>378</v>
      </c>
      <c r="Q74" t="str">
        <f t="shared" si="21"/>
        <v>資安檢測服務、技術加值</v>
      </c>
      <c r="R74" t="str">
        <f t="shared" si="22"/>
        <v>資安檢測服務、技術加值</v>
      </c>
      <c r="S74" t="str">
        <f t="shared" si="23"/>
        <v>L.marker([24.983175,121.536284],{title:"安華聯網科技股份有限公司",icon:L.icon({iconUrl:'http://raw.githubusercontent.com/532725/532725.github.io/master/000_75px.jpg',iconSize:[icon_width,icon_height],iconAnchor:[icon_x,icon_y],popupAnchor:[popup_x,popup_y]})}).addTo(map).bindPopup("&lt;b&gt;安華聯網科技股份有限公司&lt;/b&gt;&lt;br/&gt;&lt;br/&gt;&lt;b&gt;簡介:&lt;/b&gt;資安檢測服務、技術加值");</v>
      </c>
      <c r="T74" t="s">
        <v>574</v>
      </c>
    </row>
    <row r="75" spans="1:20" x14ac:dyDescent="0.25">
      <c r="A75">
        <v>74</v>
      </c>
      <c r="B75">
        <f t="shared" si="12"/>
        <v>2</v>
      </c>
      <c r="C75" t="str">
        <f t="shared" si="13"/>
        <v>074</v>
      </c>
      <c r="D75">
        <v>1</v>
      </c>
      <c r="E75" t="s">
        <v>20</v>
      </c>
      <c r="F75" t="str">
        <f t="shared" si="14"/>
        <v>.png</v>
      </c>
      <c r="G75" t="str">
        <f t="shared" si="15"/>
        <v>074.png</v>
      </c>
      <c r="H75" t="str">
        <f t="shared" si="16"/>
        <v>http://raw.githubusercontent.com/532725/532725.github.io/master/074.png</v>
      </c>
      <c r="I75" t="str">
        <f t="shared" si="17"/>
        <v>http://raw.githubusercontent.com/532725/532725.github.io/master/000_75px.jpg</v>
      </c>
      <c r="J75" t="str">
        <f t="shared" si="18"/>
        <v>http://raw.githubusercontent.com/532725/532725.github.io/master/074.png</v>
      </c>
      <c r="K75">
        <v>25.007110999999998</v>
      </c>
      <c r="L75">
        <v>121.53681899999999</v>
      </c>
      <c r="M75" t="s">
        <v>99</v>
      </c>
      <c r="N75" t="str">
        <f t="shared" si="19"/>
        <v>數位無限軟體有限公司</v>
      </c>
      <c r="O75" t="str">
        <f t="shared" si="20"/>
        <v>數位無限軟體有限公司</v>
      </c>
      <c r="P75" t="s">
        <v>379</v>
      </c>
      <c r="Q75" t="str">
        <f t="shared" si="21"/>
        <v>雲端管理平台、Logo管理平台</v>
      </c>
      <c r="R75" t="str">
        <f t="shared" si="22"/>
        <v>雲端管理平台、Logo管理平台</v>
      </c>
      <c r="S75" t="str">
        <f t="shared" si="23"/>
        <v>L.marker([25.007111,121.536819],{title:"數位無限軟體有限公司",icon:L.icon({iconUrl:'http://raw.githubusercontent.com/532725/532725.github.io/master/074.png',iconSize:[icon_width,icon_height],iconAnchor:[icon_x,icon_y],popupAnchor:[popup_x,popup_y]})}).addTo(map).bindPopup("&lt;b&gt;數位無限軟體有限公司&lt;/b&gt;&lt;br/&gt;&lt;br/&gt;&lt;b&gt;簡介:&lt;/b&gt;雲端管理平台、Logo管理平台");</v>
      </c>
      <c r="T75" t="s">
        <v>574</v>
      </c>
    </row>
    <row r="76" spans="1:20" x14ac:dyDescent="0.25">
      <c r="A76">
        <v>75</v>
      </c>
      <c r="B76">
        <f t="shared" si="12"/>
        <v>2</v>
      </c>
      <c r="C76" t="str">
        <f t="shared" si="13"/>
        <v>075</v>
      </c>
      <c r="D76">
        <v>1</v>
      </c>
      <c r="E76" t="s">
        <v>16</v>
      </c>
      <c r="F76" t="str">
        <f t="shared" si="14"/>
        <v>.png</v>
      </c>
      <c r="G76" t="str">
        <f t="shared" si="15"/>
        <v>075.png</v>
      </c>
      <c r="H76" t="str">
        <f t="shared" si="16"/>
        <v>http://raw.githubusercontent.com/532725/532725.github.io/master/075.png</v>
      </c>
      <c r="I76" t="str">
        <f t="shared" si="17"/>
        <v>http://raw.githubusercontent.com/532725/532725.github.io/master/000_75px.jpg</v>
      </c>
      <c r="J76" t="str">
        <f t="shared" si="18"/>
        <v>http://raw.githubusercontent.com/532725/532725.github.io/master/075.png</v>
      </c>
      <c r="K76">
        <v>25.040832999999999</v>
      </c>
      <c r="L76">
        <v>121.372917</v>
      </c>
      <c r="M76" t="s">
        <v>100</v>
      </c>
      <c r="N76" t="str">
        <f t="shared" si="19"/>
        <v>致茂電子股份有限公司</v>
      </c>
      <c r="O76" t="str">
        <f t="shared" si="20"/>
        <v>致茂電子股份有限公司</v>
      </c>
      <c r="P76" t="s">
        <v>380</v>
      </c>
      <c r="Q76" t="str">
        <f t="shared" si="21"/>
        <v>電動車電力控制零組件</v>
      </c>
      <c r="R76" t="str">
        <f t="shared" si="22"/>
        <v>電動車電力控制零組件</v>
      </c>
      <c r="S76" t="str">
        <f t="shared" si="23"/>
        <v>L.marker([25.040833,121.372917],{title:"致茂電子股份有限公司",icon:L.icon({iconUrl:'http://raw.githubusercontent.com/532725/532725.github.io/master/075.png',iconSize:[icon_width,icon_height],iconAnchor:[icon_x,icon_y],popupAnchor:[popup_x,popup_y]})}).addTo(map).bindPopup("&lt;b&gt;致茂電子股份有限公司&lt;/b&gt;&lt;br/&gt;&lt;br/&gt;&lt;b&gt;簡介:&lt;/b&gt;電動車電力控制零組件");</v>
      </c>
      <c r="T76" t="s">
        <v>574</v>
      </c>
    </row>
    <row r="77" spans="1:20" x14ac:dyDescent="0.25">
      <c r="A77">
        <v>76</v>
      </c>
      <c r="B77">
        <f t="shared" si="12"/>
        <v>2</v>
      </c>
      <c r="C77" t="str">
        <f t="shared" si="13"/>
        <v>076</v>
      </c>
      <c r="D77">
        <v>1</v>
      </c>
      <c r="E77" t="s">
        <v>13</v>
      </c>
      <c r="F77" t="str">
        <f t="shared" si="14"/>
        <v>.jpg</v>
      </c>
      <c r="G77" t="str">
        <f t="shared" si="15"/>
        <v>076.jpg</v>
      </c>
      <c r="H77" t="str">
        <f t="shared" si="16"/>
        <v>http://raw.githubusercontent.com/532725/532725.github.io/master/076.jpg</v>
      </c>
      <c r="I77" t="str">
        <f t="shared" si="17"/>
        <v>http://raw.githubusercontent.com/532725/532725.github.io/master/000_75px.jpg</v>
      </c>
      <c r="J77" t="str">
        <f t="shared" si="18"/>
        <v>http://raw.githubusercontent.com/532725/532725.github.io/master/076.jpg</v>
      </c>
      <c r="K77">
        <v>23.976700999999998</v>
      </c>
      <c r="L77">
        <v>120.639388</v>
      </c>
      <c r="M77" t="s">
        <v>101</v>
      </c>
      <c r="N77" t="str">
        <f t="shared" si="19"/>
        <v>台超萃取洗淨精機股份有限公司</v>
      </c>
      <c r="O77" t="str">
        <f t="shared" si="20"/>
        <v>台超萃取洗淨精機股份有限公司</v>
      </c>
      <c r="P77" t="s">
        <v>582</v>
      </c>
      <c r="Q77" t="str">
        <f t="shared" si="21"/>
        <v>萃取設備設計製造販售，系統整合製造、工業設計、機構設計、機電整合</v>
      </c>
      <c r="R77" t="str">
        <f t="shared" si="22"/>
        <v>萃取設備設計製造販售，系統整合製造、工業設計、機構設計、機電整合</v>
      </c>
      <c r="S77" t="str">
        <f t="shared" si="23"/>
        <v>L.marker([23.976701,120.639388],{title:"台超萃取洗淨精機股份有限公司",icon:L.icon({iconUrl:'http://raw.githubusercontent.com/532725/532725.github.io/master/076.jpg',iconSize:[icon_width,icon_height],iconAnchor:[icon_x,icon_y],popupAnchor:[popup_x,popup_y]})}).addTo(map).bindPopup("&lt;b&gt;台超萃取洗淨精機股份有限公司&lt;/b&gt;&lt;br/&gt;&lt;br/&gt;&lt;b&gt;簡介:&lt;/b&gt;萃取設備設計製造販售，系統整合製造、工業設計、機構設計、機電整合");</v>
      </c>
      <c r="T77" t="s">
        <v>574</v>
      </c>
    </row>
    <row r="78" spans="1:20" x14ac:dyDescent="0.25">
      <c r="A78">
        <v>77</v>
      </c>
      <c r="B78">
        <f t="shared" si="12"/>
        <v>2</v>
      </c>
      <c r="C78" t="str">
        <f t="shared" si="13"/>
        <v>077</v>
      </c>
      <c r="D78">
        <v>1</v>
      </c>
      <c r="E78" t="s">
        <v>16</v>
      </c>
      <c r="F78" t="str">
        <f t="shared" si="14"/>
        <v>.png</v>
      </c>
      <c r="G78" t="str">
        <f t="shared" si="15"/>
        <v>077.png</v>
      </c>
      <c r="H78" t="str">
        <f t="shared" si="16"/>
        <v>http://raw.githubusercontent.com/532725/532725.github.io/master/077.png</v>
      </c>
      <c r="I78" t="str">
        <f t="shared" si="17"/>
        <v>http://raw.githubusercontent.com/532725/532725.github.io/master/000_75px.jpg</v>
      </c>
      <c r="J78" t="str">
        <f t="shared" si="18"/>
        <v>http://raw.githubusercontent.com/532725/532725.github.io/master/077.png</v>
      </c>
      <c r="K78">
        <v>25.057054999999998</v>
      </c>
      <c r="L78">
        <v>121.632952</v>
      </c>
      <c r="M78" t="s">
        <v>102</v>
      </c>
      <c r="N78" t="str">
        <f t="shared" si="19"/>
        <v>齊碩科技股份有限公司</v>
      </c>
      <c r="O78" t="str">
        <f t="shared" si="20"/>
        <v>齊碩科技股份有限公司</v>
      </c>
      <c r="P78" t="s">
        <v>381</v>
      </c>
      <c r="Q78" t="str">
        <f t="shared" si="21"/>
        <v>系統整合製造、機電整合、感測元件</v>
      </c>
      <c r="R78" t="str">
        <f t="shared" si="22"/>
        <v>系統整合製造、機電整合、感測元件</v>
      </c>
      <c r="S78" t="str">
        <f t="shared" si="23"/>
        <v>L.marker([25.057055,121.632952],{title:"齊碩科技股份有限公司",icon:L.icon({iconUrl:'http://raw.githubusercontent.com/532725/532725.github.io/master/077.png',iconSize:[icon_width,icon_height],iconAnchor:[icon_x,icon_y],popupAnchor:[popup_x,popup_y]})}).addTo(map).bindPopup("&lt;b&gt;齊碩科技股份有限公司&lt;/b&gt;&lt;br/&gt;&lt;br/&gt;&lt;b&gt;簡介:&lt;/b&gt;系統整合製造、機電整合、感測元件");</v>
      </c>
      <c r="T78" t="s">
        <v>574</v>
      </c>
    </row>
    <row r="79" spans="1:20" x14ac:dyDescent="0.25">
      <c r="A79">
        <v>78</v>
      </c>
      <c r="B79">
        <f t="shared" si="12"/>
        <v>2</v>
      </c>
      <c r="C79" t="str">
        <f t="shared" si="13"/>
        <v>078</v>
      </c>
      <c r="D79">
        <v>1</v>
      </c>
      <c r="E79" t="s">
        <v>16</v>
      </c>
      <c r="F79" t="str">
        <f t="shared" si="14"/>
        <v>.png</v>
      </c>
      <c r="G79" t="str">
        <f t="shared" si="15"/>
        <v>078.png</v>
      </c>
      <c r="H79" t="str">
        <f t="shared" si="16"/>
        <v>http://raw.githubusercontent.com/532725/532725.github.io/master/078.png</v>
      </c>
      <c r="I79" t="str">
        <f t="shared" si="17"/>
        <v>http://raw.githubusercontent.com/532725/532725.github.io/master/000_75px.jpg</v>
      </c>
      <c r="J79" t="str">
        <f t="shared" si="18"/>
        <v>http://raw.githubusercontent.com/532725/532725.github.io/master/078.png</v>
      </c>
      <c r="K79">
        <v>25.041437999999999</v>
      </c>
      <c r="L79">
        <v>121.508381</v>
      </c>
      <c r="M79" t="s">
        <v>103</v>
      </c>
      <c r="N79" t="str">
        <f t="shared" si="19"/>
        <v>漢鉑珠寶有限公司</v>
      </c>
      <c r="O79" t="str">
        <f t="shared" si="20"/>
        <v>漢鉑珠寶有限公司</v>
      </c>
      <c r="P79" t="s">
        <v>382</v>
      </c>
      <c r="Q79" t="str">
        <f t="shared" si="21"/>
        <v>3D列印刻製化飾品</v>
      </c>
      <c r="R79" t="str">
        <f t="shared" si="22"/>
        <v>3D列印刻製化飾品</v>
      </c>
      <c r="S79" t="str">
        <f t="shared" si="23"/>
        <v>L.marker([25.041438,121.508381],{title:"漢鉑珠寶有限公司",icon:L.icon({iconUrl:'http://raw.githubusercontent.com/532725/532725.github.io/master/078.png',iconSize:[icon_width,icon_height],iconAnchor:[icon_x,icon_y],popupAnchor:[popup_x,popup_y]})}).addTo(map).bindPopup("&lt;b&gt;漢鉑珠寶有限公司&lt;/b&gt;&lt;br/&gt;&lt;br/&gt;&lt;b&gt;簡介:&lt;/b&gt;3D列印刻製化飾品");</v>
      </c>
      <c r="T79" t="s">
        <v>574</v>
      </c>
    </row>
    <row r="80" spans="1:20" x14ac:dyDescent="0.25">
      <c r="A80">
        <v>79</v>
      </c>
      <c r="B80">
        <f t="shared" si="12"/>
        <v>2</v>
      </c>
      <c r="C80" t="str">
        <f t="shared" si="13"/>
        <v>079</v>
      </c>
      <c r="D80">
        <v>1</v>
      </c>
      <c r="E80" t="s">
        <v>16</v>
      </c>
      <c r="F80" t="str">
        <f t="shared" si="14"/>
        <v>.png</v>
      </c>
      <c r="G80" t="str">
        <f t="shared" si="15"/>
        <v>079.png</v>
      </c>
      <c r="H80" t="str">
        <f t="shared" si="16"/>
        <v>http://raw.githubusercontent.com/532725/532725.github.io/master/079.png</v>
      </c>
      <c r="I80" t="str">
        <f t="shared" si="17"/>
        <v>http://raw.githubusercontent.com/532725/532725.github.io/master/000_75px.jpg</v>
      </c>
      <c r="J80" t="str">
        <f t="shared" si="18"/>
        <v>http://raw.githubusercontent.com/532725/532725.github.io/master/079.png</v>
      </c>
      <c r="K80">
        <v>24.161812999999999</v>
      </c>
      <c r="L80">
        <v>120.605306</v>
      </c>
      <c r="M80" t="s">
        <v>104</v>
      </c>
      <c r="N80" t="str">
        <f t="shared" si="19"/>
        <v>中新科技股份有限公司</v>
      </c>
      <c r="O80" t="str">
        <f t="shared" si="20"/>
        <v>中新科技股份有限公司</v>
      </c>
      <c r="P80" t="s">
        <v>383</v>
      </c>
      <c r="Q80" t="str">
        <f t="shared" si="21"/>
        <v>事務性機械、零件加工製作、系統整合製造</v>
      </c>
      <c r="R80" t="str">
        <f t="shared" si="22"/>
        <v>事務性機械、零件加工製作、系統整合製造</v>
      </c>
      <c r="S80" t="str">
        <f t="shared" si="23"/>
        <v>L.marker([24.161813,120.605306],{title:"中新科技股份有限公司",icon:L.icon({iconUrl:'http://raw.githubusercontent.com/532725/532725.github.io/master/079.png',iconSize:[icon_width,icon_height],iconAnchor:[icon_x,icon_y],popupAnchor:[popup_x,popup_y]})}).addTo(map).bindPopup("&lt;b&gt;中新科技股份有限公司&lt;/b&gt;&lt;br/&gt;&lt;br/&gt;&lt;b&gt;簡介:&lt;/b&gt;事務性機械、零件加工製作、系統整合製造");</v>
      </c>
      <c r="T80" t="s">
        <v>574</v>
      </c>
    </row>
    <row r="81" spans="1:20" x14ac:dyDescent="0.25">
      <c r="A81">
        <v>80</v>
      </c>
      <c r="B81">
        <f t="shared" si="12"/>
        <v>2</v>
      </c>
      <c r="C81" t="str">
        <f t="shared" si="13"/>
        <v>080</v>
      </c>
      <c r="D81">
        <v>1</v>
      </c>
      <c r="E81" t="s">
        <v>13</v>
      </c>
      <c r="F81" t="str">
        <f t="shared" si="14"/>
        <v>.jpg</v>
      </c>
      <c r="G81" t="str">
        <f t="shared" si="15"/>
        <v>080.jpg</v>
      </c>
      <c r="H81" t="str">
        <f t="shared" si="16"/>
        <v>http://raw.githubusercontent.com/532725/532725.github.io/master/080.jpg</v>
      </c>
      <c r="I81" t="str">
        <f t="shared" si="17"/>
        <v>http://raw.githubusercontent.com/532725/532725.github.io/master/000_75px.jpg</v>
      </c>
      <c r="J81" t="str">
        <f t="shared" si="18"/>
        <v>http://raw.githubusercontent.com/532725/532725.github.io/master/080.jpg</v>
      </c>
      <c r="K81">
        <v>22.919421</v>
      </c>
      <c r="L81">
        <v>120.179197</v>
      </c>
      <c r="M81" t="s">
        <v>105</v>
      </c>
      <c r="N81" t="str">
        <f t="shared" si="19"/>
        <v>捷胤工業有限公司</v>
      </c>
      <c r="O81" t="str">
        <f t="shared" si="20"/>
        <v>捷胤工業有限公司</v>
      </c>
      <c r="P81" t="s">
        <v>384</v>
      </c>
      <c r="Q81" t="str">
        <f t="shared" si="21"/>
        <v>零件加工、製程改善、系統整合製造、工業設計</v>
      </c>
      <c r="R81" t="str">
        <f t="shared" si="22"/>
        <v>零件加工、製程改善、系統整合製造、工業設計</v>
      </c>
      <c r="S81" t="str">
        <f t="shared" si="23"/>
        <v>L.marker([22.919421,120.179197],{title:"捷胤工業有限公司",icon:L.icon({iconUrl:'http://raw.githubusercontent.com/532725/532725.github.io/master/080.jpg',iconSize:[icon_width,icon_height],iconAnchor:[icon_x,icon_y],popupAnchor:[popup_x,popup_y]})}).addTo(map).bindPopup("&lt;b&gt;捷胤工業有限公司&lt;/b&gt;&lt;br/&gt;&lt;br/&gt;&lt;b&gt;簡介:&lt;/b&gt;零件加工、製程改善、系統整合製造、工業設計");</v>
      </c>
      <c r="T81" t="s">
        <v>574</v>
      </c>
    </row>
    <row r="82" spans="1:20" x14ac:dyDescent="0.25">
      <c r="A82">
        <v>81</v>
      </c>
      <c r="B82">
        <f t="shared" si="12"/>
        <v>2</v>
      </c>
      <c r="C82" t="str">
        <f t="shared" si="13"/>
        <v>081</v>
      </c>
      <c r="D82">
        <v>0</v>
      </c>
      <c r="F82" t="str">
        <f t="shared" si="14"/>
        <v/>
      </c>
      <c r="G82" t="str">
        <f t="shared" si="15"/>
        <v>081</v>
      </c>
      <c r="H82" t="str">
        <f t="shared" si="16"/>
        <v>http://raw.githubusercontent.com/532725/532725.github.io/master/081</v>
      </c>
      <c r="I82" t="str">
        <f t="shared" si="17"/>
        <v>http://raw.githubusercontent.com/532725/532725.github.io/master/000_75px.jpg</v>
      </c>
      <c r="J82" t="str">
        <f t="shared" si="18"/>
        <v>http://raw.githubusercontent.com/532725/532725.github.io/master/000_75px.jpg</v>
      </c>
      <c r="K82">
        <v>23.070943</v>
      </c>
      <c r="L82">
        <v>120.222503</v>
      </c>
      <c r="M82" t="s">
        <v>106</v>
      </c>
      <c r="N82" t="str">
        <f t="shared" si="19"/>
        <v>貝銘科技有限公司</v>
      </c>
      <c r="O82" t="str">
        <f t="shared" si="20"/>
        <v>貝銘科技有限公司</v>
      </c>
      <c r="P82" t="s">
        <v>385</v>
      </c>
      <c r="Q82" t="str">
        <f t="shared" si="21"/>
        <v>車燈設備整廠輸出規劃製造，工業設計、機構設計</v>
      </c>
      <c r="R82" t="str">
        <f t="shared" si="22"/>
        <v>車燈設備整廠輸出規劃製造，工業設計、機構設計</v>
      </c>
      <c r="S82" t="str">
        <f t="shared" si="23"/>
        <v>L.marker([23.070943,120.222503],{title:"貝銘科技有限公司",icon:L.icon({iconUrl:'http://raw.githubusercontent.com/532725/532725.github.io/master/000_75px.jpg',iconSize:[icon_width,icon_height],iconAnchor:[icon_x,icon_y],popupAnchor:[popup_x,popup_y]})}).addTo(map).bindPopup("&lt;b&gt;貝銘科技有限公司&lt;/b&gt;&lt;br/&gt;&lt;br/&gt;&lt;b&gt;簡介:&lt;/b&gt;車燈設備整廠輸出規劃製造，工業設計、機構設計");</v>
      </c>
      <c r="T82" t="s">
        <v>574</v>
      </c>
    </row>
    <row r="83" spans="1:20" x14ac:dyDescent="0.25">
      <c r="A83">
        <v>82</v>
      </c>
      <c r="B83">
        <f t="shared" si="12"/>
        <v>2</v>
      </c>
      <c r="C83" t="str">
        <f t="shared" si="13"/>
        <v>082</v>
      </c>
      <c r="D83">
        <v>1</v>
      </c>
      <c r="E83" t="s">
        <v>13</v>
      </c>
      <c r="F83" t="str">
        <f t="shared" si="14"/>
        <v>.jpg</v>
      </c>
      <c r="G83" t="str">
        <f t="shared" si="15"/>
        <v>082.jpg</v>
      </c>
      <c r="H83" t="str">
        <f t="shared" si="16"/>
        <v>http://raw.githubusercontent.com/532725/532725.github.io/master/082.jpg</v>
      </c>
      <c r="I83" t="str">
        <f t="shared" si="17"/>
        <v>http://raw.githubusercontent.com/532725/532725.github.io/master/000_75px.jpg</v>
      </c>
      <c r="J83" t="str">
        <f t="shared" si="18"/>
        <v>http://raw.githubusercontent.com/532725/532725.github.io/master/082.jpg</v>
      </c>
      <c r="K83">
        <v>22.653742000000001</v>
      </c>
      <c r="L83">
        <v>120.31344</v>
      </c>
      <c r="M83" t="s">
        <v>107</v>
      </c>
      <c r="N83" t="str">
        <f t="shared" si="19"/>
        <v>彪琥鞋業有限公司</v>
      </c>
      <c r="O83" t="str">
        <f t="shared" si="20"/>
        <v>彪琥鞋業有限公司</v>
      </c>
      <c r="P83" t="s">
        <v>386</v>
      </c>
      <c r="Q83" t="str">
        <f t="shared" si="21"/>
        <v>鞋類製作，產品設計、技術加值</v>
      </c>
      <c r="R83" t="str">
        <f t="shared" si="22"/>
        <v>鞋類製作，產品設計、技術加值</v>
      </c>
      <c r="S83" t="str">
        <f t="shared" si="23"/>
        <v>L.marker([22.653742,120.31344],{title:"彪琥鞋業有限公司",icon:L.icon({iconUrl:'http://raw.githubusercontent.com/532725/532725.github.io/master/082.jpg',iconSize:[icon_width,icon_height],iconAnchor:[icon_x,icon_y],popupAnchor:[popup_x,popup_y]})}).addTo(map).bindPopup("&lt;b&gt;彪琥鞋業有限公司&lt;/b&gt;&lt;br/&gt;&lt;br/&gt;&lt;b&gt;簡介:&lt;/b&gt;鞋類製作，產品設計、技術加值");</v>
      </c>
      <c r="T83" t="s">
        <v>574</v>
      </c>
    </row>
    <row r="84" spans="1:20" x14ac:dyDescent="0.25">
      <c r="A84">
        <v>83</v>
      </c>
      <c r="B84">
        <f t="shared" si="12"/>
        <v>2</v>
      </c>
      <c r="C84" t="str">
        <f t="shared" si="13"/>
        <v>083</v>
      </c>
      <c r="D84">
        <v>1</v>
      </c>
      <c r="E84" t="s">
        <v>21</v>
      </c>
      <c r="F84" t="str">
        <f t="shared" si="14"/>
        <v>.jpg</v>
      </c>
      <c r="G84" t="str">
        <f t="shared" si="15"/>
        <v>083.jpg</v>
      </c>
      <c r="H84" t="str">
        <f t="shared" si="16"/>
        <v>http://raw.githubusercontent.com/532725/532725.github.io/master/083.jpg</v>
      </c>
      <c r="I84" t="str">
        <f t="shared" si="17"/>
        <v>http://raw.githubusercontent.com/532725/532725.github.io/master/000_75px.jpg</v>
      </c>
      <c r="J84" t="str">
        <f t="shared" si="18"/>
        <v>http://raw.githubusercontent.com/532725/532725.github.io/master/083.jpg</v>
      </c>
      <c r="K84">
        <v>25.009036999999999</v>
      </c>
      <c r="L84">
        <v>121.310585</v>
      </c>
      <c r="M84" t="s">
        <v>108</v>
      </c>
      <c r="N84" t="str">
        <f t="shared" si="19"/>
        <v>智匯創新股份有限公司</v>
      </c>
      <c r="O84" t="str">
        <f t="shared" si="20"/>
        <v>智匯創新股份有限公司</v>
      </c>
      <c r="P84" t="s">
        <v>387</v>
      </c>
      <c r="Q84" t="str">
        <f t="shared" si="21"/>
        <v>工業設計、機構設計</v>
      </c>
      <c r="R84" t="str">
        <f t="shared" si="22"/>
        <v>工業設計、機構設計</v>
      </c>
      <c r="S84" t="str">
        <f t="shared" si="23"/>
        <v>L.marker([25.009037,121.310585],{title:"智匯創新股份有限公司",icon:L.icon({iconUrl:'http://raw.githubusercontent.com/532725/532725.github.io/master/083.jpg',iconSize:[icon_width,icon_height],iconAnchor:[icon_x,icon_y],popupAnchor:[popup_x,popup_y]})}).addTo(map).bindPopup("&lt;b&gt;智匯創新股份有限公司&lt;/b&gt;&lt;br/&gt;&lt;br/&gt;&lt;b&gt;簡介:&lt;/b&gt;工業設計、機構設計");</v>
      </c>
      <c r="T84" t="s">
        <v>574</v>
      </c>
    </row>
    <row r="85" spans="1:20" x14ac:dyDescent="0.25">
      <c r="A85">
        <v>84</v>
      </c>
      <c r="B85">
        <f t="shared" si="12"/>
        <v>2</v>
      </c>
      <c r="C85" t="str">
        <f t="shared" si="13"/>
        <v>084</v>
      </c>
      <c r="D85">
        <v>1</v>
      </c>
      <c r="E85" t="s">
        <v>13</v>
      </c>
      <c r="F85" t="str">
        <f t="shared" si="14"/>
        <v>.jpg</v>
      </c>
      <c r="G85" t="str">
        <f t="shared" si="15"/>
        <v>084.jpg</v>
      </c>
      <c r="H85" t="str">
        <f t="shared" si="16"/>
        <v>http://raw.githubusercontent.com/532725/532725.github.io/master/084.jpg</v>
      </c>
      <c r="I85" t="str">
        <f t="shared" si="17"/>
        <v>http://raw.githubusercontent.com/532725/532725.github.io/master/000_75px.jpg</v>
      </c>
      <c r="J85" t="str">
        <f t="shared" si="18"/>
        <v>http://raw.githubusercontent.com/532725/532725.github.io/master/084.jpg</v>
      </c>
      <c r="K85">
        <v>25.072814000000001</v>
      </c>
      <c r="L85">
        <v>121.57778500000001</v>
      </c>
      <c r="M85" t="s">
        <v>109</v>
      </c>
      <c r="N85" t="str">
        <f t="shared" si="19"/>
        <v>百家珍釀造食品有限公司</v>
      </c>
      <c r="O85" t="str">
        <f t="shared" si="20"/>
        <v>百家珍釀造食品有限公司</v>
      </c>
      <c r="P85" t="s">
        <v>583</v>
      </c>
      <c r="Q85" t="str">
        <f t="shared" si="21"/>
        <v>釀造醋，醋類產品研發代工</v>
      </c>
      <c r="R85" t="str">
        <f t="shared" si="22"/>
        <v>釀造醋，醋類產品研發代工</v>
      </c>
      <c r="S85" t="str">
        <f t="shared" si="23"/>
        <v>L.marker([25.072814,121.577785],{title:"百家珍釀造食品有限公司",icon:L.icon({iconUrl:'http://raw.githubusercontent.com/532725/532725.github.io/master/084.jpg',iconSize:[icon_width,icon_height],iconAnchor:[icon_x,icon_y],popupAnchor:[popup_x,popup_y]})}).addTo(map).bindPopup("&lt;b&gt;百家珍釀造食品有限公司&lt;/b&gt;&lt;br/&gt;&lt;br/&gt;&lt;b&gt;簡介:&lt;/b&gt;釀造醋，醋類產品研發代工");</v>
      </c>
      <c r="T85" t="s">
        <v>574</v>
      </c>
    </row>
    <row r="86" spans="1:20" x14ac:dyDescent="0.25">
      <c r="A86">
        <v>85</v>
      </c>
      <c r="B86">
        <f t="shared" si="12"/>
        <v>2</v>
      </c>
      <c r="C86" t="str">
        <f t="shared" si="13"/>
        <v>085</v>
      </c>
      <c r="D86">
        <v>1</v>
      </c>
      <c r="E86" t="s">
        <v>16</v>
      </c>
      <c r="F86" t="str">
        <f t="shared" si="14"/>
        <v>.png</v>
      </c>
      <c r="G86" t="str">
        <f t="shared" si="15"/>
        <v>085.png</v>
      </c>
      <c r="H86" t="str">
        <f t="shared" si="16"/>
        <v>http://raw.githubusercontent.com/532725/532725.github.io/master/085.png</v>
      </c>
      <c r="I86" t="str">
        <f t="shared" si="17"/>
        <v>http://raw.githubusercontent.com/532725/532725.github.io/master/000_75px.jpg</v>
      </c>
      <c r="J86" t="str">
        <f t="shared" si="18"/>
        <v>http://raw.githubusercontent.com/532725/532725.github.io/master/085.png</v>
      </c>
      <c r="K86">
        <v>23.756066000000001</v>
      </c>
      <c r="L86">
        <v>120.552116</v>
      </c>
      <c r="M86" t="s">
        <v>110</v>
      </c>
      <c r="N86" t="str">
        <f t="shared" si="19"/>
        <v>鉅鵬機械有限公司</v>
      </c>
      <c r="O86" t="str">
        <f t="shared" si="20"/>
        <v>鉅鵬機械有限公司</v>
      </c>
      <c r="P86" t="s">
        <v>584</v>
      </c>
      <c r="Q86" t="str">
        <f t="shared" si="21"/>
        <v>食品生化電子製藥化工廠，感測元件、機電整合、機構設計</v>
      </c>
      <c r="R86" t="str">
        <f t="shared" si="22"/>
        <v>食品生化電子製藥化工廠，感測元件、機電整合、機構設計</v>
      </c>
      <c r="S86" t="str">
        <f t="shared" si="23"/>
        <v>L.marker([23.756066,120.552116],{title:"鉅鵬機械有限公司",icon:L.icon({iconUrl:'http://raw.githubusercontent.com/532725/532725.github.io/master/085.png',iconSize:[icon_width,icon_height],iconAnchor:[icon_x,icon_y],popupAnchor:[popup_x,popup_y]})}).addTo(map).bindPopup("&lt;b&gt;鉅鵬機械有限公司&lt;/b&gt;&lt;br/&gt;&lt;br/&gt;&lt;b&gt;簡介:&lt;/b&gt;食品生化電子製藥化工廠，感測元件、機電整合、機構設計");</v>
      </c>
      <c r="T86" t="s">
        <v>574</v>
      </c>
    </row>
    <row r="87" spans="1:20" ht="20.25" customHeight="1" x14ac:dyDescent="0.25">
      <c r="A87">
        <v>86</v>
      </c>
      <c r="B87">
        <f t="shared" si="12"/>
        <v>2</v>
      </c>
      <c r="C87" t="str">
        <f t="shared" si="13"/>
        <v>086</v>
      </c>
      <c r="D87">
        <v>1</v>
      </c>
      <c r="E87" t="s">
        <v>13</v>
      </c>
      <c r="F87" t="str">
        <f t="shared" si="14"/>
        <v>.jpg</v>
      </c>
      <c r="G87" t="str">
        <f t="shared" si="15"/>
        <v>086.jpg</v>
      </c>
      <c r="H87" t="str">
        <f t="shared" si="16"/>
        <v>http://raw.githubusercontent.com/532725/532725.github.io/master/086.jpg</v>
      </c>
      <c r="I87" t="str">
        <f t="shared" si="17"/>
        <v>http://raw.githubusercontent.com/532725/532725.github.io/master/000_75px.jpg</v>
      </c>
      <c r="J87" t="str">
        <f t="shared" si="18"/>
        <v>http://raw.githubusercontent.com/532725/532725.github.io/master/086.jpg</v>
      </c>
      <c r="K87">
        <v>25.054517000000001</v>
      </c>
      <c r="L87">
        <v>121.532053</v>
      </c>
      <c r="M87" t="s">
        <v>111</v>
      </c>
      <c r="N87" t="str">
        <f t="shared" si="19"/>
        <v>貝殼放大股份有限公司</v>
      </c>
      <c r="O87" t="str">
        <f t="shared" si="20"/>
        <v>貝殼放大股份有限公司</v>
      </c>
      <c r="P87" s="3" t="s">
        <v>585</v>
      </c>
      <c r="Q87" t="str">
        <f t="shared" si="21"/>
        <v>群眾募資顧問服務，技術加值、品牌行銷、設計加值服務</v>
      </c>
      <c r="R87" t="str">
        <f t="shared" si="22"/>
        <v>群眾募資顧問服務，技術加值、品牌行銷、設計加值服務</v>
      </c>
      <c r="S87" t="str">
        <f t="shared" si="23"/>
        <v>L.marker([25.054517,121.532053],{title:"貝殼放大股份有限公司",icon:L.icon({iconUrl:'http://raw.githubusercontent.com/532725/532725.github.io/master/086.jpg',iconSize:[icon_width,icon_height],iconAnchor:[icon_x,icon_y],popupAnchor:[popup_x,popup_y]})}).addTo(map).bindPopup("&lt;b&gt;貝殼放大股份有限公司&lt;/b&gt;&lt;br/&gt;&lt;br/&gt;&lt;b&gt;簡介:&lt;/b&gt;群眾募資顧問服務，技術加值、品牌行銷、設計加值服務");</v>
      </c>
      <c r="T87" t="s">
        <v>574</v>
      </c>
    </row>
    <row r="88" spans="1:20" x14ac:dyDescent="0.25">
      <c r="A88">
        <v>87</v>
      </c>
      <c r="B88">
        <f t="shared" si="12"/>
        <v>2</v>
      </c>
      <c r="C88" t="str">
        <f t="shared" si="13"/>
        <v>087</v>
      </c>
      <c r="D88">
        <v>0</v>
      </c>
      <c r="F88" t="str">
        <f t="shared" si="14"/>
        <v/>
      </c>
      <c r="G88" t="str">
        <f t="shared" si="15"/>
        <v>087</v>
      </c>
      <c r="H88" t="str">
        <f t="shared" si="16"/>
        <v>http://raw.githubusercontent.com/532725/532725.github.io/master/087</v>
      </c>
      <c r="I88" t="str">
        <f t="shared" si="17"/>
        <v>http://raw.githubusercontent.com/532725/532725.github.io/master/000_75px.jpg</v>
      </c>
      <c r="J88" t="str">
        <f t="shared" si="18"/>
        <v>http://raw.githubusercontent.com/532725/532725.github.io/master/000_75px.jpg</v>
      </c>
      <c r="K88">
        <v>25.008050000000001</v>
      </c>
      <c r="L88">
        <v>121.48660599999999</v>
      </c>
      <c r="M88" t="s">
        <v>112</v>
      </c>
      <c r="N88" t="str">
        <f t="shared" si="19"/>
        <v>微捷科技股份有限公司</v>
      </c>
      <c r="O88" t="str">
        <f t="shared" si="20"/>
        <v>微捷科技股份有限公司</v>
      </c>
      <c r="P88" t="s">
        <v>586</v>
      </c>
      <c r="Q88" t="str">
        <f t="shared" si="21"/>
        <v>汽車交通運輸電子系統，系統整合製造、軟硬體加速器、技術加值</v>
      </c>
      <c r="R88" t="str">
        <f t="shared" si="22"/>
        <v>汽車交通運輸電子系統，系統整合製造、軟硬體加速器、技術加值</v>
      </c>
      <c r="S88" t="str">
        <f t="shared" si="23"/>
        <v>L.marker([25.00805,121.486606],{title:"微捷科技股份有限公司",icon:L.icon({iconUrl:'http://raw.githubusercontent.com/532725/532725.github.io/master/000_75px.jpg',iconSize:[icon_width,icon_height],iconAnchor:[icon_x,icon_y],popupAnchor:[popup_x,popup_y]})}).addTo(map).bindPopup("&lt;b&gt;微捷科技股份有限公司&lt;/b&gt;&lt;br/&gt;&lt;br/&gt;&lt;b&gt;簡介:&lt;/b&gt;汽車交通運輸電子系統，系統整合製造、軟硬體加速器、技術加值");</v>
      </c>
      <c r="T88" t="s">
        <v>574</v>
      </c>
    </row>
    <row r="89" spans="1:20" x14ac:dyDescent="0.25">
      <c r="A89">
        <v>88</v>
      </c>
      <c r="B89">
        <f t="shared" si="12"/>
        <v>2</v>
      </c>
      <c r="C89" t="str">
        <f t="shared" si="13"/>
        <v>088</v>
      </c>
      <c r="D89">
        <v>0</v>
      </c>
      <c r="F89" t="str">
        <f t="shared" si="14"/>
        <v/>
      </c>
      <c r="G89" t="str">
        <f t="shared" si="15"/>
        <v>088</v>
      </c>
      <c r="H89" t="str">
        <f t="shared" si="16"/>
        <v>http://raw.githubusercontent.com/532725/532725.github.io/master/088</v>
      </c>
      <c r="I89" t="str">
        <f t="shared" si="17"/>
        <v>http://raw.githubusercontent.com/532725/532725.github.io/master/000_75px.jpg</v>
      </c>
      <c r="J89" t="str">
        <f t="shared" si="18"/>
        <v>http://raw.githubusercontent.com/532725/532725.github.io/master/000_75px.jpg</v>
      </c>
      <c r="K89">
        <v>24.784763000000002</v>
      </c>
      <c r="L89">
        <v>121.01823899999999</v>
      </c>
      <c r="M89" t="s">
        <v>113</v>
      </c>
      <c r="N89" t="str">
        <f t="shared" si="19"/>
        <v>瀚薪科技股份有限公司</v>
      </c>
      <c r="O89" t="str">
        <f t="shared" si="20"/>
        <v>瀚薪科技股份有限公司</v>
      </c>
      <c r="P89" t="s">
        <v>388</v>
      </c>
      <c r="Q89" t="str">
        <f t="shared" si="21"/>
        <v>寬能隙(WBG)功能模組、晶片/電子元件</v>
      </c>
      <c r="R89" t="str">
        <f t="shared" si="22"/>
        <v>寬能隙(WBG)功能模組、晶片/電子元件</v>
      </c>
      <c r="S89" t="str">
        <f t="shared" si="23"/>
        <v>L.marker([24.784763,121.018239],{title:"瀚薪科技股份有限公司",icon:L.icon({iconUrl:'http://raw.githubusercontent.com/532725/532725.github.io/master/000_75px.jpg',iconSize:[icon_width,icon_height],iconAnchor:[icon_x,icon_y],popupAnchor:[popup_x,popup_y]})}).addTo(map).bindPopup("&lt;b&gt;瀚薪科技股份有限公司&lt;/b&gt;&lt;br/&gt;&lt;br/&gt;&lt;b&gt;簡介:&lt;/b&gt;寬能隙(WBG)功能模組、晶片/電子元件");</v>
      </c>
      <c r="T89" t="s">
        <v>574</v>
      </c>
    </row>
    <row r="90" spans="1:20" x14ac:dyDescent="0.25">
      <c r="A90">
        <v>89</v>
      </c>
      <c r="B90">
        <f t="shared" si="12"/>
        <v>2</v>
      </c>
      <c r="C90" t="str">
        <f t="shared" si="13"/>
        <v>089</v>
      </c>
      <c r="D90">
        <v>1</v>
      </c>
      <c r="E90" t="s">
        <v>16</v>
      </c>
      <c r="F90" t="str">
        <f t="shared" si="14"/>
        <v>.png</v>
      </c>
      <c r="G90" t="str">
        <f t="shared" si="15"/>
        <v>089.png</v>
      </c>
      <c r="H90" t="str">
        <f t="shared" si="16"/>
        <v>http://raw.githubusercontent.com/532725/532725.github.io/master/089.png</v>
      </c>
      <c r="I90" t="str">
        <f t="shared" si="17"/>
        <v>http://raw.githubusercontent.com/532725/532725.github.io/master/000_75px.jpg</v>
      </c>
      <c r="J90" t="str">
        <f t="shared" si="18"/>
        <v>http://raw.githubusercontent.com/532725/532725.github.io/master/089.png</v>
      </c>
      <c r="K90">
        <v>23.868062999999999</v>
      </c>
      <c r="L90">
        <v>120.551728</v>
      </c>
      <c r="M90" t="s">
        <v>114</v>
      </c>
      <c r="N90" t="str">
        <f t="shared" si="19"/>
        <v>強淞企業股份有限公司</v>
      </c>
      <c r="O90" t="str">
        <f t="shared" si="20"/>
        <v>強淞企業股份有限公司</v>
      </c>
      <c r="P90" t="s">
        <v>389</v>
      </c>
      <c r="Q90" t="str">
        <f t="shared" si="21"/>
        <v>衛生級及醫藥級管配件、閥類與設備；工業設計/機構設計</v>
      </c>
      <c r="R90" t="str">
        <f t="shared" si="22"/>
        <v>衛生級及醫藥級管配件、閥類與設備；工業設計/機構設計</v>
      </c>
      <c r="S90" t="str">
        <f t="shared" si="23"/>
        <v>L.marker([23.868063,120.551728],{title:"強淞企業股份有限公司",icon:L.icon({iconUrl:'http://raw.githubusercontent.com/532725/532725.github.io/master/089.png',iconSize:[icon_width,icon_height],iconAnchor:[icon_x,icon_y],popupAnchor:[popup_x,popup_y]})}).addTo(map).bindPopup("&lt;b&gt;強淞企業股份有限公司&lt;/b&gt;&lt;br/&gt;&lt;br/&gt;&lt;b&gt;簡介:&lt;/b&gt;衛生級及醫藥級管配件、閥類與設備；工業設計/機構設計");</v>
      </c>
      <c r="T90" t="s">
        <v>574</v>
      </c>
    </row>
    <row r="91" spans="1:20" x14ac:dyDescent="0.25">
      <c r="A91">
        <v>90</v>
      </c>
      <c r="B91">
        <f t="shared" si="12"/>
        <v>2</v>
      </c>
      <c r="C91" t="str">
        <f t="shared" si="13"/>
        <v>090</v>
      </c>
      <c r="D91">
        <v>1</v>
      </c>
      <c r="E91" t="s">
        <v>13</v>
      </c>
      <c r="F91" t="str">
        <f t="shared" si="14"/>
        <v>.jpg</v>
      </c>
      <c r="G91" t="str">
        <f t="shared" si="15"/>
        <v>090.jpg</v>
      </c>
      <c r="H91" t="str">
        <f t="shared" si="16"/>
        <v>http://raw.githubusercontent.com/532725/532725.github.io/master/090.jpg</v>
      </c>
      <c r="I91" t="str">
        <f t="shared" si="17"/>
        <v>http://raw.githubusercontent.com/532725/532725.github.io/master/000_75px.jpg</v>
      </c>
      <c r="J91" t="str">
        <f t="shared" si="18"/>
        <v>http://raw.githubusercontent.com/532725/532725.github.io/master/090.jpg</v>
      </c>
      <c r="K91">
        <v>22.588625</v>
      </c>
      <c r="L91">
        <v>120.427947</v>
      </c>
      <c r="M91" t="s">
        <v>115</v>
      </c>
      <c r="N91" t="str">
        <f t="shared" si="19"/>
        <v>瑞孚宏昌船舶推進系統股份有限公司</v>
      </c>
      <c r="O91" t="str">
        <f t="shared" si="20"/>
        <v>瑞孚宏昌船舶推進系統股份有限公司</v>
      </c>
      <c r="P91" t="s">
        <v>390</v>
      </c>
      <c r="Q91" t="str">
        <f t="shared" si="21"/>
        <v>船舶專用機械及其零件製造，包含軸系、螺槳等五金零件</v>
      </c>
      <c r="R91" t="str">
        <f t="shared" si="22"/>
        <v>船舶專用機械及其零件製造，包含軸系、螺槳等五金零件</v>
      </c>
      <c r="S91" t="str">
        <f t="shared" si="23"/>
        <v>L.marker([22.588625,120.427947],{title:"瑞孚宏昌船舶推進系統股份有限公司",icon:L.icon({iconUrl:'http://raw.githubusercontent.com/532725/532725.github.io/master/090.jpg',iconSize:[icon_width,icon_height],iconAnchor:[icon_x,icon_y],popupAnchor:[popup_x,popup_y]})}).addTo(map).bindPopup("&lt;b&gt;瑞孚宏昌船舶推進系統股份有限公司&lt;/b&gt;&lt;br/&gt;&lt;br/&gt;&lt;b&gt;簡介:&lt;/b&gt;船舶專用機械及其零件製造，包含軸系、螺槳等五金零件");</v>
      </c>
      <c r="T91" t="s">
        <v>574</v>
      </c>
    </row>
    <row r="92" spans="1:20" x14ac:dyDescent="0.25">
      <c r="A92">
        <v>91</v>
      </c>
      <c r="B92">
        <f t="shared" si="12"/>
        <v>2</v>
      </c>
      <c r="C92" t="str">
        <f t="shared" si="13"/>
        <v>091</v>
      </c>
      <c r="D92">
        <v>1</v>
      </c>
      <c r="E92" t="s">
        <v>13</v>
      </c>
      <c r="F92" t="str">
        <f t="shared" si="14"/>
        <v>.jpg</v>
      </c>
      <c r="G92" t="str">
        <f t="shared" si="15"/>
        <v>091.jpg</v>
      </c>
      <c r="H92" t="str">
        <f t="shared" si="16"/>
        <v>http://raw.githubusercontent.com/532725/532725.github.io/master/091.jpg</v>
      </c>
      <c r="I92" t="str">
        <f t="shared" si="17"/>
        <v>http://raw.githubusercontent.com/532725/532725.github.io/master/000_75px.jpg</v>
      </c>
      <c r="J92" t="str">
        <f t="shared" si="18"/>
        <v>http://raw.githubusercontent.com/532725/532725.github.io/master/091.jpg</v>
      </c>
      <c r="K92">
        <v>24.773952000000001</v>
      </c>
      <c r="L92">
        <v>121.017747</v>
      </c>
      <c r="M92" t="s">
        <v>116</v>
      </c>
      <c r="N92" t="str">
        <f t="shared" si="19"/>
        <v>迪英佳科技股份有限公司</v>
      </c>
      <c r="O92" t="str">
        <f t="shared" si="20"/>
        <v>迪英佳科技股份有限公司</v>
      </c>
      <c r="P92" t="s">
        <v>391</v>
      </c>
      <c r="Q92" t="str">
        <f t="shared" si="21"/>
        <v>室內定位(iBeacon)、消費性電子、通訊、資訊、居家照護、醫療</v>
      </c>
      <c r="R92" t="str">
        <f t="shared" si="22"/>
        <v>室內定位(iBeacon)、消費性電子、通訊、資訊、居家照護、醫療</v>
      </c>
      <c r="S92" t="str">
        <f t="shared" si="23"/>
        <v>L.marker([24.773952,121.017747],{title:"迪英佳科技股份有限公司",icon:L.icon({iconUrl:'http://raw.githubusercontent.com/532725/532725.github.io/master/091.jpg',iconSize:[icon_width,icon_height],iconAnchor:[icon_x,icon_y],popupAnchor:[popup_x,popup_y]})}).addTo(map).bindPopup("&lt;b&gt;迪英佳科技股份有限公司&lt;/b&gt;&lt;br/&gt;&lt;br/&gt;&lt;b&gt;簡介:&lt;/b&gt;室內定位(iBeacon)、消費性電子、通訊、資訊、居家照護、醫療");</v>
      </c>
      <c r="T92" t="s">
        <v>574</v>
      </c>
    </row>
    <row r="93" spans="1:20" x14ac:dyDescent="0.25">
      <c r="A93">
        <v>92</v>
      </c>
      <c r="B93">
        <f t="shared" si="12"/>
        <v>2</v>
      </c>
      <c r="C93" t="str">
        <f t="shared" si="13"/>
        <v>092</v>
      </c>
      <c r="D93">
        <v>0</v>
      </c>
      <c r="F93" t="str">
        <f t="shared" si="14"/>
        <v/>
      </c>
      <c r="G93" t="str">
        <f t="shared" si="15"/>
        <v>092</v>
      </c>
      <c r="H93" t="str">
        <f t="shared" si="16"/>
        <v>http://raw.githubusercontent.com/532725/532725.github.io/master/092</v>
      </c>
      <c r="I93" t="str">
        <f t="shared" si="17"/>
        <v>http://raw.githubusercontent.com/532725/532725.github.io/master/000_75px.jpg</v>
      </c>
      <c r="J93" t="str">
        <f t="shared" si="18"/>
        <v>http://raw.githubusercontent.com/532725/532725.github.io/master/000_75px.jpg</v>
      </c>
      <c r="K93">
        <v>24.773952000000001</v>
      </c>
      <c r="L93">
        <v>121.017747</v>
      </c>
      <c r="M93" t="s">
        <v>117</v>
      </c>
      <c r="N93" t="str">
        <f t="shared" si="19"/>
        <v>久津實業股份有限公司大甲廠</v>
      </c>
      <c r="O93" t="str">
        <f t="shared" si="20"/>
        <v>久津實業股份有限公司大甲廠</v>
      </c>
      <c r="P93" t="s">
        <v>392</v>
      </c>
      <c r="Q93" t="str">
        <f t="shared" si="21"/>
        <v>食品飲料代工(玻璃瓶即飲飲料、糖漿果膏、調理食品)</v>
      </c>
      <c r="R93" t="str">
        <f t="shared" si="22"/>
        <v>食品飲料代工(玻璃瓶即飲飲料、糖漿果膏、調理食品)</v>
      </c>
      <c r="S93" t="str">
        <f t="shared" si="23"/>
        <v>L.marker([24.773952,121.017747],{title:"久津實業股份有限公司大甲廠",icon:L.icon({iconUrl:'http://raw.githubusercontent.com/532725/532725.github.io/master/000_75px.jpg',iconSize:[icon_width,icon_height],iconAnchor:[icon_x,icon_y],popupAnchor:[popup_x,popup_y]})}).addTo(map).bindPopup("&lt;b&gt;久津實業股份有限公司大甲廠&lt;/b&gt;&lt;br/&gt;&lt;br/&gt;&lt;b&gt;簡介:&lt;/b&gt;食品飲料代工(玻璃瓶即飲飲料、糖漿果膏、調理食品)");</v>
      </c>
      <c r="T93" t="s">
        <v>574</v>
      </c>
    </row>
    <row r="94" spans="1:20" x14ac:dyDescent="0.25">
      <c r="A94">
        <v>93</v>
      </c>
      <c r="B94">
        <f t="shared" si="12"/>
        <v>2</v>
      </c>
      <c r="C94" t="str">
        <f t="shared" si="13"/>
        <v>093</v>
      </c>
      <c r="D94">
        <v>1</v>
      </c>
      <c r="E94" t="s">
        <v>16</v>
      </c>
      <c r="F94" t="str">
        <f t="shared" si="14"/>
        <v>.png</v>
      </c>
      <c r="G94" t="str">
        <f t="shared" si="15"/>
        <v>093.png</v>
      </c>
      <c r="H94" t="str">
        <f t="shared" si="16"/>
        <v>http://raw.githubusercontent.com/532725/532725.github.io/master/093.png</v>
      </c>
      <c r="I94" t="str">
        <f t="shared" si="17"/>
        <v>http://raw.githubusercontent.com/532725/532725.github.io/master/000_75px.jpg</v>
      </c>
      <c r="J94" t="str">
        <f t="shared" si="18"/>
        <v>http://raw.githubusercontent.com/532725/532725.github.io/master/093.png</v>
      </c>
      <c r="K94">
        <v>24.150631000000001</v>
      </c>
      <c r="L94">
        <v>120.660753</v>
      </c>
      <c r="M94" t="s">
        <v>118</v>
      </c>
      <c r="N94" t="str">
        <f t="shared" si="19"/>
        <v>點晴科技股份有限公司</v>
      </c>
      <c r="O94" t="str">
        <f t="shared" si="20"/>
        <v>點晴科技股份有限公司</v>
      </c>
      <c r="P94" t="s">
        <v>393</v>
      </c>
      <c r="Q94" t="str">
        <f t="shared" si="21"/>
        <v>APP&amp;軟硬體整合開發、穿戴式產品開發、雲端應用服務</v>
      </c>
      <c r="R94" t="str">
        <f t="shared" si="22"/>
        <v>APP&amp;軟硬體整合開發、穿戴式產品開發、雲端應用服務</v>
      </c>
      <c r="S94" t="str">
        <f t="shared" si="23"/>
        <v>L.marker([24.150631,120.660753],{title:"點晴科技股份有限公司",icon:L.icon({iconUrl:'http://raw.githubusercontent.com/532725/532725.github.io/master/093.png',iconSize:[icon_width,icon_height],iconAnchor:[icon_x,icon_y],popupAnchor:[popup_x,popup_y]})}).addTo(map).bindPopup("&lt;b&gt;點晴科技股份有限公司&lt;/b&gt;&lt;br/&gt;&lt;br/&gt;&lt;b&gt;簡介:&lt;/b&gt;APP&amp;軟硬體整合開發、穿戴式產品開發、雲端應用服務");</v>
      </c>
      <c r="T94" t="s">
        <v>574</v>
      </c>
    </row>
    <row r="95" spans="1:20" x14ac:dyDescent="0.25">
      <c r="A95">
        <v>94</v>
      </c>
      <c r="B95">
        <f t="shared" si="12"/>
        <v>2</v>
      </c>
      <c r="C95" t="str">
        <f t="shared" si="13"/>
        <v>094</v>
      </c>
      <c r="D95">
        <v>0</v>
      </c>
      <c r="F95" t="str">
        <f t="shared" si="14"/>
        <v/>
      </c>
      <c r="G95" t="str">
        <f t="shared" si="15"/>
        <v>094</v>
      </c>
      <c r="H95" t="str">
        <f t="shared" si="16"/>
        <v>http://raw.githubusercontent.com/532725/532725.github.io/master/094</v>
      </c>
      <c r="I95" t="str">
        <f t="shared" si="17"/>
        <v>http://raw.githubusercontent.com/532725/532725.github.io/master/000_75px.jpg</v>
      </c>
      <c r="J95" t="str">
        <f t="shared" si="18"/>
        <v>http://raw.githubusercontent.com/532725/532725.github.io/master/000_75px.jpg</v>
      </c>
      <c r="K95">
        <v>24.064454999999999</v>
      </c>
      <c r="L95">
        <v>120.639618</v>
      </c>
      <c r="M95" t="s">
        <v>119</v>
      </c>
      <c r="N95" t="str">
        <f t="shared" si="19"/>
        <v>鑫研聖經密工業股份有限公司</v>
      </c>
      <c r="O95" t="str">
        <f t="shared" si="20"/>
        <v>鑫研聖經密工業股份有限公司</v>
      </c>
      <c r="P95" t="s">
        <v>394</v>
      </c>
      <c r="Q95" t="str">
        <f t="shared" si="21"/>
        <v>生技醫療模具設計製造與塑膠射出成型</v>
      </c>
      <c r="R95" t="str">
        <f t="shared" si="22"/>
        <v>生技醫療模具設計製造與塑膠射出成型</v>
      </c>
      <c r="S95" t="str">
        <f t="shared" si="23"/>
        <v>L.marker([24.064455,120.639618],{title:"鑫研聖經密工業股份有限公司",icon:L.icon({iconUrl:'http://raw.githubusercontent.com/532725/532725.github.io/master/000_75px.jpg',iconSize:[icon_width,icon_height],iconAnchor:[icon_x,icon_y],popupAnchor:[popup_x,popup_y]})}).addTo(map).bindPopup("&lt;b&gt;鑫研聖經密工業股份有限公司&lt;/b&gt;&lt;br/&gt;&lt;br/&gt;&lt;b&gt;簡介:&lt;/b&gt;生技醫療模具設計製造與塑膠射出成型");</v>
      </c>
      <c r="T95" t="s">
        <v>574</v>
      </c>
    </row>
    <row r="96" spans="1:20" x14ac:dyDescent="0.25">
      <c r="A96">
        <v>95</v>
      </c>
      <c r="B96">
        <f t="shared" si="12"/>
        <v>2</v>
      </c>
      <c r="C96" t="str">
        <f t="shared" si="13"/>
        <v>095</v>
      </c>
      <c r="D96">
        <v>1</v>
      </c>
      <c r="E96" t="s">
        <v>16</v>
      </c>
      <c r="F96" t="str">
        <f t="shared" si="14"/>
        <v>.png</v>
      </c>
      <c r="G96" t="str">
        <f t="shared" si="15"/>
        <v>095.png</v>
      </c>
      <c r="H96" t="str">
        <f t="shared" si="16"/>
        <v>http://raw.githubusercontent.com/532725/532725.github.io/master/095.png</v>
      </c>
      <c r="I96" t="str">
        <f t="shared" si="17"/>
        <v>http://raw.githubusercontent.com/532725/532725.github.io/master/000_75px.jpg</v>
      </c>
      <c r="J96" t="str">
        <f t="shared" si="18"/>
        <v>http://raw.githubusercontent.com/532725/532725.github.io/master/095.png</v>
      </c>
      <c r="K96">
        <v>25.025431999999999</v>
      </c>
      <c r="L96">
        <v>121.53183799999999</v>
      </c>
      <c r="M96" t="s">
        <v>120</v>
      </c>
      <c r="N96" t="str">
        <f t="shared" si="19"/>
        <v>中國探針股份有限公司</v>
      </c>
      <c r="O96" t="str">
        <f t="shared" si="20"/>
        <v>中國探針股份有限公司</v>
      </c>
      <c r="P96" t="s">
        <v>395</v>
      </c>
      <c r="Q96" t="str">
        <f t="shared" si="21"/>
        <v>晶片及PCB測試探針、探針式連接器</v>
      </c>
      <c r="R96" t="str">
        <f t="shared" si="22"/>
        <v>晶片及PCB測試探針、探針式連接器</v>
      </c>
      <c r="S96" t="str">
        <f t="shared" si="23"/>
        <v>L.marker([25.025432,121.531838],{title:"中國探針股份有限公司",icon:L.icon({iconUrl:'http://raw.githubusercontent.com/532725/532725.github.io/master/095.png',iconSize:[icon_width,icon_height],iconAnchor:[icon_x,icon_y],popupAnchor:[popup_x,popup_y]})}).addTo(map).bindPopup("&lt;b&gt;中國探針股份有限公司&lt;/b&gt;&lt;br/&gt;&lt;br/&gt;&lt;b&gt;簡介:&lt;/b&gt;晶片及PCB測試探針、探針式連接器");</v>
      </c>
      <c r="T96" t="s">
        <v>574</v>
      </c>
    </row>
    <row r="97" spans="1:20" x14ac:dyDescent="0.25">
      <c r="A97">
        <v>96</v>
      </c>
      <c r="B97">
        <f t="shared" si="12"/>
        <v>2</v>
      </c>
      <c r="C97" t="str">
        <f t="shared" si="13"/>
        <v>096</v>
      </c>
      <c r="D97">
        <v>1</v>
      </c>
      <c r="E97" t="s">
        <v>13</v>
      </c>
      <c r="F97" t="str">
        <f t="shared" si="14"/>
        <v>.jpg</v>
      </c>
      <c r="G97" t="str">
        <f t="shared" si="15"/>
        <v>096.jpg</v>
      </c>
      <c r="H97" t="str">
        <f t="shared" si="16"/>
        <v>http://raw.githubusercontent.com/532725/532725.github.io/master/096.jpg</v>
      </c>
      <c r="I97" t="str">
        <f t="shared" si="17"/>
        <v>http://raw.githubusercontent.com/532725/532725.github.io/master/000_75px.jpg</v>
      </c>
      <c r="J97" t="str">
        <f t="shared" si="18"/>
        <v>http://raw.githubusercontent.com/532725/532725.github.io/master/096.jpg</v>
      </c>
      <c r="K97">
        <v>25.065543000000002</v>
      </c>
      <c r="L97">
        <v>121.451904</v>
      </c>
      <c r="M97" t="s">
        <v>121</v>
      </c>
      <c r="N97" t="str">
        <f t="shared" si="19"/>
        <v>康健生醫科技股份有限公司</v>
      </c>
      <c r="O97" t="str">
        <f t="shared" si="20"/>
        <v>康健生醫科技股份有限公司</v>
      </c>
      <c r="P97" t="s">
        <v>396</v>
      </c>
      <c r="Q97" t="str">
        <f t="shared" si="21"/>
        <v>一次性醫療耗材及器械設計製造</v>
      </c>
      <c r="R97" t="str">
        <f t="shared" si="22"/>
        <v>一次性醫療耗材及器械設計製造</v>
      </c>
      <c r="S97" t="str">
        <f t="shared" si="23"/>
        <v>L.marker([25.065543,121.451904],{title:"康健生醫科技股份有限公司",icon:L.icon({iconUrl:'http://raw.githubusercontent.com/532725/532725.github.io/master/096.jpg',iconSize:[icon_width,icon_height],iconAnchor:[icon_x,icon_y],popupAnchor:[popup_x,popup_y]})}).addTo(map).bindPopup("&lt;b&gt;康健生醫科技股份有限公司&lt;/b&gt;&lt;br/&gt;&lt;br/&gt;&lt;b&gt;簡介:&lt;/b&gt;一次性醫療耗材及器械設計製造");</v>
      </c>
      <c r="T97" t="s">
        <v>574</v>
      </c>
    </row>
    <row r="98" spans="1:20" x14ac:dyDescent="0.25">
      <c r="A98">
        <v>97</v>
      </c>
      <c r="B98">
        <f t="shared" si="12"/>
        <v>2</v>
      </c>
      <c r="C98" t="str">
        <f t="shared" si="13"/>
        <v>097</v>
      </c>
      <c r="D98">
        <v>1</v>
      </c>
      <c r="E98" t="s">
        <v>16</v>
      </c>
      <c r="F98" t="str">
        <f t="shared" si="14"/>
        <v>.png</v>
      </c>
      <c r="G98" t="str">
        <f t="shared" si="15"/>
        <v>097.png</v>
      </c>
      <c r="H98" t="str">
        <f t="shared" si="16"/>
        <v>http://raw.githubusercontent.com/532725/532725.github.io/master/097.png</v>
      </c>
      <c r="I98" t="str">
        <f t="shared" si="17"/>
        <v>http://raw.githubusercontent.com/532725/532725.github.io/master/000_75px.jpg</v>
      </c>
      <c r="J98" t="str">
        <f t="shared" si="18"/>
        <v>http://raw.githubusercontent.com/532725/532725.github.io/master/097.png</v>
      </c>
      <c r="K98">
        <v>25.055496000000002</v>
      </c>
      <c r="L98">
        <v>121.59283499999999</v>
      </c>
      <c r="M98" t="s">
        <v>122</v>
      </c>
      <c r="N98" t="str">
        <f t="shared" si="19"/>
        <v>實創國際生技股份有限公司</v>
      </c>
      <c r="O98" t="str">
        <f t="shared" si="20"/>
        <v>實創國際生技股份有限公司</v>
      </c>
      <c r="P98" t="s">
        <v>397</v>
      </c>
      <c r="Q98" t="str">
        <f t="shared" si="21"/>
        <v>體外診斷醫療器材、細胞凋亡檢測，技術加值、品牌行銷</v>
      </c>
      <c r="R98" t="str">
        <f t="shared" si="22"/>
        <v>體外診斷醫療器材、細胞凋亡檢測，技術加值、品牌行銷</v>
      </c>
      <c r="S98" t="str">
        <f t="shared" si="23"/>
        <v>L.marker([25.055496,121.592835],{title:"實創國際生技股份有限公司",icon:L.icon({iconUrl:'http://raw.githubusercontent.com/532725/532725.github.io/master/097.png',iconSize:[icon_width,icon_height],iconAnchor:[icon_x,icon_y],popupAnchor:[popup_x,popup_y]})}).addTo(map).bindPopup("&lt;b&gt;實創國際生技股份有限公司&lt;/b&gt;&lt;br/&gt;&lt;br/&gt;&lt;b&gt;簡介:&lt;/b&gt;體外診斷醫療器材、細胞凋亡檢測，技術加值、品牌行銷");</v>
      </c>
      <c r="T98" t="s">
        <v>574</v>
      </c>
    </row>
    <row r="99" spans="1:20" x14ac:dyDescent="0.25">
      <c r="A99">
        <v>98</v>
      </c>
      <c r="B99">
        <f t="shared" si="12"/>
        <v>2</v>
      </c>
      <c r="C99" t="str">
        <f t="shared" si="13"/>
        <v>098</v>
      </c>
      <c r="D99">
        <v>1</v>
      </c>
      <c r="E99" t="s">
        <v>16</v>
      </c>
      <c r="F99" t="str">
        <f t="shared" si="14"/>
        <v>.png</v>
      </c>
      <c r="G99" t="str">
        <f t="shared" si="15"/>
        <v>098.png</v>
      </c>
      <c r="H99" t="str">
        <f t="shared" si="16"/>
        <v>http://raw.githubusercontent.com/532725/532725.github.io/master/098.png</v>
      </c>
      <c r="I99" t="str">
        <f t="shared" si="17"/>
        <v>http://raw.githubusercontent.com/532725/532725.github.io/master/000_75px.jpg</v>
      </c>
      <c r="J99" t="str">
        <f t="shared" si="18"/>
        <v>http://raw.githubusercontent.com/532725/532725.github.io/master/098.png</v>
      </c>
      <c r="K99">
        <v>22.640750000000001</v>
      </c>
      <c r="L99">
        <v>120.317125</v>
      </c>
      <c r="M99" t="s">
        <v>123</v>
      </c>
      <c r="N99" t="str">
        <f t="shared" si="19"/>
        <v>意欣國際有限公司</v>
      </c>
      <c r="O99" t="str">
        <f t="shared" si="20"/>
        <v>意欣國際有限公司</v>
      </c>
      <c r="P99" t="s">
        <v>398</v>
      </c>
      <c r="Q99" t="str">
        <f t="shared" si="21"/>
        <v>藥品、保健食品；西藥、醫療器材之經銷與買賣</v>
      </c>
      <c r="R99" t="str">
        <f t="shared" si="22"/>
        <v>藥品、保健食品；西藥、醫療器材之經銷與買賣</v>
      </c>
      <c r="S99" t="str">
        <f t="shared" si="23"/>
        <v>L.marker([22.64075,120.317125],{title:"意欣國際有限公司",icon:L.icon({iconUrl:'http://raw.githubusercontent.com/532725/532725.github.io/master/098.png',iconSize:[icon_width,icon_height],iconAnchor:[icon_x,icon_y],popupAnchor:[popup_x,popup_y]})}).addTo(map).bindPopup("&lt;b&gt;意欣國際有限公司&lt;/b&gt;&lt;br/&gt;&lt;br/&gt;&lt;b&gt;簡介:&lt;/b&gt;藥品、保健食品；西藥、醫療器材之經銷與買賣");</v>
      </c>
      <c r="T99" t="s">
        <v>574</v>
      </c>
    </row>
    <row r="100" spans="1:20" x14ac:dyDescent="0.25">
      <c r="A100">
        <v>99</v>
      </c>
      <c r="B100">
        <f t="shared" si="12"/>
        <v>2</v>
      </c>
      <c r="C100" t="str">
        <f t="shared" si="13"/>
        <v>099</v>
      </c>
      <c r="D100">
        <v>0</v>
      </c>
      <c r="F100" t="str">
        <f t="shared" si="14"/>
        <v/>
      </c>
      <c r="G100" t="str">
        <f t="shared" si="15"/>
        <v>099</v>
      </c>
      <c r="H100" t="str">
        <f t="shared" si="16"/>
        <v>http://raw.githubusercontent.com/532725/532725.github.io/master/099</v>
      </c>
      <c r="I100" t="str">
        <f t="shared" si="17"/>
        <v>http://raw.githubusercontent.com/532725/532725.github.io/master/000_75px.jpg</v>
      </c>
      <c r="J100" t="str">
        <f t="shared" si="18"/>
        <v>http://raw.githubusercontent.com/532725/532725.github.io/master/000_75px.jpg</v>
      </c>
      <c r="K100">
        <v>25.136966000000001</v>
      </c>
      <c r="L100">
        <v>121.749762</v>
      </c>
      <c r="M100" t="s">
        <v>124</v>
      </c>
      <c r="N100" t="str">
        <f t="shared" si="19"/>
        <v>欣光映刷事業</v>
      </c>
      <c r="O100" t="str">
        <f t="shared" si="20"/>
        <v>欣光映刷事業</v>
      </c>
      <c r="P100" t="s">
        <v>399</v>
      </c>
      <c r="Q100" t="str">
        <f t="shared" si="21"/>
        <v>印刷類之設計、產品設計</v>
      </c>
      <c r="R100" t="str">
        <f t="shared" si="22"/>
        <v>印刷類之設計、產品設計</v>
      </c>
      <c r="S100" t="str">
        <f t="shared" si="23"/>
        <v>L.marker([25.136966,121.749762],{title:"欣光映刷事業",icon:L.icon({iconUrl:'http://raw.githubusercontent.com/532725/532725.github.io/master/000_75px.jpg',iconSize:[icon_width,icon_height],iconAnchor:[icon_x,icon_y],popupAnchor:[popup_x,popup_y]})}).addTo(map).bindPopup("&lt;b&gt;欣光映刷事業&lt;/b&gt;&lt;br/&gt;&lt;br/&gt;&lt;b&gt;簡介:&lt;/b&gt;印刷類之設計、產品設計");</v>
      </c>
      <c r="T100" t="s">
        <v>574</v>
      </c>
    </row>
    <row r="101" spans="1:20" x14ac:dyDescent="0.25">
      <c r="A101">
        <v>100</v>
      </c>
      <c r="B101">
        <f t="shared" si="12"/>
        <v>3</v>
      </c>
      <c r="C101" t="str">
        <f t="shared" si="13"/>
        <v>100</v>
      </c>
      <c r="D101">
        <v>0</v>
      </c>
      <c r="F101" t="str">
        <f t="shared" si="14"/>
        <v/>
      </c>
      <c r="G101" t="str">
        <f t="shared" si="15"/>
        <v>100</v>
      </c>
      <c r="H101" t="str">
        <f t="shared" si="16"/>
        <v>http://raw.githubusercontent.com/532725/532725.github.io/master/100</v>
      </c>
      <c r="I101" t="str">
        <f t="shared" si="17"/>
        <v>http://raw.githubusercontent.com/532725/532725.github.io/master/000_75px.jpg</v>
      </c>
      <c r="J101" t="str">
        <f t="shared" si="18"/>
        <v>http://raw.githubusercontent.com/532725/532725.github.io/master/000_75px.jpg</v>
      </c>
      <c r="K101">
        <v>23.889782</v>
      </c>
      <c r="L101">
        <v>120.48728199999999</v>
      </c>
      <c r="M101" t="s">
        <v>125</v>
      </c>
      <c r="N101" t="str">
        <f t="shared" si="19"/>
        <v>達群企業股份有限公司</v>
      </c>
      <c r="O101" t="str">
        <f t="shared" si="20"/>
        <v>達群企業股份有限公司</v>
      </c>
      <c r="P101" t="s">
        <v>400</v>
      </c>
      <c r="Q101" t="str">
        <f t="shared" si="21"/>
        <v>冷凍乾燥及熱風乾燥蔬果</v>
      </c>
      <c r="R101" t="str">
        <f t="shared" si="22"/>
        <v>冷凍乾燥及熱風乾燥蔬果</v>
      </c>
      <c r="S101" t="str">
        <f t="shared" si="23"/>
        <v>L.marker([23.889782,120.487282],{title:"達群企業股份有限公司",icon:L.icon({iconUrl:'http://raw.githubusercontent.com/532725/532725.github.io/master/000_75px.jpg',iconSize:[icon_width,icon_height],iconAnchor:[icon_x,icon_y],popupAnchor:[popup_x,popup_y]})}).addTo(map).bindPopup("&lt;b&gt;達群企業股份有限公司&lt;/b&gt;&lt;br/&gt;&lt;br/&gt;&lt;b&gt;簡介:&lt;/b&gt;冷凍乾燥及熱風乾燥蔬果");</v>
      </c>
      <c r="T101" t="s">
        <v>574</v>
      </c>
    </row>
    <row r="102" spans="1:20" x14ac:dyDescent="0.25">
      <c r="A102">
        <v>101</v>
      </c>
      <c r="B102">
        <f t="shared" si="12"/>
        <v>3</v>
      </c>
      <c r="C102" t="str">
        <f t="shared" si="13"/>
        <v>101</v>
      </c>
      <c r="D102">
        <v>1</v>
      </c>
      <c r="E102" t="s">
        <v>16</v>
      </c>
      <c r="F102" t="str">
        <f t="shared" si="14"/>
        <v>.png</v>
      </c>
      <c r="G102" t="str">
        <f t="shared" si="15"/>
        <v>101.png</v>
      </c>
      <c r="H102" t="str">
        <f t="shared" si="16"/>
        <v>http://raw.githubusercontent.com/532725/532725.github.io/master/101.png</v>
      </c>
      <c r="I102" t="str">
        <f t="shared" si="17"/>
        <v>http://raw.githubusercontent.com/532725/532725.github.io/master/000_75px.jpg</v>
      </c>
      <c r="J102" t="str">
        <f t="shared" si="18"/>
        <v>http://raw.githubusercontent.com/532725/532725.github.io/master/101.png</v>
      </c>
      <c r="K102">
        <v>25.033718</v>
      </c>
      <c r="L102">
        <v>121.564809</v>
      </c>
      <c r="M102" t="s">
        <v>126</v>
      </c>
      <c r="N102" t="str">
        <f t="shared" si="19"/>
        <v>安侯建業聯合會計師事務所</v>
      </c>
      <c r="O102" t="str">
        <f t="shared" si="20"/>
        <v>安侯建業聯合會計師事務所</v>
      </c>
      <c r="P102" t="s">
        <v>401</v>
      </c>
      <c r="Q102" t="str">
        <f t="shared" si="21"/>
        <v>審計、稅務及顧問服務</v>
      </c>
      <c r="R102" t="str">
        <f t="shared" si="22"/>
        <v>審計、稅務及顧問服務</v>
      </c>
      <c r="S102" t="str">
        <f t="shared" si="23"/>
        <v>L.marker([25.033718,121.564809],{title:"安侯建業聯合會計師事務所",icon:L.icon({iconUrl:'http://raw.githubusercontent.com/532725/532725.github.io/master/101.png',iconSize:[icon_width,icon_height],iconAnchor:[icon_x,icon_y],popupAnchor:[popup_x,popup_y]})}).addTo(map).bindPopup("&lt;b&gt;安侯建業聯合會計師事務所&lt;/b&gt;&lt;br/&gt;&lt;br/&gt;&lt;b&gt;簡介:&lt;/b&gt;審計、稅務及顧問服務");</v>
      </c>
      <c r="T102" t="s">
        <v>574</v>
      </c>
    </row>
    <row r="103" spans="1:20" x14ac:dyDescent="0.25">
      <c r="A103">
        <v>102</v>
      </c>
      <c r="B103">
        <f t="shared" si="12"/>
        <v>3</v>
      </c>
      <c r="C103" t="str">
        <f t="shared" si="13"/>
        <v>102</v>
      </c>
      <c r="D103">
        <v>0</v>
      </c>
      <c r="F103" t="str">
        <f t="shared" si="14"/>
        <v/>
      </c>
      <c r="G103" t="str">
        <f t="shared" si="15"/>
        <v>102</v>
      </c>
      <c r="H103" t="str">
        <f t="shared" si="16"/>
        <v>http://raw.githubusercontent.com/532725/532725.github.io/master/102</v>
      </c>
      <c r="I103" t="str">
        <f t="shared" si="17"/>
        <v>http://raw.githubusercontent.com/532725/532725.github.io/master/000_75px.jpg</v>
      </c>
      <c r="J103" t="str">
        <f t="shared" si="18"/>
        <v>http://raw.githubusercontent.com/532725/532725.github.io/master/000_75px.jpg</v>
      </c>
      <c r="K103">
        <v>25.050719000000001</v>
      </c>
      <c r="L103">
        <v>121.471434</v>
      </c>
      <c r="M103" t="s">
        <v>127</v>
      </c>
      <c r="N103" t="str">
        <f t="shared" si="19"/>
        <v>笙台實業有限公司</v>
      </c>
      <c r="O103" t="str">
        <f t="shared" si="20"/>
        <v>笙台實業有限公司</v>
      </c>
      <c r="P103" t="s">
        <v>587</v>
      </c>
      <c r="Q103" t="str">
        <f t="shared" si="21"/>
        <v>印刷、機械設備製造，技術加值、設計加值</v>
      </c>
      <c r="R103" t="str">
        <f t="shared" si="22"/>
        <v>印刷、機械設備製造，技術加值、設計加值</v>
      </c>
      <c r="S103" t="str">
        <f t="shared" si="23"/>
        <v>L.marker([25.050719,121.471434],{title:"笙台實業有限公司",icon:L.icon({iconUrl:'http://raw.githubusercontent.com/532725/532725.github.io/master/000_75px.jpg',iconSize:[icon_width,icon_height],iconAnchor:[icon_x,icon_y],popupAnchor:[popup_x,popup_y]})}).addTo(map).bindPopup("&lt;b&gt;笙台實業有限公司&lt;/b&gt;&lt;br/&gt;&lt;br/&gt;&lt;b&gt;簡介:&lt;/b&gt;印刷、機械設備製造，技術加值、設計加值");</v>
      </c>
      <c r="T103" t="s">
        <v>574</v>
      </c>
    </row>
    <row r="104" spans="1:20" x14ac:dyDescent="0.25">
      <c r="A104">
        <v>103</v>
      </c>
      <c r="B104">
        <f t="shared" si="12"/>
        <v>3</v>
      </c>
      <c r="C104" t="str">
        <f t="shared" si="13"/>
        <v>103</v>
      </c>
      <c r="D104">
        <v>0</v>
      </c>
      <c r="F104" t="str">
        <f t="shared" si="14"/>
        <v/>
      </c>
      <c r="G104" t="str">
        <f t="shared" si="15"/>
        <v>103</v>
      </c>
      <c r="H104" t="str">
        <f t="shared" si="16"/>
        <v>http://raw.githubusercontent.com/532725/532725.github.io/master/103</v>
      </c>
      <c r="I104" t="str">
        <f t="shared" si="17"/>
        <v>http://raw.githubusercontent.com/532725/532725.github.io/master/000_75px.jpg</v>
      </c>
      <c r="J104" t="str">
        <f t="shared" si="18"/>
        <v>http://raw.githubusercontent.com/532725/532725.github.io/master/000_75px.jpg</v>
      </c>
      <c r="K104">
        <v>25.049037999999999</v>
      </c>
      <c r="L104">
        <v>121.473832</v>
      </c>
      <c r="M104" t="s">
        <v>128</v>
      </c>
      <c r="N104" t="str">
        <f t="shared" si="19"/>
        <v>亞富國際股份有限公司</v>
      </c>
      <c r="O104" t="str">
        <f t="shared" si="20"/>
        <v>亞富國際股份有限公司</v>
      </c>
      <c r="P104" t="s">
        <v>402</v>
      </c>
      <c r="Q104" t="str">
        <f t="shared" si="21"/>
        <v>女用包、皮件</v>
      </c>
      <c r="R104" t="str">
        <f t="shared" si="22"/>
        <v>女用包、皮件</v>
      </c>
      <c r="S104" t="str">
        <f t="shared" si="23"/>
        <v>L.marker([25.049038,121.473832],{title:"亞富國際股份有限公司",icon:L.icon({iconUrl:'http://raw.githubusercontent.com/532725/532725.github.io/master/000_75px.jpg',iconSize:[icon_width,icon_height],iconAnchor:[icon_x,icon_y],popupAnchor:[popup_x,popup_y]})}).addTo(map).bindPopup("&lt;b&gt;亞富國際股份有限公司&lt;/b&gt;&lt;br/&gt;&lt;br/&gt;&lt;b&gt;簡介:&lt;/b&gt;女用包、皮件");</v>
      </c>
      <c r="T104" t="s">
        <v>574</v>
      </c>
    </row>
    <row r="105" spans="1:20" x14ac:dyDescent="0.25">
      <c r="A105">
        <v>104</v>
      </c>
      <c r="B105">
        <f t="shared" si="12"/>
        <v>3</v>
      </c>
      <c r="C105" t="str">
        <f t="shared" si="13"/>
        <v>104</v>
      </c>
      <c r="D105">
        <v>0</v>
      </c>
      <c r="F105" t="str">
        <f t="shared" si="14"/>
        <v/>
      </c>
      <c r="G105" t="str">
        <f t="shared" si="15"/>
        <v>104</v>
      </c>
      <c r="H105" t="str">
        <f t="shared" si="16"/>
        <v>http://raw.githubusercontent.com/532725/532725.github.io/master/104</v>
      </c>
      <c r="I105" t="str">
        <f t="shared" si="17"/>
        <v>http://raw.githubusercontent.com/532725/532725.github.io/master/000_75px.jpg</v>
      </c>
      <c r="J105" t="str">
        <f t="shared" si="18"/>
        <v>http://raw.githubusercontent.com/532725/532725.github.io/master/000_75px.jpg</v>
      </c>
      <c r="K105">
        <v>25.055519</v>
      </c>
      <c r="L105">
        <v>121.5913</v>
      </c>
      <c r="M105" t="s">
        <v>129</v>
      </c>
      <c r="N105" t="str">
        <f t="shared" si="19"/>
        <v>康揚特殊美術印刷股份有限公司</v>
      </c>
      <c r="O105" t="str">
        <f t="shared" si="20"/>
        <v>康揚特殊美術印刷股份有限公司</v>
      </c>
      <c r="P105" t="s">
        <v>403</v>
      </c>
      <c r="Q105" t="str">
        <f t="shared" si="21"/>
        <v>標籤印刷服務(生技藥品、食品、家庭用品)</v>
      </c>
      <c r="R105" t="str">
        <f t="shared" si="22"/>
        <v>標籤印刷服務(生技藥品、食品、家庭用品)</v>
      </c>
      <c r="S105" t="str">
        <f t="shared" si="23"/>
        <v>L.marker([25.055519,121.5913],{title:"康揚特殊美術印刷股份有限公司",icon:L.icon({iconUrl:'http://raw.githubusercontent.com/532725/532725.github.io/master/000_75px.jpg',iconSize:[icon_width,icon_height],iconAnchor:[icon_x,icon_y],popupAnchor:[popup_x,popup_y]})}).addTo(map).bindPopup("&lt;b&gt;康揚特殊美術印刷股份有限公司&lt;/b&gt;&lt;br/&gt;&lt;br/&gt;&lt;b&gt;簡介:&lt;/b&gt;標籤印刷服務(生技藥品、食品、家庭用品)");</v>
      </c>
      <c r="T105" t="s">
        <v>574</v>
      </c>
    </row>
    <row r="106" spans="1:20" x14ac:dyDescent="0.25">
      <c r="A106">
        <v>105</v>
      </c>
      <c r="B106">
        <f t="shared" si="12"/>
        <v>3</v>
      </c>
      <c r="C106" t="str">
        <f t="shared" si="13"/>
        <v>105</v>
      </c>
      <c r="D106">
        <v>0</v>
      </c>
      <c r="F106" t="str">
        <f t="shared" si="14"/>
        <v/>
      </c>
      <c r="G106" t="str">
        <f t="shared" si="15"/>
        <v>105</v>
      </c>
      <c r="H106" t="str">
        <f t="shared" si="16"/>
        <v>http://raw.githubusercontent.com/532725/532725.github.io/master/105</v>
      </c>
      <c r="I106" t="str">
        <f t="shared" si="17"/>
        <v>http://raw.githubusercontent.com/532725/532725.github.io/master/000_75px.jpg</v>
      </c>
      <c r="J106" t="str">
        <f t="shared" si="18"/>
        <v>http://raw.githubusercontent.com/532725/532725.github.io/master/000_75px.jpg</v>
      </c>
      <c r="K106">
        <v>25.007739000000001</v>
      </c>
      <c r="L106">
        <v>121.479769</v>
      </c>
      <c r="M106" t="s">
        <v>130</v>
      </c>
      <c r="N106" t="str">
        <f t="shared" si="19"/>
        <v>長霖彩藝有限公司</v>
      </c>
      <c r="O106" t="str">
        <f t="shared" si="20"/>
        <v>長霖彩藝有限公司</v>
      </c>
      <c r="P106" t="s">
        <v>577</v>
      </c>
      <c r="Q106" t="str">
        <f t="shared" si="21"/>
        <v>少量精緻印刷品、禮贈品</v>
      </c>
      <c r="R106" t="str">
        <f t="shared" si="22"/>
        <v>少量精緻印刷品、禮贈品</v>
      </c>
      <c r="S106" t="str">
        <f t="shared" si="23"/>
        <v>L.marker([25.007739,121.479769],{title:"長霖彩藝有限公司",icon:L.icon({iconUrl:'http://raw.githubusercontent.com/532725/532725.github.io/master/000_75px.jpg',iconSize:[icon_width,icon_height],iconAnchor:[icon_x,icon_y],popupAnchor:[popup_x,popup_y]})}).addTo(map).bindPopup("&lt;b&gt;長霖彩藝有限公司&lt;/b&gt;&lt;br/&gt;&lt;br/&gt;&lt;b&gt;簡介:&lt;/b&gt;少量精緻印刷品、禮贈品");</v>
      </c>
      <c r="T106" t="s">
        <v>574</v>
      </c>
    </row>
    <row r="107" spans="1:20" x14ac:dyDescent="0.25">
      <c r="A107">
        <v>106</v>
      </c>
      <c r="B107">
        <f t="shared" si="12"/>
        <v>3</v>
      </c>
      <c r="C107" t="str">
        <f t="shared" si="13"/>
        <v>106</v>
      </c>
      <c r="D107">
        <v>1</v>
      </c>
      <c r="E107" t="s">
        <v>13</v>
      </c>
      <c r="F107" t="str">
        <f t="shared" si="14"/>
        <v>.jpg</v>
      </c>
      <c r="G107" t="str">
        <f t="shared" si="15"/>
        <v>106.jpg</v>
      </c>
      <c r="H107" t="str">
        <f t="shared" si="16"/>
        <v>http://raw.githubusercontent.com/532725/532725.github.io/master/106.jpg</v>
      </c>
      <c r="I107" t="str">
        <f t="shared" si="17"/>
        <v>http://raw.githubusercontent.com/532725/532725.github.io/master/000_75px.jpg</v>
      </c>
      <c r="J107" t="str">
        <f t="shared" si="18"/>
        <v>http://raw.githubusercontent.com/532725/532725.github.io/master/106.jpg</v>
      </c>
      <c r="K107">
        <v>24.126660999999999</v>
      </c>
      <c r="L107">
        <v>120.677087</v>
      </c>
      <c r="M107" t="s">
        <v>131</v>
      </c>
      <c r="N107" t="str">
        <f t="shared" si="19"/>
        <v>麥克優仕全方設計有限公司</v>
      </c>
      <c r="O107" t="str">
        <f t="shared" si="20"/>
        <v>麥克優仕全方設計有限公司</v>
      </c>
      <c r="P107" t="s">
        <v>404</v>
      </c>
      <c r="Q107" t="str">
        <f t="shared" si="21"/>
        <v>平面設計、包裝設計</v>
      </c>
      <c r="R107" t="str">
        <f t="shared" si="22"/>
        <v>平面設計、包裝設計</v>
      </c>
      <c r="S107" t="str">
        <f t="shared" si="23"/>
        <v>L.marker([24.126661,120.677087],{title:"麥克優仕全方設計有限公司",icon:L.icon({iconUrl:'http://raw.githubusercontent.com/532725/532725.github.io/master/106.jpg',iconSize:[icon_width,icon_height],iconAnchor:[icon_x,icon_y],popupAnchor:[popup_x,popup_y]})}).addTo(map).bindPopup("&lt;b&gt;麥克優仕全方設計有限公司&lt;/b&gt;&lt;br/&gt;&lt;br/&gt;&lt;b&gt;簡介:&lt;/b&gt;平面設計、包裝設計");</v>
      </c>
      <c r="T107" t="s">
        <v>574</v>
      </c>
    </row>
    <row r="108" spans="1:20" x14ac:dyDescent="0.25">
      <c r="A108">
        <v>107</v>
      </c>
      <c r="B108">
        <f t="shared" si="12"/>
        <v>3</v>
      </c>
      <c r="C108" t="str">
        <f t="shared" si="13"/>
        <v>107</v>
      </c>
      <c r="D108">
        <v>0</v>
      </c>
      <c r="F108" t="str">
        <f t="shared" si="14"/>
        <v/>
      </c>
      <c r="G108" t="str">
        <f t="shared" si="15"/>
        <v>107</v>
      </c>
      <c r="H108" t="str">
        <f t="shared" si="16"/>
        <v>http://raw.githubusercontent.com/532725/532725.github.io/master/107</v>
      </c>
      <c r="I108" t="str">
        <f t="shared" si="17"/>
        <v>http://raw.githubusercontent.com/532725/532725.github.io/master/000_75px.jpg</v>
      </c>
      <c r="J108" t="str">
        <f t="shared" si="18"/>
        <v>http://raw.githubusercontent.com/532725/532725.github.io/master/000_75px.jpg</v>
      </c>
      <c r="K108">
        <v>24.172481999999999</v>
      </c>
      <c r="L108">
        <v>120.662993</v>
      </c>
      <c r="M108" t="s">
        <v>132</v>
      </c>
      <c r="N108" t="str">
        <f t="shared" si="19"/>
        <v>巨鷗科技股份有限公司</v>
      </c>
      <c r="O108" t="str">
        <f t="shared" si="20"/>
        <v>巨鷗科技股份有限公司</v>
      </c>
      <c r="P108" t="s">
        <v>405</v>
      </c>
      <c r="Q108" t="str">
        <f t="shared" si="21"/>
        <v>系統整合、工業設計、印刷量測元件程式開發</v>
      </c>
      <c r="R108" t="str">
        <f t="shared" si="22"/>
        <v>系統整合、工業設計、印刷量測元件程式開發</v>
      </c>
      <c r="S108" t="str">
        <f t="shared" si="23"/>
        <v>L.marker([24.172482,120.662993],{title:"巨鷗科技股份有限公司",icon:L.icon({iconUrl:'http://raw.githubusercontent.com/532725/532725.github.io/master/000_75px.jpg',iconSize:[icon_width,icon_height],iconAnchor:[icon_x,icon_y],popupAnchor:[popup_x,popup_y]})}).addTo(map).bindPopup("&lt;b&gt;巨鷗科技股份有限公司&lt;/b&gt;&lt;br/&gt;&lt;br/&gt;&lt;b&gt;簡介:&lt;/b&gt;系統整合、工業設計、印刷量測元件程式開發");</v>
      </c>
      <c r="T108" t="s">
        <v>574</v>
      </c>
    </row>
    <row r="109" spans="1:20" x14ac:dyDescent="0.25">
      <c r="A109">
        <v>108</v>
      </c>
      <c r="B109">
        <f t="shared" si="12"/>
        <v>3</v>
      </c>
      <c r="C109" t="str">
        <f t="shared" si="13"/>
        <v>108</v>
      </c>
      <c r="D109">
        <v>0</v>
      </c>
      <c r="F109" t="str">
        <f t="shared" si="14"/>
        <v/>
      </c>
      <c r="G109" t="str">
        <f t="shared" si="15"/>
        <v>108</v>
      </c>
      <c r="H109" t="str">
        <f t="shared" si="16"/>
        <v>http://raw.githubusercontent.com/532725/532725.github.io/master/108</v>
      </c>
      <c r="I109" t="str">
        <f t="shared" si="17"/>
        <v>http://raw.githubusercontent.com/532725/532725.github.io/master/000_75px.jpg</v>
      </c>
      <c r="J109" t="str">
        <f t="shared" si="18"/>
        <v>http://raw.githubusercontent.com/532725/532725.github.io/master/000_75px.jpg</v>
      </c>
      <c r="K109">
        <v>24.996717</v>
      </c>
      <c r="L109">
        <v>121.485733</v>
      </c>
      <c r="M109" t="s">
        <v>133</v>
      </c>
      <c r="N109" t="str">
        <f t="shared" si="19"/>
        <v>一飛印媒體資訊股份有限公司</v>
      </c>
      <c r="O109" t="str">
        <f t="shared" si="20"/>
        <v>一飛印媒體資訊股份有限公司</v>
      </c>
      <c r="P109" t="s">
        <v>406</v>
      </c>
      <c r="Q109" t="str">
        <f t="shared" si="21"/>
        <v>企業產品形象規劃導入、展場設計</v>
      </c>
      <c r="R109" t="str">
        <f t="shared" si="22"/>
        <v>企業產品形象規劃導入、展場設計</v>
      </c>
      <c r="S109" t="str">
        <f t="shared" si="23"/>
        <v>L.marker([24.996717,121.485733],{title:"一飛印媒體資訊股份有限公司",icon:L.icon({iconUrl:'http://raw.githubusercontent.com/532725/532725.github.io/master/000_75px.jpg',iconSize:[icon_width,icon_height],iconAnchor:[icon_x,icon_y],popupAnchor:[popup_x,popup_y]})}).addTo(map).bindPopup("&lt;b&gt;一飛印媒體資訊股份有限公司&lt;/b&gt;&lt;br/&gt;&lt;br/&gt;&lt;b&gt;簡介:&lt;/b&gt;企業產品形象規劃導入、展場設計");</v>
      </c>
      <c r="T109" t="s">
        <v>574</v>
      </c>
    </row>
    <row r="110" spans="1:20" x14ac:dyDescent="0.25">
      <c r="A110">
        <v>109</v>
      </c>
      <c r="B110">
        <f t="shared" si="12"/>
        <v>3</v>
      </c>
      <c r="C110" t="str">
        <f t="shared" si="13"/>
        <v>109</v>
      </c>
      <c r="D110">
        <v>1</v>
      </c>
      <c r="E110" t="s">
        <v>13</v>
      </c>
      <c r="F110" t="str">
        <f t="shared" si="14"/>
        <v>.jpg</v>
      </c>
      <c r="G110" t="str">
        <f t="shared" si="15"/>
        <v>109.jpg</v>
      </c>
      <c r="H110" t="str">
        <f t="shared" si="16"/>
        <v>http://raw.githubusercontent.com/532725/532725.github.io/master/109.jpg</v>
      </c>
      <c r="I110" t="str">
        <f t="shared" si="17"/>
        <v>http://raw.githubusercontent.com/532725/532725.github.io/master/000_75px.jpg</v>
      </c>
      <c r="J110" t="str">
        <f t="shared" si="18"/>
        <v>http://raw.githubusercontent.com/532725/532725.github.io/master/109.jpg</v>
      </c>
      <c r="K110">
        <v>24.978484000000002</v>
      </c>
      <c r="L110">
        <v>121.47186499999999</v>
      </c>
      <c r="M110" t="s">
        <v>134</v>
      </c>
      <c r="N110" t="str">
        <f t="shared" si="19"/>
        <v>采通科技有限公司</v>
      </c>
      <c r="O110" t="str">
        <f t="shared" si="20"/>
        <v>采通科技有限公司</v>
      </c>
      <c r="P110" t="s">
        <v>407</v>
      </c>
      <c r="Q110" t="str">
        <f t="shared" si="21"/>
        <v>印表機墨水及週邊耗材</v>
      </c>
      <c r="R110" t="str">
        <f t="shared" si="22"/>
        <v>印表機墨水及週邊耗材</v>
      </c>
      <c r="S110" t="str">
        <f t="shared" si="23"/>
        <v>L.marker([24.978484,121.471865],{title:"采通科技有限公司",icon:L.icon({iconUrl:'http://raw.githubusercontent.com/532725/532725.github.io/master/109.jpg',iconSize:[icon_width,icon_height],iconAnchor:[icon_x,icon_y],popupAnchor:[popup_x,popup_y]})}).addTo(map).bindPopup("&lt;b&gt;采通科技有限公司&lt;/b&gt;&lt;br/&gt;&lt;br/&gt;&lt;b&gt;簡介:&lt;/b&gt;印表機墨水及週邊耗材");</v>
      </c>
      <c r="T110" t="s">
        <v>574</v>
      </c>
    </row>
    <row r="111" spans="1:20" x14ac:dyDescent="0.25">
      <c r="A111">
        <v>110</v>
      </c>
      <c r="B111">
        <f t="shared" si="12"/>
        <v>3</v>
      </c>
      <c r="C111" t="str">
        <f t="shared" si="13"/>
        <v>110</v>
      </c>
      <c r="D111">
        <v>0</v>
      </c>
      <c r="F111" t="str">
        <f t="shared" si="14"/>
        <v/>
      </c>
      <c r="G111" t="str">
        <f t="shared" si="15"/>
        <v>110</v>
      </c>
      <c r="H111" t="str">
        <f t="shared" si="16"/>
        <v>http://raw.githubusercontent.com/532725/532725.github.io/master/110</v>
      </c>
      <c r="I111" t="str">
        <f t="shared" si="17"/>
        <v>http://raw.githubusercontent.com/532725/532725.github.io/master/000_75px.jpg</v>
      </c>
      <c r="J111" t="str">
        <f t="shared" si="18"/>
        <v>http://raw.githubusercontent.com/532725/532725.github.io/master/000_75px.jpg</v>
      </c>
      <c r="K111">
        <v>24.907146999999998</v>
      </c>
      <c r="L111">
        <v>121.849468</v>
      </c>
      <c r="M111" t="s">
        <v>135</v>
      </c>
      <c r="N111" t="str">
        <f t="shared" si="19"/>
        <v>藏酒休閒農場</v>
      </c>
      <c r="O111" t="str">
        <f t="shared" si="20"/>
        <v>藏酒休閒農場</v>
      </c>
      <c r="P111" t="s">
        <v>408</v>
      </c>
      <c r="Q111" t="str">
        <f t="shared" si="21"/>
        <v>自製在地水果酒類</v>
      </c>
      <c r="R111" t="str">
        <f t="shared" si="22"/>
        <v>自製在地水果酒類</v>
      </c>
      <c r="S111" t="str">
        <f t="shared" si="23"/>
        <v>L.marker([24.907147,121.849468],{title:"藏酒休閒農場",icon:L.icon({iconUrl:'http://raw.githubusercontent.com/532725/532725.github.io/master/000_75px.jpg',iconSize:[icon_width,icon_height],iconAnchor:[icon_x,icon_y],popupAnchor:[popup_x,popup_y]})}).addTo(map).bindPopup("&lt;b&gt;藏酒休閒農場&lt;/b&gt;&lt;br/&gt;&lt;br/&gt;&lt;b&gt;簡介:&lt;/b&gt;自製在地水果酒類");</v>
      </c>
      <c r="T111" t="s">
        <v>574</v>
      </c>
    </row>
    <row r="112" spans="1:20" x14ac:dyDescent="0.25">
      <c r="A112">
        <v>111</v>
      </c>
      <c r="B112">
        <f t="shared" si="12"/>
        <v>3</v>
      </c>
      <c r="C112" t="str">
        <f t="shared" si="13"/>
        <v>111</v>
      </c>
      <c r="D112">
        <v>0</v>
      </c>
      <c r="F112" t="str">
        <f t="shared" si="14"/>
        <v/>
      </c>
      <c r="G112" t="str">
        <f t="shared" si="15"/>
        <v>111</v>
      </c>
      <c r="H112" t="str">
        <f t="shared" si="16"/>
        <v>http://raw.githubusercontent.com/532725/532725.github.io/master/111</v>
      </c>
      <c r="I112" t="str">
        <f t="shared" si="17"/>
        <v>http://raw.githubusercontent.com/532725/532725.github.io/master/000_75px.jpg</v>
      </c>
      <c r="J112" t="str">
        <f t="shared" si="18"/>
        <v>http://raw.githubusercontent.com/532725/532725.github.io/master/000_75px.jpg</v>
      </c>
      <c r="K112">
        <v>25.046282000000001</v>
      </c>
      <c r="L112">
        <v>121.13227000000001</v>
      </c>
      <c r="M112" t="s">
        <v>136</v>
      </c>
      <c r="N112" t="str">
        <f t="shared" si="19"/>
        <v>繼德印染科技股份有限公司</v>
      </c>
      <c r="O112" t="str">
        <f t="shared" si="20"/>
        <v>繼德印染科技股份有限公司</v>
      </c>
      <c r="P112" t="s">
        <v>409</v>
      </c>
      <c r="Q112" t="str">
        <f t="shared" si="21"/>
        <v>印染織布紡紗</v>
      </c>
      <c r="R112" t="str">
        <f t="shared" si="22"/>
        <v>印染織布紡紗</v>
      </c>
      <c r="S112" t="str">
        <f t="shared" si="23"/>
        <v>L.marker([25.046282,121.13227],{title:"繼德印染科技股份有限公司",icon:L.icon({iconUrl:'http://raw.githubusercontent.com/532725/532725.github.io/master/000_75px.jpg',iconSize:[icon_width,icon_height],iconAnchor:[icon_x,icon_y],popupAnchor:[popup_x,popup_y]})}).addTo(map).bindPopup("&lt;b&gt;繼德印染科技股份有限公司&lt;/b&gt;&lt;br/&gt;&lt;br/&gt;&lt;b&gt;簡介:&lt;/b&gt;印染織布紡紗");</v>
      </c>
      <c r="T112" t="s">
        <v>574</v>
      </c>
    </row>
    <row r="113" spans="1:20" x14ac:dyDescent="0.25">
      <c r="A113">
        <v>112</v>
      </c>
      <c r="B113">
        <f t="shared" si="12"/>
        <v>3</v>
      </c>
      <c r="C113" t="str">
        <f t="shared" si="13"/>
        <v>112</v>
      </c>
      <c r="D113">
        <v>1</v>
      </c>
      <c r="E113" t="s">
        <v>13</v>
      </c>
      <c r="F113" t="str">
        <f t="shared" si="14"/>
        <v>.jpg</v>
      </c>
      <c r="G113" t="str">
        <f t="shared" si="15"/>
        <v>112.jpg</v>
      </c>
      <c r="H113" t="str">
        <f t="shared" si="16"/>
        <v>http://raw.githubusercontent.com/532725/532725.github.io/master/112.jpg</v>
      </c>
      <c r="I113" t="str">
        <f t="shared" si="17"/>
        <v>http://raw.githubusercontent.com/532725/532725.github.io/master/000_75px.jpg</v>
      </c>
      <c r="J113" t="str">
        <f t="shared" si="18"/>
        <v>http://raw.githubusercontent.com/532725/532725.github.io/master/112.jpg</v>
      </c>
      <c r="K113">
        <v>25.067733</v>
      </c>
      <c r="L113">
        <v>121.44790500000001</v>
      </c>
      <c r="M113" t="s">
        <v>137</v>
      </c>
      <c r="N113" t="str">
        <f t="shared" si="19"/>
        <v>綺益彩印科技有限公司</v>
      </c>
      <c r="O113" t="str">
        <f t="shared" si="20"/>
        <v>綺益彩印科技有限公司</v>
      </c>
      <c r="P113" t="s">
        <v>410</v>
      </c>
      <c r="Q113" t="str">
        <f t="shared" si="21"/>
        <v>產品設計、印刷</v>
      </c>
      <c r="R113" t="str">
        <f t="shared" si="22"/>
        <v>產品設計、印刷</v>
      </c>
      <c r="S113" t="str">
        <f t="shared" si="23"/>
        <v>L.marker([25.067733,121.447905],{title:"綺益彩印科技有限公司",icon:L.icon({iconUrl:'http://raw.githubusercontent.com/532725/532725.github.io/master/112.jpg',iconSize:[icon_width,icon_height],iconAnchor:[icon_x,icon_y],popupAnchor:[popup_x,popup_y]})}).addTo(map).bindPopup("&lt;b&gt;綺益彩印科技有限公司&lt;/b&gt;&lt;br/&gt;&lt;br/&gt;&lt;b&gt;簡介:&lt;/b&gt;產品設計、印刷");</v>
      </c>
      <c r="T113" t="s">
        <v>574</v>
      </c>
    </row>
    <row r="114" spans="1:20" x14ac:dyDescent="0.25">
      <c r="A114">
        <v>113</v>
      </c>
      <c r="B114">
        <f t="shared" si="12"/>
        <v>3</v>
      </c>
      <c r="C114" t="str">
        <f t="shared" si="13"/>
        <v>113</v>
      </c>
      <c r="D114">
        <v>0</v>
      </c>
      <c r="F114" t="str">
        <f t="shared" si="14"/>
        <v/>
      </c>
      <c r="G114" t="str">
        <f t="shared" si="15"/>
        <v>113</v>
      </c>
      <c r="H114" t="str">
        <f t="shared" si="16"/>
        <v>http://raw.githubusercontent.com/532725/532725.github.io/master/113</v>
      </c>
      <c r="I114" t="str">
        <f t="shared" si="17"/>
        <v>http://raw.githubusercontent.com/532725/532725.github.io/master/000_75px.jpg</v>
      </c>
      <c r="J114" t="str">
        <f t="shared" si="18"/>
        <v>http://raw.githubusercontent.com/532725/532725.github.io/master/000_75px.jpg</v>
      </c>
      <c r="K114">
        <v>24.952660000000002</v>
      </c>
      <c r="L114">
        <v>121.338251</v>
      </c>
      <c r="M114" t="s">
        <v>138</v>
      </c>
      <c r="N114" t="str">
        <f t="shared" si="19"/>
        <v>和協陶瓷器有限公司</v>
      </c>
      <c r="O114" t="str">
        <f t="shared" si="20"/>
        <v>和協陶瓷器有限公司</v>
      </c>
      <c r="P114" t="s">
        <v>411</v>
      </c>
      <c r="Q114" t="str">
        <f t="shared" si="21"/>
        <v>陶瓷製造</v>
      </c>
      <c r="R114" t="str">
        <f t="shared" si="22"/>
        <v>陶瓷製造</v>
      </c>
      <c r="S114" t="str">
        <f t="shared" si="23"/>
        <v>L.marker([24.95266,121.338251],{title:"和協陶瓷器有限公司",icon:L.icon({iconUrl:'http://raw.githubusercontent.com/532725/532725.github.io/master/000_75px.jpg',iconSize:[icon_width,icon_height],iconAnchor:[icon_x,icon_y],popupAnchor:[popup_x,popup_y]})}).addTo(map).bindPopup("&lt;b&gt;和協陶瓷器有限公司&lt;/b&gt;&lt;br/&gt;&lt;br/&gt;&lt;b&gt;簡介:&lt;/b&gt;陶瓷製造");</v>
      </c>
      <c r="T114" t="s">
        <v>574</v>
      </c>
    </row>
    <row r="115" spans="1:20" x14ac:dyDescent="0.25">
      <c r="A115">
        <v>114</v>
      </c>
      <c r="B115">
        <f t="shared" si="12"/>
        <v>3</v>
      </c>
      <c r="C115" t="str">
        <f t="shared" si="13"/>
        <v>114</v>
      </c>
      <c r="D115">
        <v>1</v>
      </c>
      <c r="E115" t="s">
        <v>13</v>
      </c>
      <c r="F115" t="str">
        <f t="shared" si="14"/>
        <v>.jpg</v>
      </c>
      <c r="G115" t="str">
        <f t="shared" si="15"/>
        <v>114.jpg</v>
      </c>
      <c r="H115" t="str">
        <f t="shared" si="16"/>
        <v>http://raw.githubusercontent.com/532725/532725.github.io/master/114.jpg</v>
      </c>
      <c r="I115" t="str">
        <f t="shared" si="17"/>
        <v>http://raw.githubusercontent.com/532725/532725.github.io/master/000_75px.jpg</v>
      </c>
      <c r="J115" t="str">
        <f t="shared" si="18"/>
        <v>http://raw.githubusercontent.com/532725/532725.github.io/master/114.jpg</v>
      </c>
      <c r="K115">
        <v>24.944958</v>
      </c>
      <c r="L115">
        <v>121.34836300000001</v>
      </c>
      <c r="M115" t="s">
        <v>139</v>
      </c>
      <c r="N115" t="str">
        <f t="shared" si="19"/>
        <v>甲等磁磚企業有限公司</v>
      </c>
      <c r="O115" t="str">
        <f t="shared" si="20"/>
        <v>甲等磁磚企業有限公司</v>
      </c>
      <c r="P115" t="s">
        <v>412</v>
      </c>
      <c r="Q115" t="str">
        <f t="shared" si="21"/>
        <v>磁磚加工</v>
      </c>
      <c r="R115" t="str">
        <f t="shared" si="22"/>
        <v>磁磚加工</v>
      </c>
      <c r="S115" t="str">
        <f t="shared" si="23"/>
        <v>L.marker([24.944958,121.348363],{title:"甲等磁磚企業有限公司",icon:L.icon({iconUrl:'http://raw.githubusercontent.com/532725/532725.github.io/master/114.jpg',iconSize:[icon_width,icon_height],iconAnchor:[icon_x,icon_y],popupAnchor:[popup_x,popup_y]})}).addTo(map).bindPopup("&lt;b&gt;甲等磁磚企業有限公司&lt;/b&gt;&lt;br/&gt;&lt;br/&gt;&lt;b&gt;簡介:&lt;/b&gt;磁磚加工");</v>
      </c>
      <c r="T115" t="s">
        <v>574</v>
      </c>
    </row>
    <row r="116" spans="1:20" x14ac:dyDescent="0.25">
      <c r="A116">
        <v>115</v>
      </c>
      <c r="B116">
        <f t="shared" si="12"/>
        <v>3</v>
      </c>
      <c r="C116" t="str">
        <f t="shared" si="13"/>
        <v>115</v>
      </c>
      <c r="D116">
        <v>1</v>
      </c>
      <c r="E116" t="s">
        <v>13</v>
      </c>
      <c r="F116" t="str">
        <f t="shared" si="14"/>
        <v>.jpg</v>
      </c>
      <c r="G116" t="str">
        <f t="shared" si="15"/>
        <v>115.jpg</v>
      </c>
      <c r="H116" t="str">
        <f t="shared" si="16"/>
        <v>http://raw.githubusercontent.com/532725/532725.github.io/master/115.jpg</v>
      </c>
      <c r="I116" t="str">
        <f t="shared" si="17"/>
        <v>http://raw.githubusercontent.com/532725/532725.github.io/master/000_75px.jpg</v>
      </c>
      <c r="J116" t="str">
        <f t="shared" si="18"/>
        <v>http://raw.githubusercontent.com/532725/532725.github.io/master/115.jpg</v>
      </c>
      <c r="K116">
        <v>24.001194000000002</v>
      </c>
      <c r="L116">
        <v>120.468727</v>
      </c>
      <c r="M116" t="s">
        <v>140</v>
      </c>
      <c r="N116" t="str">
        <f t="shared" si="19"/>
        <v>凌雲科技股份有限公司</v>
      </c>
      <c r="O116" t="str">
        <f t="shared" si="20"/>
        <v>凌雲科技股份有限公司</v>
      </c>
      <c r="P116" t="s">
        <v>413</v>
      </c>
      <c r="Q116" t="str">
        <f t="shared" si="21"/>
        <v>複合貼紙、雷射標籤</v>
      </c>
      <c r="R116" t="str">
        <f t="shared" si="22"/>
        <v>複合貼紙、雷射標籤</v>
      </c>
      <c r="S116" t="str">
        <f t="shared" si="23"/>
        <v>L.marker([24.001194,120.468727],{title:"凌雲科技股份有限公司",icon:L.icon({iconUrl:'http://raw.githubusercontent.com/532725/532725.github.io/master/115.jpg',iconSize:[icon_width,icon_height],iconAnchor:[icon_x,icon_y],popupAnchor:[popup_x,popup_y]})}).addTo(map).bindPopup("&lt;b&gt;凌雲科技股份有限公司&lt;/b&gt;&lt;br/&gt;&lt;br/&gt;&lt;b&gt;簡介:&lt;/b&gt;複合貼紙、雷射標籤");</v>
      </c>
      <c r="T116" t="s">
        <v>574</v>
      </c>
    </row>
    <row r="117" spans="1:20" x14ac:dyDescent="0.25">
      <c r="A117">
        <v>116</v>
      </c>
      <c r="B117">
        <f t="shared" si="12"/>
        <v>3</v>
      </c>
      <c r="C117" t="str">
        <f t="shared" si="13"/>
        <v>116</v>
      </c>
      <c r="D117">
        <v>0</v>
      </c>
      <c r="F117" t="str">
        <f t="shared" si="14"/>
        <v/>
      </c>
      <c r="G117" t="str">
        <f t="shared" si="15"/>
        <v>116</v>
      </c>
      <c r="H117" t="str">
        <f t="shared" si="16"/>
        <v>http://raw.githubusercontent.com/532725/532725.github.io/master/116</v>
      </c>
      <c r="I117" t="str">
        <f t="shared" si="17"/>
        <v>http://raw.githubusercontent.com/532725/532725.github.io/master/000_75px.jpg</v>
      </c>
      <c r="J117" t="str">
        <f t="shared" si="18"/>
        <v>http://raw.githubusercontent.com/532725/532725.github.io/master/000_75px.jpg</v>
      </c>
      <c r="K117">
        <v>24.950963999999999</v>
      </c>
      <c r="L117">
        <v>121.33786499999999</v>
      </c>
      <c r="M117" t="s">
        <v>141</v>
      </c>
      <c r="N117" t="str">
        <f t="shared" si="19"/>
        <v>陶驛陶藝社</v>
      </c>
      <c r="O117" t="str">
        <f t="shared" si="20"/>
        <v>陶驛陶藝社</v>
      </c>
      <c r="P117" t="s">
        <v>414</v>
      </c>
      <c r="Q117" t="str">
        <f t="shared" si="21"/>
        <v>日用陶、藝術陶</v>
      </c>
      <c r="R117" t="str">
        <f t="shared" si="22"/>
        <v>日用陶、藝術陶</v>
      </c>
      <c r="S117" t="str">
        <f t="shared" si="23"/>
        <v>L.marker([24.950964,121.337865],{title:"陶驛陶藝社",icon:L.icon({iconUrl:'http://raw.githubusercontent.com/532725/532725.github.io/master/000_75px.jpg',iconSize:[icon_width,icon_height],iconAnchor:[icon_x,icon_y],popupAnchor:[popup_x,popup_y]})}).addTo(map).bindPopup("&lt;b&gt;陶驛陶藝社&lt;/b&gt;&lt;br/&gt;&lt;br/&gt;&lt;b&gt;簡介:&lt;/b&gt;日用陶、藝術陶");</v>
      </c>
      <c r="T117" t="s">
        <v>574</v>
      </c>
    </row>
    <row r="118" spans="1:20" x14ac:dyDescent="0.25">
      <c r="A118">
        <v>117</v>
      </c>
      <c r="B118">
        <f t="shared" si="12"/>
        <v>3</v>
      </c>
      <c r="C118" t="str">
        <f t="shared" si="13"/>
        <v>117</v>
      </c>
      <c r="D118">
        <v>0</v>
      </c>
      <c r="F118" t="str">
        <f t="shared" si="14"/>
        <v/>
      </c>
      <c r="G118" t="str">
        <f t="shared" si="15"/>
        <v>117</v>
      </c>
      <c r="H118" t="str">
        <f t="shared" si="16"/>
        <v>http://raw.githubusercontent.com/532725/532725.github.io/master/117</v>
      </c>
      <c r="I118" t="str">
        <f t="shared" si="17"/>
        <v>http://raw.githubusercontent.com/532725/532725.github.io/master/000_75px.jpg</v>
      </c>
      <c r="J118" t="str">
        <f t="shared" si="18"/>
        <v>http://raw.githubusercontent.com/532725/532725.github.io/master/000_75px.jpg</v>
      </c>
      <c r="K118">
        <v>24.953140000000001</v>
      </c>
      <c r="L118">
        <v>121.34071</v>
      </c>
      <c r="M118" t="s">
        <v>142</v>
      </c>
      <c r="N118" t="str">
        <f t="shared" si="19"/>
        <v>新泰源國際開發有限公司</v>
      </c>
      <c r="O118" t="str">
        <f t="shared" si="20"/>
        <v>新泰源國際開發有限公司</v>
      </c>
      <c r="P118" t="s">
        <v>414</v>
      </c>
      <c r="Q118" t="str">
        <f t="shared" si="21"/>
        <v>日用陶、藝術陶</v>
      </c>
      <c r="R118" t="str">
        <f t="shared" si="22"/>
        <v>日用陶、藝術陶</v>
      </c>
      <c r="S118" t="str">
        <f t="shared" si="23"/>
        <v>L.marker([24.95314,121.34071],{title:"新泰源國際開發有限公司",icon:L.icon({iconUrl:'http://raw.githubusercontent.com/532725/532725.github.io/master/000_75px.jpg',iconSize:[icon_width,icon_height],iconAnchor:[icon_x,icon_y],popupAnchor:[popup_x,popup_y]})}).addTo(map).bindPopup("&lt;b&gt;新泰源國際開發有限公司&lt;/b&gt;&lt;br/&gt;&lt;br/&gt;&lt;b&gt;簡介:&lt;/b&gt;日用陶、藝術陶");</v>
      </c>
      <c r="T118" t="s">
        <v>574</v>
      </c>
    </row>
    <row r="119" spans="1:20" x14ac:dyDescent="0.25">
      <c r="A119">
        <v>118</v>
      </c>
      <c r="B119">
        <f t="shared" si="12"/>
        <v>3</v>
      </c>
      <c r="C119" t="str">
        <f t="shared" si="13"/>
        <v>118</v>
      </c>
      <c r="D119">
        <v>1</v>
      </c>
      <c r="E119" t="s">
        <v>13</v>
      </c>
      <c r="F119" t="str">
        <f t="shared" si="14"/>
        <v>.jpg</v>
      </c>
      <c r="G119" t="str">
        <f t="shared" si="15"/>
        <v>118.jpg</v>
      </c>
      <c r="H119" t="str">
        <f t="shared" si="16"/>
        <v>http://raw.githubusercontent.com/532725/532725.github.io/master/118.jpg</v>
      </c>
      <c r="I119" t="str">
        <f t="shared" si="17"/>
        <v>http://raw.githubusercontent.com/532725/532725.github.io/master/000_75px.jpg</v>
      </c>
      <c r="J119" t="str">
        <f t="shared" si="18"/>
        <v>http://raw.githubusercontent.com/532725/532725.github.io/master/118.jpg</v>
      </c>
      <c r="K119">
        <v>24.137691</v>
      </c>
      <c r="L119">
        <v>120.725612</v>
      </c>
      <c r="M119" t="s">
        <v>143</v>
      </c>
      <c r="N119" t="str">
        <f t="shared" si="19"/>
        <v>岳達興業有限公司</v>
      </c>
      <c r="O119" t="str">
        <f t="shared" si="20"/>
        <v>岳達興業有限公司</v>
      </c>
      <c r="P119" t="s">
        <v>415</v>
      </c>
      <c r="Q119" t="str">
        <f t="shared" si="21"/>
        <v>成衣配件</v>
      </c>
      <c r="R119" t="str">
        <f t="shared" si="22"/>
        <v>成衣配件</v>
      </c>
      <c r="S119" t="str">
        <f t="shared" si="23"/>
        <v>L.marker([24.137691,120.725612],{title:"岳達興業有限公司",icon:L.icon({iconUrl:'http://raw.githubusercontent.com/532725/532725.github.io/master/118.jpg',iconSize:[icon_width,icon_height],iconAnchor:[icon_x,icon_y],popupAnchor:[popup_x,popup_y]})}).addTo(map).bindPopup("&lt;b&gt;岳達興業有限公司&lt;/b&gt;&lt;br/&gt;&lt;br/&gt;&lt;b&gt;簡介:&lt;/b&gt;成衣配件");</v>
      </c>
      <c r="T119" t="s">
        <v>574</v>
      </c>
    </row>
    <row r="120" spans="1:20" x14ac:dyDescent="0.25">
      <c r="A120">
        <v>119</v>
      </c>
      <c r="B120">
        <f t="shared" si="12"/>
        <v>3</v>
      </c>
      <c r="C120" t="str">
        <f t="shared" si="13"/>
        <v>119</v>
      </c>
      <c r="D120">
        <v>0</v>
      </c>
      <c r="F120" t="str">
        <f t="shared" si="14"/>
        <v/>
      </c>
      <c r="G120" t="str">
        <f t="shared" si="15"/>
        <v>119</v>
      </c>
      <c r="H120" t="str">
        <f t="shared" si="16"/>
        <v>http://raw.githubusercontent.com/532725/532725.github.io/master/119</v>
      </c>
      <c r="I120" t="str">
        <f t="shared" si="17"/>
        <v>http://raw.githubusercontent.com/532725/532725.github.io/master/000_75px.jpg</v>
      </c>
      <c r="J120" t="str">
        <f t="shared" si="18"/>
        <v>http://raw.githubusercontent.com/532725/532725.github.io/master/000_75px.jpg</v>
      </c>
      <c r="K120">
        <v>24.975677000000001</v>
      </c>
      <c r="L120">
        <v>121.41447700000001</v>
      </c>
      <c r="M120" t="s">
        <v>144</v>
      </c>
      <c r="N120" t="str">
        <f t="shared" si="19"/>
        <v>康太企業有限公司</v>
      </c>
      <c r="O120" t="str">
        <f t="shared" si="20"/>
        <v>康太企業有限公司</v>
      </c>
      <c r="P120" t="s">
        <v>416</v>
      </c>
      <c r="Q120" t="str">
        <f t="shared" si="21"/>
        <v>印像數位鋁板</v>
      </c>
      <c r="R120" t="str">
        <f t="shared" si="22"/>
        <v>印像數位鋁板</v>
      </c>
      <c r="S120" t="str">
        <f t="shared" si="23"/>
        <v>L.marker([24.975677,121.414477],{title:"康太企業有限公司",icon:L.icon({iconUrl:'http://raw.githubusercontent.com/532725/532725.github.io/master/000_75px.jpg',iconSize:[icon_width,icon_height],iconAnchor:[icon_x,icon_y],popupAnchor:[popup_x,popup_y]})}).addTo(map).bindPopup("&lt;b&gt;康太企業有限公司&lt;/b&gt;&lt;br/&gt;&lt;br/&gt;&lt;b&gt;簡介:&lt;/b&gt;印像數位鋁板");</v>
      </c>
      <c r="T120" t="s">
        <v>574</v>
      </c>
    </row>
    <row r="121" spans="1:20" x14ac:dyDescent="0.25">
      <c r="A121">
        <v>120</v>
      </c>
      <c r="B121">
        <f t="shared" si="12"/>
        <v>3</v>
      </c>
      <c r="C121" t="str">
        <f t="shared" si="13"/>
        <v>120</v>
      </c>
      <c r="D121">
        <v>0</v>
      </c>
      <c r="F121" t="str">
        <f t="shared" si="14"/>
        <v/>
      </c>
      <c r="G121" t="str">
        <f t="shared" si="15"/>
        <v>120</v>
      </c>
      <c r="H121" t="str">
        <f t="shared" si="16"/>
        <v>http://raw.githubusercontent.com/532725/532725.github.io/master/120</v>
      </c>
      <c r="I121" t="str">
        <f t="shared" si="17"/>
        <v>http://raw.githubusercontent.com/532725/532725.github.io/master/000_75px.jpg</v>
      </c>
      <c r="J121" t="str">
        <f t="shared" si="18"/>
        <v>http://raw.githubusercontent.com/532725/532725.github.io/master/000_75px.jpg</v>
      </c>
      <c r="K121">
        <v>25.089179999999999</v>
      </c>
      <c r="L121">
        <v>121.51609999999999</v>
      </c>
      <c r="M121" t="s">
        <v>145</v>
      </c>
      <c r="N121" t="str">
        <f t="shared" si="19"/>
        <v>環遊世界股份有限公司</v>
      </c>
      <c r="O121" t="str">
        <f t="shared" si="20"/>
        <v>環遊世界股份有限公司</v>
      </c>
      <c r="P121" t="s">
        <v>417</v>
      </c>
      <c r="Q121" t="str">
        <f t="shared" si="21"/>
        <v>一般廣告服務業</v>
      </c>
      <c r="R121" t="str">
        <f t="shared" si="22"/>
        <v>一般廣告服務業</v>
      </c>
      <c r="S121" t="str">
        <f t="shared" si="23"/>
        <v>L.marker([25.08918,121.5161],{title:"環遊世界股份有限公司",icon:L.icon({iconUrl:'http://raw.githubusercontent.com/532725/532725.github.io/master/000_75px.jpg',iconSize:[icon_width,icon_height],iconAnchor:[icon_x,icon_y],popupAnchor:[popup_x,popup_y]})}).addTo(map).bindPopup("&lt;b&gt;環遊世界股份有限公司&lt;/b&gt;&lt;br/&gt;&lt;br/&gt;&lt;b&gt;簡介:&lt;/b&gt;一般廣告服務業");</v>
      </c>
      <c r="T121" t="s">
        <v>574</v>
      </c>
    </row>
    <row r="122" spans="1:20" x14ac:dyDescent="0.25">
      <c r="A122">
        <v>121</v>
      </c>
      <c r="B122">
        <f t="shared" si="12"/>
        <v>3</v>
      </c>
      <c r="C122" t="str">
        <f t="shared" si="13"/>
        <v>121</v>
      </c>
      <c r="D122">
        <v>0</v>
      </c>
      <c r="F122" t="str">
        <f t="shared" si="14"/>
        <v/>
      </c>
      <c r="G122" t="str">
        <f t="shared" si="15"/>
        <v>121</v>
      </c>
      <c r="H122" t="str">
        <f t="shared" si="16"/>
        <v>http://raw.githubusercontent.com/532725/532725.github.io/master/121</v>
      </c>
      <c r="I122" t="str">
        <f t="shared" si="17"/>
        <v>http://raw.githubusercontent.com/532725/532725.github.io/master/000_75px.jpg</v>
      </c>
      <c r="J122" t="str">
        <f t="shared" si="18"/>
        <v>http://raw.githubusercontent.com/532725/532725.github.io/master/000_75px.jpg</v>
      </c>
      <c r="K122">
        <v>25.032798</v>
      </c>
      <c r="L122">
        <v>121.502561</v>
      </c>
      <c r="M122" t="s">
        <v>146</v>
      </c>
      <c r="N122" t="str">
        <f t="shared" si="19"/>
        <v>盈濤印刷品有限公司</v>
      </c>
      <c r="O122" t="str">
        <f t="shared" si="20"/>
        <v>盈濤印刷品有限公司</v>
      </c>
      <c r="P122" t="s">
        <v>418</v>
      </c>
      <c r="Q122" t="str">
        <f t="shared" si="21"/>
        <v>數位印刷</v>
      </c>
      <c r="R122" t="str">
        <f t="shared" si="22"/>
        <v>數位印刷</v>
      </c>
      <c r="S122" t="str">
        <f t="shared" si="23"/>
        <v>L.marker([25.032798,121.502561],{title:"盈濤印刷品有限公司",icon:L.icon({iconUrl:'http://raw.githubusercontent.com/532725/532725.github.io/master/000_75px.jpg',iconSize:[icon_width,icon_height],iconAnchor:[icon_x,icon_y],popupAnchor:[popup_x,popup_y]})}).addTo(map).bindPopup("&lt;b&gt;盈濤印刷品有限公司&lt;/b&gt;&lt;br/&gt;&lt;br/&gt;&lt;b&gt;簡介:&lt;/b&gt;數位印刷");</v>
      </c>
      <c r="T122" t="s">
        <v>574</v>
      </c>
    </row>
    <row r="123" spans="1:20" x14ac:dyDescent="0.25">
      <c r="A123">
        <v>122</v>
      </c>
      <c r="B123">
        <f t="shared" si="12"/>
        <v>3</v>
      </c>
      <c r="C123" t="str">
        <f t="shared" si="13"/>
        <v>122</v>
      </c>
      <c r="D123">
        <v>0</v>
      </c>
      <c r="F123" t="str">
        <f t="shared" si="14"/>
        <v/>
      </c>
      <c r="G123" t="str">
        <f t="shared" si="15"/>
        <v>122</v>
      </c>
      <c r="H123" t="str">
        <f t="shared" si="16"/>
        <v>http://raw.githubusercontent.com/532725/532725.github.io/master/122</v>
      </c>
      <c r="I123" t="str">
        <f t="shared" si="17"/>
        <v>http://raw.githubusercontent.com/532725/532725.github.io/master/000_75px.jpg</v>
      </c>
      <c r="J123" t="str">
        <f t="shared" si="18"/>
        <v>http://raw.githubusercontent.com/532725/532725.github.io/master/000_75px.jpg</v>
      </c>
      <c r="K123">
        <v>25.000983000000002</v>
      </c>
      <c r="L123">
        <v>121.49359800000001</v>
      </c>
      <c r="M123" t="s">
        <v>147</v>
      </c>
      <c r="N123" t="str">
        <f t="shared" si="19"/>
        <v>紅藍彩藝印刷股份有限公司</v>
      </c>
      <c r="O123" t="str">
        <f t="shared" si="20"/>
        <v>紅藍彩藝印刷股份有限公司</v>
      </c>
      <c r="P123" t="s">
        <v>419</v>
      </c>
      <c r="Q123" t="str">
        <f t="shared" si="21"/>
        <v>印刷品</v>
      </c>
      <c r="R123" t="str">
        <f t="shared" si="22"/>
        <v>印刷品</v>
      </c>
      <c r="S123" t="str">
        <f t="shared" si="23"/>
        <v>L.marker([25.000983,121.493598],{title:"紅藍彩藝印刷股份有限公司",icon:L.icon({iconUrl:'http://raw.githubusercontent.com/532725/532725.github.io/master/000_75px.jpg',iconSize:[icon_width,icon_height],iconAnchor:[icon_x,icon_y],popupAnchor:[popup_x,popup_y]})}).addTo(map).bindPopup("&lt;b&gt;紅藍彩藝印刷股份有限公司&lt;/b&gt;&lt;br/&gt;&lt;br/&gt;&lt;b&gt;簡介:&lt;/b&gt;印刷品");</v>
      </c>
      <c r="T123" t="s">
        <v>574</v>
      </c>
    </row>
    <row r="124" spans="1:20" x14ac:dyDescent="0.25">
      <c r="A124">
        <v>123</v>
      </c>
      <c r="B124">
        <f t="shared" si="12"/>
        <v>3</v>
      </c>
      <c r="C124" t="str">
        <f t="shared" si="13"/>
        <v>123</v>
      </c>
      <c r="D124">
        <v>1</v>
      </c>
      <c r="E124" t="s">
        <v>16</v>
      </c>
      <c r="F124" t="str">
        <f t="shared" si="14"/>
        <v>.png</v>
      </c>
      <c r="G124" t="str">
        <f t="shared" si="15"/>
        <v>123.png</v>
      </c>
      <c r="H124" t="str">
        <f t="shared" si="16"/>
        <v>http://raw.githubusercontent.com/532725/532725.github.io/master/123.png</v>
      </c>
      <c r="I124" t="str">
        <f t="shared" si="17"/>
        <v>http://raw.githubusercontent.com/532725/532725.github.io/master/000_75px.jpg</v>
      </c>
      <c r="J124" t="str">
        <f t="shared" si="18"/>
        <v>http://raw.githubusercontent.com/532725/532725.github.io/master/123.png</v>
      </c>
      <c r="K124">
        <v>24.255158999999999</v>
      </c>
      <c r="L124">
        <v>120.728683</v>
      </c>
      <c r="M124" t="s">
        <v>148</v>
      </c>
      <c r="N124" t="str">
        <f t="shared" si="19"/>
        <v>鐵男設計工作室</v>
      </c>
      <c r="O124" t="str">
        <f t="shared" si="20"/>
        <v>鐵男設計工作室</v>
      </c>
      <c r="P124" t="s">
        <v>420</v>
      </c>
      <c r="Q124" t="str">
        <f t="shared" si="21"/>
        <v>工業設計</v>
      </c>
      <c r="R124" t="str">
        <f t="shared" si="22"/>
        <v>工業設計</v>
      </c>
      <c r="S124" t="str">
        <f t="shared" si="23"/>
        <v>L.marker([24.255159,120.728683],{title:"鐵男設計工作室",icon:L.icon({iconUrl:'http://raw.githubusercontent.com/532725/532725.github.io/master/123.png',iconSize:[icon_width,icon_height],iconAnchor:[icon_x,icon_y],popupAnchor:[popup_x,popup_y]})}).addTo(map).bindPopup("&lt;b&gt;鐵男設計工作室&lt;/b&gt;&lt;br/&gt;&lt;br/&gt;&lt;b&gt;簡介:&lt;/b&gt;工業設計");</v>
      </c>
      <c r="T124" t="s">
        <v>574</v>
      </c>
    </row>
    <row r="125" spans="1:20" x14ac:dyDescent="0.25">
      <c r="A125">
        <v>124</v>
      </c>
      <c r="B125">
        <f t="shared" si="12"/>
        <v>3</v>
      </c>
      <c r="C125" t="str">
        <f t="shared" si="13"/>
        <v>124</v>
      </c>
      <c r="D125">
        <v>0</v>
      </c>
      <c r="F125" t="str">
        <f t="shared" si="14"/>
        <v/>
      </c>
      <c r="G125" t="str">
        <f t="shared" si="15"/>
        <v>124</v>
      </c>
      <c r="H125" t="str">
        <f t="shared" si="16"/>
        <v>http://raw.githubusercontent.com/532725/532725.github.io/master/124</v>
      </c>
      <c r="I125" t="str">
        <f t="shared" si="17"/>
        <v>http://raw.githubusercontent.com/532725/532725.github.io/master/000_75px.jpg</v>
      </c>
      <c r="J125" t="str">
        <f t="shared" si="18"/>
        <v>http://raw.githubusercontent.com/532725/532725.github.io/master/000_75px.jpg</v>
      </c>
      <c r="K125">
        <v>22.789444</v>
      </c>
      <c r="L125">
        <v>120.299629</v>
      </c>
      <c r="M125" t="s">
        <v>149</v>
      </c>
      <c r="N125" t="str">
        <f t="shared" si="19"/>
        <v>潔淨能源有限公司</v>
      </c>
      <c r="O125" t="str">
        <f t="shared" si="20"/>
        <v>潔淨能源有限公司</v>
      </c>
      <c r="P125" t="s">
        <v>421</v>
      </c>
      <c r="Q125" t="str">
        <f t="shared" si="21"/>
        <v>綠色能源系統整合</v>
      </c>
      <c r="R125" t="str">
        <f t="shared" si="22"/>
        <v>綠色能源系統整合</v>
      </c>
      <c r="S125" t="str">
        <f t="shared" si="23"/>
        <v>L.marker([22.789444,120.299629],{title:"潔淨能源有限公司",icon:L.icon({iconUrl:'http://raw.githubusercontent.com/532725/532725.github.io/master/000_75px.jpg',iconSize:[icon_width,icon_height],iconAnchor:[icon_x,icon_y],popupAnchor:[popup_x,popup_y]})}).addTo(map).bindPopup("&lt;b&gt;潔淨能源有限公司&lt;/b&gt;&lt;br/&gt;&lt;br/&gt;&lt;b&gt;簡介:&lt;/b&gt;綠色能源系統整合");</v>
      </c>
      <c r="T125" t="s">
        <v>574</v>
      </c>
    </row>
    <row r="126" spans="1:20" x14ac:dyDescent="0.25">
      <c r="A126">
        <v>125</v>
      </c>
      <c r="B126">
        <f t="shared" si="12"/>
        <v>3</v>
      </c>
      <c r="C126" t="str">
        <f t="shared" si="13"/>
        <v>125</v>
      </c>
      <c r="D126">
        <v>1</v>
      </c>
      <c r="E126" t="s">
        <v>16</v>
      </c>
      <c r="F126" t="str">
        <f t="shared" si="14"/>
        <v>.png</v>
      </c>
      <c r="G126" t="str">
        <f t="shared" si="15"/>
        <v>125.png</v>
      </c>
      <c r="H126" t="str">
        <f t="shared" si="16"/>
        <v>http://raw.githubusercontent.com/532725/532725.github.io/master/125.png</v>
      </c>
      <c r="I126" t="str">
        <f t="shared" si="17"/>
        <v>http://raw.githubusercontent.com/532725/532725.github.io/master/000_75px.jpg</v>
      </c>
      <c r="J126" t="str">
        <f t="shared" si="18"/>
        <v>http://raw.githubusercontent.com/532725/532725.github.io/master/125.png</v>
      </c>
      <c r="K126">
        <v>25.041018999999999</v>
      </c>
      <c r="L126">
        <v>121.422265</v>
      </c>
      <c r="M126" t="s">
        <v>150</v>
      </c>
      <c r="N126" t="str">
        <f t="shared" si="19"/>
        <v>肆参伍創意現場有限公司</v>
      </c>
      <c r="O126" t="str">
        <f t="shared" si="20"/>
        <v>肆参伍創意現場有限公司</v>
      </c>
      <c r="P126" t="s">
        <v>422</v>
      </c>
      <c r="Q126" t="str">
        <f t="shared" si="21"/>
        <v>435creative設計商品、商品製作</v>
      </c>
      <c r="R126" t="str">
        <f t="shared" si="22"/>
        <v>435creative設計商品、商品製作</v>
      </c>
      <c r="S126" t="str">
        <f t="shared" si="23"/>
        <v>L.marker([25.041019,121.422265],{title:"肆参伍創意現場有限公司",icon:L.icon({iconUrl:'http://raw.githubusercontent.com/532725/532725.github.io/master/125.png',iconSize:[icon_width,icon_height],iconAnchor:[icon_x,icon_y],popupAnchor:[popup_x,popup_y]})}).addTo(map).bindPopup("&lt;b&gt;肆参伍創意現場有限公司&lt;/b&gt;&lt;br/&gt;&lt;br/&gt;&lt;b&gt;簡介:&lt;/b&gt;435creative設計商品、商品製作");</v>
      </c>
      <c r="T126" t="s">
        <v>574</v>
      </c>
    </row>
    <row r="127" spans="1:20" x14ac:dyDescent="0.25">
      <c r="A127">
        <v>126</v>
      </c>
      <c r="B127">
        <f t="shared" si="12"/>
        <v>3</v>
      </c>
      <c r="C127" t="str">
        <f t="shared" si="13"/>
        <v>126</v>
      </c>
      <c r="D127">
        <v>0</v>
      </c>
      <c r="F127" t="str">
        <f t="shared" si="14"/>
        <v/>
      </c>
      <c r="G127" t="str">
        <f t="shared" si="15"/>
        <v>126</v>
      </c>
      <c r="H127" t="str">
        <f t="shared" si="16"/>
        <v>http://raw.githubusercontent.com/532725/532725.github.io/master/126</v>
      </c>
      <c r="I127" t="str">
        <f t="shared" si="17"/>
        <v>http://raw.githubusercontent.com/532725/532725.github.io/master/000_75px.jpg</v>
      </c>
      <c r="J127" t="str">
        <f t="shared" si="18"/>
        <v>http://raw.githubusercontent.com/532725/532725.github.io/master/000_75px.jpg</v>
      </c>
      <c r="K127">
        <v>25.079723000000001</v>
      </c>
      <c r="L127">
        <v>121.57137299999999</v>
      </c>
      <c r="M127" t="s">
        <v>151</v>
      </c>
      <c r="N127" t="str">
        <f t="shared" si="19"/>
        <v>數可科技股份有限公司</v>
      </c>
      <c r="O127" t="str">
        <f t="shared" si="20"/>
        <v>數可科技股份有限公司</v>
      </c>
      <c r="P127" t="s">
        <v>588</v>
      </c>
      <c r="Q127" t="str">
        <f t="shared" si="21"/>
        <v>專業RP快速模型服務、粉末燒結社備，設計加值、模具成形</v>
      </c>
      <c r="R127" t="str">
        <f t="shared" si="22"/>
        <v>專業RP快速模型服務、粉末燒結社備，設計加值、模具成形</v>
      </c>
      <c r="S127" t="str">
        <f t="shared" si="23"/>
        <v>L.marker([25.079723,121.571373],{title:"數可科技股份有限公司",icon:L.icon({iconUrl:'http://raw.githubusercontent.com/532725/532725.github.io/master/000_75px.jpg',iconSize:[icon_width,icon_height],iconAnchor:[icon_x,icon_y],popupAnchor:[popup_x,popup_y]})}).addTo(map).bindPopup("&lt;b&gt;數可科技股份有限公司&lt;/b&gt;&lt;br/&gt;&lt;br/&gt;&lt;b&gt;簡介:&lt;/b&gt;專業RP快速模型服務、粉末燒結社備，設計加值、模具成形");</v>
      </c>
      <c r="T127" t="s">
        <v>574</v>
      </c>
    </row>
    <row r="128" spans="1:20" x14ac:dyDescent="0.25">
      <c r="A128">
        <v>127</v>
      </c>
      <c r="B128">
        <f t="shared" si="12"/>
        <v>3</v>
      </c>
      <c r="C128" t="str">
        <f t="shared" si="13"/>
        <v>127</v>
      </c>
      <c r="D128">
        <v>0</v>
      </c>
      <c r="F128" t="str">
        <f t="shared" si="14"/>
        <v/>
      </c>
      <c r="G128" t="str">
        <f t="shared" si="15"/>
        <v>127</v>
      </c>
      <c r="H128" t="str">
        <f t="shared" si="16"/>
        <v>http://raw.githubusercontent.com/532725/532725.github.io/master/127</v>
      </c>
      <c r="I128" t="str">
        <f t="shared" si="17"/>
        <v>http://raw.githubusercontent.com/532725/532725.github.io/master/000_75px.jpg</v>
      </c>
      <c r="J128" t="str">
        <f t="shared" si="18"/>
        <v>http://raw.githubusercontent.com/532725/532725.github.io/master/000_75px.jpg</v>
      </c>
      <c r="K128">
        <v>22.581083</v>
      </c>
      <c r="L128">
        <v>120.31535100000001</v>
      </c>
      <c r="M128" t="s">
        <v>152</v>
      </c>
      <c r="N128" t="str">
        <f t="shared" si="19"/>
        <v>龍盛精密股份有限公司</v>
      </c>
      <c r="O128" t="str">
        <f t="shared" si="20"/>
        <v>龍盛精密股份有限公司</v>
      </c>
      <c r="P128" t="s">
        <v>423</v>
      </c>
      <c r="Q128" t="str">
        <f t="shared" si="21"/>
        <v>精密模具</v>
      </c>
      <c r="R128" t="str">
        <f t="shared" si="22"/>
        <v>精密模具</v>
      </c>
      <c r="S128" t="str">
        <f t="shared" si="23"/>
        <v>L.marker([22.581083,120.315351],{title:"龍盛精密股份有限公司",icon:L.icon({iconUrl:'http://raw.githubusercontent.com/532725/532725.github.io/master/000_75px.jpg',iconSize:[icon_width,icon_height],iconAnchor:[icon_x,icon_y],popupAnchor:[popup_x,popup_y]})}).addTo(map).bindPopup("&lt;b&gt;龍盛精密股份有限公司&lt;/b&gt;&lt;br/&gt;&lt;br/&gt;&lt;b&gt;簡介:&lt;/b&gt;精密模具");</v>
      </c>
      <c r="T128" t="s">
        <v>574</v>
      </c>
    </row>
    <row r="129" spans="1:20" x14ac:dyDescent="0.25">
      <c r="A129">
        <v>128</v>
      </c>
      <c r="B129">
        <f t="shared" si="12"/>
        <v>3</v>
      </c>
      <c r="C129" t="str">
        <f t="shared" si="13"/>
        <v>128</v>
      </c>
      <c r="D129">
        <v>0</v>
      </c>
      <c r="F129" t="str">
        <f t="shared" si="14"/>
        <v/>
      </c>
      <c r="G129" t="str">
        <f t="shared" si="15"/>
        <v>128</v>
      </c>
      <c r="H129" t="str">
        <f t="shared" si="16"/>
        <v>http://raw.githubusercontent.com/532725/532725.github.io/master/128</v>
      </c>
      <c r="I129" t="str">
        <f t="shared" si="17"/>
        <v>http://raw.githubusercontent.com/532725/532725.github.io/master/000_75px.jpg</v>
      </c>
      <c r="J129" t="str">
        <f t="shared" si="18"/>
        <v>http://raw.githubusercontent.com/532725/532725.github.io/master/000_75px.jpg</v>
      </c>
      <c r="K129">
        <v>22.799161000000002</v>
      </c>
      <c r="L129">
        <v>120.29401300000001</v>
      </c>
      <c r="M129" t="s">
        <v>153</v>
      </c>
      <c r="N129" t="str">
        <f t="shared" si="19"/>
        <v>奇威技研有限公司</v>
      </c>
      <c r="O129" t="str">
        <f t="shared" si="20"/>
        <v>奇威技研有限公司</v>
      </c>
      <c r="P129" t="s">
        <v>578</v>
      </c>
      <c r="Q129" t="str">
        <f t="shared" si="21"/>
        <v>研發階段仿真模型製樣</v>
      </c>
      <c r="R129" t="str">
        <f t="shared" si="22"/>
        <v>研發階段仿真模型製樣</v>
      </c>
      <c r="S129" t="str">
        <f t="shared" si="23"/>
        <v>L.marker([22.799161,120.294013],{title:"奇威技研有限公司",icon:L.icon({iconUrl:'http://raw.githubusercontent.com/532725/532725.github.io/master/000_75px.jpg',iconSize:[icon_width,icon_height],iconAnchor:[icon_x,icon_y],popupAnchor:[popup_x,popup_y]})}).addTo(map).bindPopup("&lt;b&gt;奇威技研有限公司&lt;/b&gt;&lt;br/&gt;&lt;br/&gt;&lt;b&gt;簡介:&lt;/b&gt;研發階段仿真模型製樣");</v>
      </c>
      <c r="T129" t="s">
        <v>574</v>
      </c>
    </row>
    <row r="130" spans="1:20" x14ac:dyDescent="0.25">
      <c r="A130">
        <v>129</v>
      </c>
      <c r="B130">
        <f t="shared" si="12"/>
        <v>3</v>
      </c>
      <c r="C130" t="str">
        <f t="shared" si="13"/>
        <v>129</v>
      </c>
      <c r="D130">
        <v>0</v>
      </c>
      <c r="F130" t="str">
        <f t="shared" si="14"/>
        <v/>
      </c>
      <c r="G130" t="str">
        <f t="shared" si="15"/>
        <v>129</v>
      </c>
      <c r="H130" t="str">
        <f t="shared" si="16"/>
        <v>http://raw.githubusercontent.com/532725/532725.github.io/master/129</v>
      </c>
      <c r="I130" t="str">
        <f t="shared" si="17"/>
        <v>http://raw.githubusercontent.com/532725/532725.github.io/master/000_75px.jpg</v>
      </c>
      <c r="J130" t="str">
        <f t="shared" si="18"/>
        <v>http://raw.githubusercontent.com/532725/532725.github.io/master/000_75px.jpg</v>
      </c>
      <c r="K130">
        <v>25.006741999999999</v>
      </c>
      <c r="L130">
        <v>121.220567</v>
      </c>
      <c r="M130" t="s">
        <v>154</v>
      </c>
      <c r="N130" t="str">
        <f t="shared" si="19"/>
        <v>鈦空科技有限公司</v>
      </c>
      <c r="O130" t="str">
        <f t="shared" si="20"/>
        <v>鈦空科技有限公司</v>
      </c>
      <c r="P130" t="s">
        <v>424</v>
      </c>
      <c r="Q130" t="str">
        <f t="shared" si="21"/>
        <v>航空器第四類等效測試裝備</v>
      </c>
      <c r="R130" t="str">
        <f t="shared" si="22"/>
        <v>航空器第四類等效測試裝備</v>
      </c>
      <c r="S130" t="str">
        <f t="shared" si="23"/>
        <v>L.marker([25.006742,121.220567],{title:"鈦空科技有限公司",icon:L.icon({iconUrl:'http://raw.githubusercontent.com/532725/532725.github.io/master/000_75px.jpg',iconSize:[icon_width,icon_height],iconAnchor:[icon_x,icon_y],popupAnchor:[popup_x,popup_y]})}).addTo(map).bindPopup("&lt;b&gt;鈦空科技有限公司&lt;/b&gt;&lt;br/&gt;&lt;br/&gt;&lt;b&gt;簡介:&lt;/b&gt;航空器第四類等效測試裝備");</v>
      </c>
      <c r="T130" t="s">
        <v>574</v>
      </c>
    </row>
    <row r="131" spans="1:20" x14ac:dyDescent="0.25">
      <c r="A131">
        <v>130</v>
      </c>
      <c r="B131">
        <f t="shared" ref="B131:B194" si="24">LEN(A131)</f>
        <v>3</v>
      </c>
      <c r="C131" t="str">
        <f t="shared" ref="C131:C194" si="25">IF(B131=1,("00" &amp; A131),(IF(B131=2,("0" &amp; A131),("" &amp; A131))))</f>
        <v>130</v>
      </c>
      <c r="D131">
        <v>0</v>
      </c>
      <c r="F131" t="str">
        <f t="shared" ref="F131:F194" si="26">IF(E131="j",(".jpg"),IF(E131="p",(".png"),("")))</f>
        <v/>
      </c>
      <c r="G131" t="str">
        <f t="shared" ref="G131:G194" si="27">(C131&amp;F131)</f>
        <v>130</v>
      </c>
      <c r="H131" t="str">
        <f t="shared" ref="H131:H194" si="28">("http://raw.githubusercontent.com/532725/532725.github.io/master/"&amp;G131)</f>
        <v>http://raw.githubusercontent.com/532725/532725.github.io/master/130</v>
      </c>
      <c r="I131" t="str">
        <f t="shared" ref="I131:I194" si="29">("http://raw.githubusercontent.com/532725/532725.github.io/master/000_75px.jpg")</f>
        <v>http://raw.githubusercontent.com/532725/532725.github.io/master/000_75px.jpg</v>
      </c>
      <c r="J131" t="str">
        <f t="shared" ref="J131:J194" si="30">IF(D131=0,I131,H131)</f>
        <v>http://raw.githubusercontent.com/532725/532725.github.io/master/000_75px.jpg</v>
      </c>
      <c r="K131">
        <v>22.609521999999998</v>
      </c>
      <c r="L131">
        <v>120.30591</v>
      </c>
      <c r="M131" t="s">
        <v>155</v>
      </c>
      <c r="N131" t="str">
        <f t="shared" ref="N131:N194" si="31">SUBSTITUTE(M131," 
","")</f>
        <v>台灣植體科技有限公司</v>
      </c>
      <c r="O131" t="str">
        <f t="shared" ref="O131:O194" si="32">SUBSTITUTE(N131," ","")</f>
        <v>台灣植體科技有限公司</v>
      </c>
      <c r="P131" t="s">
        <v>425</v>
      </c>
      <c r="Q131" t="str">
        <f t="shared" ref="Q131:Q194" si="33">SUBSTITUTE(P131," 
","")</f>
        <v>齒科植體系統及牙科用導航系統</v>
      </c>
      <c r="R131" t="str">
        <f t="shared" ref="R131:R194" si="34">SUBSTITUTE(Q131," ","")</f>
        <v>齒科植體系統及牙科用導航系統</v>
      </c>
      <c r="S131" t="str">
        <f t="shared" ref="S131:S194" si="35">("L.marker(["&amp;K131&amp;","&amp;L131&amp;"],{title:"&amp;CHAR(34)&amp;O131&amp;CHAR(34)&amp;",icon:L.icon({iconUrl:'"&amp;J131&amp;"',iconSize:[icon_width,icon_height],iconAnchor:[icon_x,icon_y],popupAnchor:[popup_x,popup_y]})}).addTo(map).bindPopup("&amp;CHAR(34)&amp;"&lt;b&gt;"&amp;O131&amp;"&lt;/b&gt;&lt;br/&gt;&lt;br/&gt;&lt;b&gt;簡介:&lt;/b&gt;"&amp;R131&amp;CHAR(34)&amp;");")</f>
        <v>L.marker([22.609522,120.30591],{title:"台灣植體科技有限公司",icon:L.icon({iconUrl:'http://raw.githubusercontent.com/532725/532725.github.io/master/000_75px.jpg',iconSize:[icon_width,icon_height],iconAnchor:[icon_x,icon_y],popupAnchor:[popup_x,popup_y]})}).addTo(map).bindPopup("&lt;b&gt;台灣植體科技有限公司&lt;/b&gt;&lt;br/&gt;&lt;br/&gt;&lt;b&gt;簡介:&lt;/b&gt;齒科植體系統及牙科用導航系統");</v>
      </c>
      <c r="T131" t="s">
        <v>574</v>
      </c>
    </row>
    <row r="132" spans="1:20" x14ac:dyDescent="0.25">
      <c r="A132">
        <v>131</v>
      </c>
      <c r="B132">
        <f t="shared" si="24"/>
        <v>3</v>
      </c>
      <c r="C132" t="str">
        <f t="shared" si="25"/>
        <v>131</v>
      </c>
      <c r="D132">
        <v>0</v>
      </c>
      <c r="F132" t="str">
        <f t="shared" si="26"/>
        <v/>
      </c>
      <c r="G132" t="str">
        <f t="shared" si="27"/>
        <v>131</v>
      </c>
      <c r="H132" t="str">
        <f t="shared" si="28"/>
        <v>http://raw.githubusercontent.com/532725/532725.github.io/master/131</v>
      </c>
      <c r="I132" t="str">
        <f t="shared" si="29"/>
        <v>http://raw.githubusercontent.com/532725/532725.github.io/master/000_75px.jpg</v>
      </c>
      <c r="J132" t="str">
        <f t="shared" si="30"/>
        <v>http://raw.githubusercontent.com/532725/532725.github.io/master/000_75px.jpg</v>
      </c>
      <c r="K132">
        <v>22.814183</v>
      </c>
      <c r="L132">
        <v>120.25443300000001</v>
      </c>
      <c r="M132" t="s">
        <v>156</v>
      </c>
      <c r="N132" t="str">
        <f t="shared" si="31"/>
        <v>聚惠工業公司</v>
      </c>
      <c r="O132" t="str">
        <f t="shared" si="32"/>
        <v>聚惠工業公司</v>
      </c>
      <c r="P132" t="s">
        <v>426</v>
      </c>
      <c r="Q132" t="str">
        <f t="shared" si="33"/>
        <v>排氣管製造、金屬製品電鍍</v>
      </c>
      <c r="R132" t="str">
        <f t="shared" si="34"/>
        <v>排氣管製造、金屬製品電鍍</v>
      </c>
      <c r="S132" t="str">
        <f t="shared" si="35"/>
        <v>L.marker([22.814183,120.254433],{title:"聚惠工業公司",icon:L.icon({iconUrl:'http://raw.githubusercontent.com/532725/532725.github.io/master/000_75px.jpg',iconSize:[icon_width,icon_height],iconAnchor:[icon_x,icon_y],popupAnchor:[popup_x,popup_y]})}).addTo(map).bindPopup("&lt;b&gt;聚惠工業公司&lt;/b&gt;&lt;br/&gt;&lt;br/&gt;&lt;b&gt;簡介:&lt;/b&gt;排氣管製造、金屬製品電鍍");</v>
      </c>
      <c r="T132" t="s">
        <v>574</v>
      </c>
    </row>
    <row r="133" spans="1:20" x14ac:dyDescent="0.25">
      <c r="A133">
        <v>132</v>
      </c>
      <c r="B133">
        <f t="shared" si="24"/>
        <v>3</v>
      </c>
      <c r="C133" t="str">
        <f t="shared" si="25"/>
        <v>132</v>
      </c>
      <c r="D133">
        <v>1</v>
      </c>
      <c r="E133" t="s">
        <v>16</v>
      </c>
      <c r="F133" t="str">
        <f t="shared" si="26"/>
        <v>.png</v>
      </c>
      <c r="G133" t="str">
        <f t="shared" si="27"/>
        <v>132.png</v>
      </c>
      <c r="H133" t="str">
        <f t="shared" si="28"/>
        <v>http://raw.githubusercontent.com/532725/532725.github.io/master/132.png</v>
      </c>
      <c r="I133" t="str">
        <f t="shared" si="29"/>
        <v>http://raw.githubusercontent.com/532725/532725.github.io/master/000_75px.jpg</v>
      </c>
      <c r="J133" t="str">
        <f t="shared" si="30"/>
        <v>http://raw.githubusercontent.com/532725/532725.github.io/master/132.png</v>
      </c>
      <c r="K133">
        <v>25.049569999999999</v>
      </c>
      <c r="L133">
        <v>121.28446099999999</v>
      </c>
      <c r="M133" t="s">
        <v>157</v>
      </c>
      <c r="N133" t="str">
        <f t="shared" si="31"/>
        <v>一加一工業股份有限公司</v>
      </c>
      <c r="O133" t="str">
        <f t="shared" si="32"/>
        <v>一加一工業股份有限公司</v>
      </c>
      <c r="P133" t="s">
        <v>427</v>
      </c>
      <c r="Q133" t="str">
        <f t="shared" si="33"/>
        <v>大客車生產、純電動輕型貨卡</v>
      </c>
      <c r="R133" t="str">
        <f t="shared" si="34"/>
        <v>大客車生產、純電動輕型貨卡</v>
      </c>
      <c r="S133" t="str">
        <f t="shared" si="35"/>
        <v>L.marker([25.04957,121.284461],{title:"一加一工業股份有限公司",icon:L.icon({iconUrl:'http://raw.githubusercontent.com/532725/532725.github.io/master/132.png',iconSize:[icon_width,icon_height],iconAnchor:[icon_x,icon_y],popupAnchor:[popup_x,popup_y]})}).addTo(map).bindPopup("&lt;b&gt;一加一工業股份有限公司&lt;/b&gt;&lt;br/&gt;&lt;br/&gt;&lt;b&gt;簡介:&lt;/b&gt;大客車生產、純電動輕型貨卡");</v>
      </c>
      <c r="T133" t="s">
        <v>574</v>
      </c>
    </row>
    <row r="134" spans="1:20" x14ac:dyDescent="0.25">
      <c r="A134">
        <v>133</v>
      </c>
      <c r="B134">
        <f t="shared" si="24"/>
        <v>3</v>
      </c>
      <c r="C134" t="str">
        <f t="shared" si="25"/>
        <v>133</v>
      </c>
      <c r="D134">
        <v>1</v>
      </c>
      <c r="E134" t="s">
        <v>13</v>
      </c>
      <c r="F134" t="str">
        <f t="shared" si="26"/>
        <v>.jpg</v>
      </c>
      <c r="G134" t="str">
        <f t="shared" si="27"/>
        <v>133.jpg</v>
      </c>
      <c r="H134" t="str">
        <f t="shared" si="28"/>
        <v>http://raw.githubusercontent.com/532725/532725.github.io/master/133.jpg</v>
      </c>
      <c r="I134" t="str">
        <f t="shared" si="29"/>
        <v>http://raw.githubusercontent.com/532725/532725.github.io/master/000_75px.jpg</v>
      </c>
      <c r="J134" t="str">
        <f t="shared" si="30"/>
        <v>http://raw.githubusercontent.com/532725/532725.github.io/master/133.jpg</v>
      </c>
      <c r="K134">
        <v>22.789114000000001</v>
      </c>
      <c r="L134">
        <v>120.32875300000001</v>
      </c>
      <c r="M134" t="s">
        <v>158</v>
      </c>
      <c r="N134" t="str">
        <f t="shared" si="31"/>
        <v>宜捷工業股份有限公司</v>
      </c>
      <c r="O134" t="str">
        <f t="shared" si="32"/>
        <v>宜捷工業股份有限公司</v>
      </c>
      <c r="P134" t="s">
        <v>428</v>
      </c>
      <c r="Q134" t="str">
        <f t="shared" si="33"/>
        <v>沖壓模具設計與製作</v>
      </c>
      <c r="R134" t="str">
        <f t="shared" si="34"/>
        <v>沖壓模具設計與製作</v>
      </c>
      <c r="S134" t="str">
        <f t="shared" si="35"/>
        <v>L.marker([22.789114,120.328753],{title:"宜捷工業股份有限公司",icon:L.icon({iconUrl:'http://raw.githubusercontent.com/532725/532725.github.io/master/133.jpg',iconSize:[icon_width,icon_height],iconAnchor:[icon_x,icon_y],popupAnchor:[popup_x,popup_y]})}).addTo(map).bindPopup("&lt;b&gt;宜捷工業股份有限公司&lt;/b&gt;&lt;br/&gt;&lt;br/&gt;&lt;b&gt;簡介:&lt;/b&gt;沖壓模具設計與製作");</v>
      </c>
      <c r="T134" t="s">
        <v>574</v>
      </c>
    </row>
    <row r="135" spans="1:20" x14ac:dyDescent="0.25">
      <c r="A135">
        <v>134</v>
      </c>
      <c r="B135">
        <f t="shared" si="24"/>
        <v>3</v>
      </c>
      <c r="C135" t="str">
        <f t="shared" si="25"/>
        <v>134</v>
      </c>
      <c r="D135">
        <v>1</v>
      </c>
      <c r="E135" t="s">
        <v>16</v>
      </c>
      <c r="F135" t="str">
        <f t="shared" si="26"/>
        <v>.png</v>
      </c>
      <c r="G135" t="str">
        <f t="shared" si="27"/>
        <v>134.png</v>
      </c>
      <c r="H135" t="str">
        <f t="shared" si="28"/>
        <v>http://raw.githubusercontent.com/532725/532725.github.io/master/134.png</v>
      </c>
      <c r="I135" t="str">
        <f t="shared" si="29"/>
        <v>http://raw.githubusercontent.com/532725/532725.github.io/master/000_75px.jpg</v>
      </c>
      <c r="J135" t="str">
        <f t="shared" si="30"/>
        <v>http://raw.githubusercontent.com/532725/532725.github.io/master/134.png</v>
      </c>
      <c r="K135">
        <v>22.748346000000002</v>
      </c>
      <c r="L135">
        <v>120.34767100000001</v>
      </c>
      <c r="M135" t="s">
        <v>159</v>
      </c>
      <c r="N135" t="str">
        <f t="shared" si="31"/>
        <v>欽和工業股份有限公司</v>
      </c>
      <c r="O135" t="str">
        <f t="shared" si="32"/>
        <v>欽和工業股份有限公司</v>
      </c>
      <c r="P135" t="s">
        <v>428</v>
      </c>
      <c r="Q135" t="str">
        <f t="shared" si="33"/>
        <v>沖壓模具設計與製作</v>
      </c>
      <c r="R135" t="str">
        <f t="shared" si="34"/>
        <v>沖壓模具設計與製作</v>
      </c>
      <c r="S135" t="str">
        <f t="shared" si="35"/>
        <v>L.marker([22.748346,120.347671],{title:"欽和工業股份有限公司",icon:L.icon({iconUrl:'http://raw.githubusercontent.com/532725/532725.github.io/master/134.png',iconSize:[icon_width,icon_height],iconAnchor:[icon_x,icon_y],popupAnchor:[popup_x,popup_y]})}).addTo(map).bindPopup("&lt;b&gt;欽和工業股份有限公司&lt;/b&gt;&lt;br/&gt;&lt;br/&gt;&lt;b&gt;簡介:&lt;/b&gt;沖壓模具設計與製作");</v>
      </c>
      <c r="T135" t="s">
        <v>574</v>
      </c>
    </row>
    <row r="136" spans="1:20" x14ac:dyDescent="0.25">
      <c r="A136">
        <v>135</v>
      </c>
      <c r="B136">
        <f t="shared" si="24"/>
        <v>3</v>
      </c>
      <c r="C136" t="str">
        <f t="shared" si="25"/>
        <v>135</v>
      </c>
      <c r="D136">
        <v>1</v>
      </c>
      <c r="E136" t="s">
        <v>13</v>
      </c>
      <c r="F136" t="str">
        <f t="shared" si="26"/>
        <v>.jpg</v>
      </c>
      <c r="G136" t="str">
        <f t="shared" si="27"/>
        <v>135.jpg</v>
      </c>
      <c r="H136" t="str">
        <f t="shared" si="28"/>
        <v>http://raw.githubusercontent.com/532725/532725.github.io/master/135.jpg</v>
      </c>
      <c r="I136" t="str">
        <f t="shared" si="29"/>
        <v>http://raw.githubusercontent.com/532725/532725.github.io/master/000_75px.jpg</v>
      </c>
      <c r="J136" t="str">
        <f t="shared" si="30"/>
        <v>http://raw.githubusercontent.com/532725/532725.github.io/master/135.jpg</v>
      </c>
      <c r="K136">
        <v>25.068735</v>
      </c>
      <c r="L136">
        <v>121.583601</v>
      </c>
      <c r="M136" t="s">
        <v>160</v>
      </c>
      <c r="N136" t="str">
        <f t="shared" si="31"/>
        <v>晟銘電子科技股份有限公司</v>
      </c>
      <c r="O136" t="str">
        <f t="shared" si="32"/>
        <v>晟銘電子科技股份有限公司</v>
      </c>
      <c r="P136" t="s">
        <v>429</v>
      </c>
      <c r="Q136" t="str">
        <f t="shared" si="33"/>
        <v>個人電腦機殼及伺服器電腦機殼</v>
      </c>
      <c r="R136" t="str">
        <f t="shared" si="34"/>
        <v>個人電腦機殼及伺服器電腦機殼</v>
      </c>
      <c r="S136" t="str">
        <f t="shared" si="35"/>
        <v>L.marker([25.068735,121.583601],{title:"晟銘電子科技股份有限公司",icon:L.icon({iconUrl:'http://raw.githubusercontent.com/532725/532725.github.io/master/135.jpg',iconSize:[icon_width,icon_height],iconAnchor:[icon_x,icon_y],popupAnchor:[popup_x,popup_y]})}).addTo(map).bindPopup("&lt;b&gt;晟銘電子科技股份有限公司&lt;/b&gt;&lt;br/&gt;&lt;br/&gt;&lt;b&gt;簡介:&lt;/b&gt;個人電腦機殼及伺服器電腦機殼");</v>
      </c>
      <c r="T136" t="s">
        <v>574</v>
      </c>
    </row>
    <row r="137" spans="1:20" x14ac:dyDescent="0.25">
      <c r="A137">
        <v>136</v>
      </c>
      <c r="B137">
        <f t="shared" si="24"/>
        <v>3</v>
      </c>
      <c r="C137" t="str">
        <f t="shared" si="25"/>
        <v>136</v>
      </c>
      <c r="D137">
        <v>1</v>
      </c>
      <c r="E137" t="s">
        <v>13</v>
      </c>
      <c r="F137" t="str">
        <f t="shared" si="26"/>
        <v>.jpg</v>
      </c>
      <c r="G137" t="str">
        <f t="shared" si="27"/>
        <v>136.jpg</v>
      </c>
      <c r="H137" t="str">
        <f t="shared" si="28"/>
        <v>http://raw.githubusercontent.com/532725/532725.github.io/master/136.jpg</v>
      </c>
      <c r="I137" t="str">
        <f t="shared" si="29"/>
        <v>http://raw.githubusercontent.com/532725/532725.github.io/master/000_75px.jpg</v>
      </c>
      <c r="J137" t="str">
        <f t="shared" si="30"/>
        <v>http://raw.githubusercontent.com/532725/532725.github.io/master/136.jpg</v>
      </c>
      <c r="K137">
        <v>22.714295</v>
      </c>
      <c r="L137">
        <v>120.324725</v>
      </c>
      <c r="M137" t="s">
        <v>161</v>
      </c>
      <c r="N137" t="str">
        <f t="shared" si="31"/>
        <v>一安行國際股份有限公司</v>
      </c>
      <c r="O137" t="str">
        <f t="shared" si="32"/>
        <v>一安行國際股份有限公司</v>
      </c>
      <c r="P137" t="s">
        <v>430</v>
      </c>
      <c r="Q137" t="str">
        <f t="shared" si="33"/>
        <v>汽車卡車產業機械零組件</v>
      </c>
      <c r="R137" t="str">
        <f t="shared" si="34"/>
        <v>汽車卡車產業機械零組件</v>
      </c>
      <c r="S137" t="str">
        <f t="shared" si="35"/>
        <v>L.marker([22.714295,120.324725],{title:"一安行國際股份有限公司",icon:L.icon({iconUrl:'http://raw.githubusercontent.com/532725/532725.github.io/master/136.jpg',iconSize:[icon_width,icon_height],iconAnchor:[icon_x,icon_y],popupAnchor:[popup_x,popup_y]})}).addTo(map).bindPopup("&lt;b&gt;一安行國際股份有限公司&lt;/b&gt;&lt;br/&gt;&lt;br/&gt;&lt;b&gt;簡介:&lt;/b&gt;汽車卡車產業機械零組件");</v>
      </c>
      <c r="T137" t="s">
        <v>574</v>
      </c>
    </row>
    <row r="138" spans="1:20" x14ac:dyDescent="0.25">
      <c r="A138">
        <v>137</v>
      </c>
      <c r="B138">
        <f t="shared" si="24"/>
        <v>3</v>
      </c>
      <c r="C138" t="str">
        <f t="shared" si="25"/>
        <v>137</v>
      </c>
      <c r="D138">
        <v>0</v>
      </c>
      <c r="F138" t="str">
        <f t="shared" si="26"/>
        <v/>
      </c>
      <c r="G138" t="str">
        <f t="shared" si="27"/>
        <v>137</v>
      </c>
      <c r="H138" t="str">
        <f t="shared" si="28"/>
        <v>http://raw.githubusercontent.com/532725/532725.github.io/master/137</v>
      </c>
      <c r="I138" t="str">
        <f t="shared" si="29"/>
        <v>http://raw.githubusercontent.com/532725/532725.github.io/master/000_75px.jpg</v>
      </c>
      <c r="J138" t="str">
        <f t="shared" si="30"/>
        <v>http://raw.githubusercontent.com/532725/532725.github.io/master/000_75px.jpg</v>
      </c>
      <c r="K138">
        <v>23.941548999999998</v>
      </c>
      <c r="L138">
        <v>120.664616</v>
      </c>
      <c r="M138" t="s">
        <v>162</v>
      </c>
      <c r="N138" t="str">
        <f t="shared" si="31"/>
        <v>鑫永銓股份有限公司</v>
      </c>
      <c r="O138" t="str">
        <f t="shared" si="32"/>
        <v>鑫永銓股份有限公司</v>
      </c>
      <c r="P138" t="s">
        <v>431</v>
      </c>
      <c r="Q138" t="str">
        <f t="shared" si="33"/>
        <v>輸送帶、PCB熱壓合緩衝墊</v>
      </c>
      <c r="R138" t="str">
        <f t="shared" si="34"/>
        <v>輸送帶、PCB熱壓合緩衝墊</v>
      </c>
      <c r="S138" t="str">
        <f t="shared" si="35"/>
        <v>L.marker([23.941549,120.664616],{title:"鑫永銓股份有限公司",icon:L.icon({iconUrl:'http://raw.githubusercontent.com/532725/532725.github.io/master/000_75px.jpg',iconSize:[icon_width,icon_height],iconAnchor:[icon_x,icon_y],popupAnchor:[popup_x,popup_y]})}).addTo(map).bindPopup("&lt;b&gt;鑫永銓股份有限公司&lt;/b&gt;&lt;br/&gt;&lt;br/&gt;&lt;b&gt;簡介:&lt;/b&gt;輸送帶、PCB熱壓合緩衝墊");</v>
      </c>
      <c r="T138" t="s">
        <v>574</v>
      </c>
    </row>
    <row r="139" spans="1:20" x14ac:dyDescent="0.25">
      <c r="A139">
        <v>138</v>
      </c>
      <c r="B139">
        <f t="shared" si="24"/>
        <v>3</v>
      </c>
      <c r="C139" t="str">
        <f t="shared" si="25"/>
        <v>138</v>
      </c>
      <c r="D139">
        <v>0</v>
      </c>
      <c r="F139" t="str">
        <f t="shared" si="26"/>
        <v/>
      </c>
      <c r="G139" t="str">
        <f t="shared" si="27"/>
        <v>138</v>
      </c>
      <c r="H139" t="str">
        <f t="shared" si="28"/>
        <v>http://raw.githubusercontent.com/532725/532725.github.io/master/138</v>
      </c>
      <c r="I139" t="str">
        <f t="shared" si="29"/>
        <v>http://raw.githubusercontent.com/532725/532725.github.io/master/000_75px.jpg</v>
      </c>
      <c r="J139" t="str">
        <f t="shared" si="30"/>
        <v>http://raw.githubusercontent.com/532725/532725.github.io/master/000_75px.jpg</v>
      </c>
      <c r="K139">
        <v>25.06249</v>
      </c>
      <c r="L139">
        <v>121.52882200000001</v>
      </c>
      <c r="M139" t="s">
        <v>163</v>
      </c>
      <c r="N139" t="str">
        <f t="shared" si="31"/>
        <v>騰廣企業有限公司</v>
      </c>
      <c r="O139" t="str">
        <f t="shared" si="32"/>
        <v>騰廣企業有限公司</v>
      </c>
      <c r="P139" t="s">
        <v>432</v>
      </c>
      <c r="Q139" t="str">
        <f t="shared" si="33"/>
        <v>金屬表面處理劑</v>
      </c>
      <c r="R139" t="str">
        <f t="shared" si="34"/>
        <v>金屬表面處理劑</v>
      </c>
      <c r="S139" t="str">
        <f t="shared" si="35"/>
        <v>L.marker([25.06249,121.528822],{title:"騰廣企業有限公司",icon:L.icon({iconUrl:'http://raw.githubusercontent.com/532725/532725.github.io/master/000_75px.jpg',iconSize:[icon_width,icon_height],iconAnchor:[icon_x,icon_y],popupAnchor:[popup_x,popup_y]})}).addTo(map).bindPopup("&lt;b&gt;騰廣企業有限公司&lt;/b&gt;&lt;br/&gt;&lt;br/&gt;&lt;b&gt;簡介:&lt;/b&gt;金屬表面處理劑");</v>
      </c>
      <c r="T139" t="s">
        <v>574</v>
      </c>
    </row>
    <row r="140" spans="1:20" x14ac:dyDescent="0.25">
      <c r="A140">
        <v>139</v>
      </c>
      <c r="B140">
        <f t="shared" si="24"/>
        <v>3</v>
      </c>
      <c r="C140" t="str">
        <f t="shared" si="25"/>
        <v>139</v>
      </c>
      <c r="D140">
        <v>0</v>
      </c>
      <c r="F140" t="str">
        <f t="shared" si="26"/>
        <v/>
      </c>
      <c r="G140" t="str">
        <f t="shared" si="27"/>
        <v>139</v>
      </c>
      <c r="H140" t="str">
        <f t="shared" si="28"/>
        <v>http://raw.githubusercontent.com/532725/532725.github.io/master/139</v>
      </c>
      <c r="I140" t="str">
        <f t="shared" si="29"/>
        <v>http://raw.githubusercontent.com/532725/532725.github.io/master/000_75px.jpg</v>
      </c>
      <c r="J140" t="str">
        <f t="shared" si="30"/>
        <v>http://raw.githubusercontent.com/532725/532725.github.io/master/000_75px.jpg</v>
      </c>
      <c r="K140">
        <v>22.572195000000001</v>
      </c>
      <c r="L140">
        <v>120.43154199999999</v>
      </c>
      <c r="M140" t="s">
        <v>164</v>
      </c>
      <c r="N140" t="str">
        <f t="shared" si="31"/>
        <v>南訊開發科技有限公司</v>
      </c>
      <c r="O140" t="str">
        <f t="shared" si="32"/>
        <v>南訊開發科技有限公司</v>
      </c>
      <c r="P140" t="s">
        <v>433</v>
      </c>
      <c r="Q140" t="str">
        <f t="shared" si="33"/>
        <v>電鍍</v>
      </c>
      <c r="R140" t="str">
        <f t="shared" si="34"/>
        <v>電鍍</v>
      </c>
      <c r="S140" t="str">
        <f t="shared" si="35"/>
        <v>L.marker([22.572195,120.431542],{title:"南訊開發科技有限公司",icon:L.icon({iconUrl:'http://raw.githubusercontent.com/532725/532725.github.io/master/000_75px.jpg',iconSize:[icon_width,icon_height],iconAnchor:[icon_x,icon_y],popupAnchor:[popup_x,popup_y]})}).addTo(map).bindPopup("&lt;b&gt;南訊開發科技有限公司&lt;/b&gt;&lt;br/&gt;&lt;br/&gt;&lt;b&gt;簡介:&lt;/b&gt;電鍍");</v>
      </c>
      <c r="T140" t="s">
        <v>574</v>
      </c>
    </row>
    <row r="141" spans="1:20" x14ac:dyDescent="0.25">
      <c r="A141">
        <v>140</v>
      </c>
      <c r="B141">
        <f t="shared" si="24"/>
        <v>3</v>
      </c>
      <c r="C141" t="str">
        <f t="shared" si="25"/>
        <v>140</v>
      </c>
      <c r="D141">
        <v>1</v>
      </c>
      <c r="E141" t="s">
        <v>13</v>
      </c>
      <c r="F141" t="str">
        <f t="shared" si="26"/>
        <v>.jpg</v>
      </c>
      <c r="G141" t="str">
        <f t="shared" si="27"/>
        <v>140.jpg</v>
      </c>
      <c r="H141" t="str">
        <f t="shared" si="28"/>
        <v>http://raw.githubusercontent.com/532725/532725.github.io/master/140.jpg</v>
      </c>
      <c r="I141" t="str">
        <f t="shared" si="29"/>
        <v>http://raw.githubusercontent.com/532725/532725.github.io/master/000_75px.jpg</v>
      </c>
      <c r="J141" t="str">
        <f t="shared" si="30"/>
        <v>http://raw.githubusercontent.com/532725/532725.github.io/master/140.jpg</v>
      </c>
      <c r="K141">
        <v>24.051677999999999</v>
      </c>
      <c r="L141">
        <v>120.495574</v>
      </c>
      <c r="M141" t="s">
        <v>165</v>
      </c>
      <c r="N141" t="str">
        <f t="shared" si="31"/>
        <v>高明鐵企業股份有限公司</v>
      </c>
      <c r="O141" t="str">
        <f t="shared" si="32"/>
        <v>高明鐵企業股份有限公司</v>
      </c>
      <c r="Q141" t="str">
        <f t="shared" si="33"/>
        <v/>
      </c>
      <c r="R141" t="str">
        <f t="shared" si="34"/>
        <v/>
      </c>
      <c r="S141" t="str">
        <f t="shared" si="35"/>
        <v>L.marker([24.051678,120.495574],{title:"高明鐵企業股份有限公司",icon:L.icon({iconUrl:'http://raw.githubusercontent.com/532725/532725.github.io/master/140.jpg',iconSize:[icon_width,icon_height],iconAnchor:[icon_x,icon_y],popupAnchor:[popup_x,popup_y]})}).addTo(map).bindPopup("&lt;b&gt;高明鐵企業股份有限公司&lt;/b&gt;&lt;br/&gt;&lt;br/&gt;&lt;b&gt;簡介:&lt;/b&gt;");</v>
      </c>
      <c r="T141" t="s">
        <v>574</v>
      </c>
    </row>
    <row r="142" spans="1:20" x14ac:dyDescent="0.25">
      <c r="A142">
        <v>141</v>
      </c>
      <c r="B142">
        <f t="shared" si="24"/>
        <v>3</v>
      </c>
      <c r="C142" t="str">
        <f t="shared" si="25"/>
        <v>141</v>
      </c>
      <c r="D142">
        <v>0</v>
      </c>
      <c r="F142" t="str">
        <f t="shared" si="26"/>
        <v/>
      </c>
      <c r="G142" t="str">
        <f t="shared" si="27"/>
        <v>141</v>
      </c>
      <c r="H142" t="str">
        <f t="shared" si="28"/>
        <v>http://raw.githubusercontent.com/532725/532725.github.io/master/141</v>
      </c>
      <c r="I142" t="str">
        <f t="shared" si="29"/>
        <v>http://raw.githubusercontent.com/532725/532725.github.io/master/000_75px.jpg</v>
      </c>
      <c r="J142" t="str">
        <f t="shared" si="30"/>
        <v>http://raw.githubusercontent.com/532725/532725.github.io/master/000_75px.jpg</v>
      </c>
      <c r="K142">
        <v>24.155118000000002</v>
      </c>
      <c r="L142">
        <v>120.707936</v>
      </c>
      <c r="M142" t="s">
        <v>166</v>
      </c>
      <c r="N142" t="str">
        <f t="shared" si="31"/>
        <v>優立克科技股份有限公司</v>
      </c>
      <c r="O142" t="str">
        <f t="shared" si="32"/>
        <v>優立克科技股份有限公司</v>
      </c>
      <c r="P142" t="s">
        <v>434</v>
      </c>
      <c r="Q142" t="str">
        <f t="shared" si="33"/>
        <v>電子零組件製造</v>
      </c>
      <c r="R142" t="str">
        <f t="shared" si="34"/>
        <v>電子零組件製造</v>
      </c>
      <c r="S142" t="str">
        <f t="shared" si="35"/>
        <v>L.marker([24.155118,120.707936],{title:"優立克科技股份有限公司",icon:L.icon({iconUrl:'http://raw.githubusercontent.com/532725/532725.github.io/master/000_75px.jpg',iconSize:[icon_width,icon_height],iconAnchor:[icon_x,icon_y],popupAnchor:[popup_x,popup_y]})}).addTo(map).bindPopup("&lt;b&gt;優立克科技股份有限公司&lt;/b&gt;&lt;br/&gt;&lt;br/&gt;&lt;b&gt;簡介:&lt;/b&gt;電子零組件製造");</v>
      </c>
      <c r="T142" t="s">
        <v>574</v>
      </c>
    </row>
    <row r="143" spans="1:20" x14ac:dyDescent="0.25">
      <c r="A143">
        <v>142</v>
      </c>
      <c r="B143">
        <f t="shared" si="24"/>
        <v>3</v>
      </c>
      <c r="C143" t="str">
        <f t="shared" si="25"/>
        <v>142</v>
      </c>
      <c r="D143">
        <v>0</v>
      </c>
      <c r="F143" t="str">
        <f t="shared" si="26"/>
        <v/>
      </c>
      <c r="G143" t="str">
        <f t="shared" si="27"/>
        <v>142</v>
      </c>
      <c r="H143" t="str">
        <f t="shared" si="28"/>
        <v>http://raw.githubusercontent.com/532725/532725.github.io/master/142</v>
      </c>
      <c r="I143" t="str">
        <f t="shared" si="29"/>
        <v>http://raw.githubusercontent.com/532725/532725.github.io/master/000_75px.jpg</v>
      </c>
      <c r="J143" t="str">
        <f t="shared" si="30"/>
        <v>http://raw.githubusercontent.com/532725/532725.github.io/master/000_75px.jpg</v>
      </c>
      <c r="K143">
        <v>23.433261999999999</v>
      </c>
      <c r="L143">
        <v>120.417495</v>
      </c>
      <c r="M143" t="s">
        <v>167</v>
      </c>
      <c r="N143" t="str">
        <f t="shared" si="31"/>
        <v>南陽化學工業股份有限公司</v>
      </c>
      <c r="O143" t="str">
        <f t="shared" si="32"/>
        <v>南陽化學工業股份有限公司</v>
      </c>
      <c r="P143" t="s">
        <v>435</v>
      </c>
      <c r="Q143" t="str">
        <f t="shared" si="33"/>
        <v>塑膠網袋、塑膠網管</v>
      </c>
      <c r="R143" t="str">
        <f t="shared" si="34"/>
        <v>塑膠網袋、塑膠網管</v>
      </c>
      <c r="S143" t="str">
        <f t="shared" si="35"/>
        <v>L.marker([23.433262,120.417495],{title:"南陽化學工業股份有限公司",icon:L.icon({iconUrl:'http://raw.githubusercontent.com/532725/532725.github.io/master/000_75px.jpg',iconSize:[icon_width,icon_height],iconAnchor:[icon_x,icon_y],popupAnchor:[popup_x,popup_y]})}).addTo(map).bindPopup("&lt;b&gt;南陽化學工業股份有限公司&lt;/b&gt;&lt;br/&gt;&lt;br/&gt;&lt;b&gt;簡介:&lt;/b&gt;塑膠網袋、塑膠網管");</v>
      </c>
      <c r="T143" t="s">
        <v>574</v>
      </c>
    </row>
    <row r="144" spans="1:20" x14ac:dyDescent="0.25">
      <c r="A144">
        <v>143</v>
      </c>
      <c r="B144">
        <f t="shared" si="24"/>
        <v>3</v>
      </c>
      <c r="C144" t="str">
        <f t="shared" si="25"/>
        <v>143</v>
      </c>
      <c r="D144">
        <v>1</v>
      </c>
      <c r="E144" t="s">
        <v>16</v>
      </c>
      <c r="F144" t="str">
        <f t="shared" si="26"/>
        <v>.png</v>
      </c>
      <c r="G144" t="str">
        <f t="shared" si="27"/>
        <v>143.png</v>
      </c>
      <c r="H144" t="str">
        <f t="shared" si="28"/>
        <v>http://raw.githubusercontent.com/532725/532725.github.io/master/143.png</v>
      </c>
      <c r="I144" t="str">
        <f t="shared" si="29"/>
        <v>http://raw.githubusercontent.com/532725/532725.github.io/master/000_75px.jpg</v>
      </c>
      <c r="J144" t="str">
        <f t="shared" si="30"/>
        <v>http://raw.githubusercontent.com/532725/532725.github.io/master/143.png</v>
      </c>
      <c r="K144">
        <v>25.03426</v>
      </c>
      <c r="L144">
        <v>121.561111</v>
      </c>
      <c r="M144" t="s">
        <v>168</v>
      </c>
      <c r="N144" t="str">
        <f t="shared" si="31"/>
        <v>昶技企業股份有限公司</v>
      </c>
      <c r="O144" t="str">
        <f t="shared" si="32"/>
        <v>昶技企業股份有限公司</v>
      </c>
      <c r="P144" t="s">
        <v>436</v>
      </c>
      <c r="Q144" t="str">
        <f t="shared" si="33"/>
        <v>模具製造、塑膠射出</v>
      </c>
      <c r="R144" t="str">
        <f t="shared" si="34"/>
        <v>模具製造、塑膠射出</v>
      </c>
      <c r="S144" t="str">
        <f t="shared" si="35"/>
        <v>L.marker([25.03426,121.561111],{title:"昶技企業股份有限公司",icon:L.icon({iconUrl:'http://raw.githubusercontent.com/532725/532725.github.io/master/143.png',iconSize:[icon_width,icon_height],iconAnchor:[icon_x,icon_y],popupAnchor:[popup_x,popup_y]})}).addTo(map).bindPopup("&lt;b&gt;昶技企業股份有限公司&lt;/b&gt;&lt;br/&gt;&lt;br/&gt;&lt;b&gt;簡介:&lt;/b&gt;模具製造、塑膠射出");</v>
      </c>
      <c r="T144" t="s">
        <v>574</v>
      </c>
    </row>
    <row r="145" spans="1:20" x14ac:dyDescent="0.25">
      <c r="A145">
        <v>144</v>
      </c>
      <c r="B145">
        <f t="shared" si="24"/>
        <v>3</v>
      </c>
      <c r="C145" t="str">
        <f t="shared" si="25"/>
        <v>144</v>
      </c>
      <c r="D145">
        <v>0</v>
      </c>
      <c r="F145" t="str">
        <f t="shared" si="26"/>
        <v/>
      </c>
      <c r="G145" t="str">
        <f t="shared" si="27"/>
        <v>144</v>
      </c>
      <c r="H145" t="str">
        <f t="shared" si="28"/>
        <v>http://raw.githubusercontent.com/532725/532725.github.io/master/144</v>
      </c>
      <c r="I145" t="str">
        <f t="shared" si="29"/>
        <v>http://raw.githubusercontent.com/532725/532725.github.io/master/000_75px.jpg</v>
      </c>
      <c r="J145" t="str">
        <f t="shared" si="30"/>
        <v>http://raw.githubusercontent.com/532725/532725.github.io/master/000_75px.jpg</v>
      </c>
      <c r="K145">
        <v>23.511887999999999</v>
      </c>
      <c r="L145">
        <v>120.454982</v>
      </c>
      <c r="M145" t="s">
        <v>169</v>
      </c>
      <c r="N145" t="str">
        <f t="shared" si="31"/>
        <v>博士國際科技有限公司</v>
      </c>
      <c r="O145" t="str">
        <f t="shared" si="32"/>
        <v>博士國際科技有限公司</v>
      </c>
      <c r="P145" t="s">
        <v>579</v>
      </c>
      <c r="Q145" t="str">
        <f t="shared" si="33"/>
        <v>桌子、椅子，工業設計</v>
      </c>
      <c r="R145" t="str">
        <f t="shared" si="34"/>
        <v>桌子、椅子，工業設計</v>
      </c>
      <c r="S145" t="str">
        <f t="shared" si="35"/>
        <v>L.marker([23.511888,120.454982],{title:"博士國際科技有限公司",icon:L.icon({iconUrl:'http://raw.githubusercontent.com/532725/532725.github.io/master/000_75px.jpg',iconSize:[icon_width,icon_height],iconAnchor:[icon_x,icon_y],popupAnchor:[popup_x,popup_y]})}).addTo(map).bindPopup("&lt;b&gt;博士國際科技有限公司&lt;/b&gt;&lt;br/&gt;&lt;br/&gt;&lt;b&gt;簡介:&lt;/b&gt;桌子、椅子，工業設計");</v>
      </c>
      <c r="T145" t="s">
        <v>574</v>
      </c>
    </row>
    <row r="146" spans="1:20" x14ac:dyDescent="0.25">
      <c r="A146">
        <v>145</v>
      </c>
      <c r="B146">
        <f t="shared" si="24"/>
        <v>3</v>
      </c>
      <c r="C146" t="str">
        <f t="shared" si="25"/>
        <v>145</v>
      </c>
      <c r="D146">
        <v>0</v>
      </c>
      <c r="F146" t="str">
        <f t="shared" si="26"/>
        <v/>
      </c>
      <c r="G146" t="str">
        <f t="shared" si="27"/>
        <v>145</v>
      </c>
      <c r="H146" t="str">
        <f t="shared" si="28"/>
        <v>http://raw.githubusercontent.com/532725/532725.github.io/master/145</v>
      </c>
      <c r="I146" t="str">
        <f t="shared" si="29"/>
        <v>http://raw.githubusercontent.com/532725/532725.github.io/master/000_75px.jpg</v>
      </c>
      <c r="J146" t="str">
        <f t="shared" si="30"/>
        <v>http://raw.githubusercontent.com/532725/532725.github.io/master/000_75px.jpg</v>
      </c>
      <c r="K146">
        <v>24.228043</v>
      </c>
      <c r="L146">
        <v>120.547552</v>
      </c>
      <c r="M146" t="s">
        <v>170</v>
      </c>
      <c r="N146" t="str">
        <f t="shared" si="31"/>
        <v>順振機械有限公司</v>
      </c>
      <c r="O146" t="str">
        <f t="shared" si="32"/>
        <v>順振機械有限公司</v>
      </c>
      <c r="P146" t="s">
        <v>437</v>
      </c>
      <c r="Q146" t="str">
        <f t="shared" si="33"/>
        <v>光電設備、骨架、鈑金</v>
      </c>
      <c r="R146" t="str">
        <f t="shared" si="34"/>
        <v>光電設備、骨架、鈑金</v>
      </c>
      <c r="S146" t="str">
        <f t="shared" si="35"/>
        <v>L.marker([24.228043,120.547552],{title:"順振機械有限公司",icon:L.icon({iconUrl:'http://raw.githubusercontent.com/532725/532725.github.io/master/000_75px.jpg',iconSize:[icon_width,icon_height],iconAnchor:[icon_x,icon_y],popupAnchor:[popup_x,popup_y]})}).addTo(map).bindPopup("&lt;b&gt;順振機械有限公司&lt;/b&gt;&lt;br/&gt;&lt;br/&gt;&lt;b&gt;簡介:&lt;/b&gt;光電設備、骨架、鈑金");</v>
      </c>
      <c r="T146" t="s">
        <v>574</v>
      </c>
    </row>
    <row r="147" spans="1:20" x14ac:dyDescent="0.25">
      <c r="A147">
        <v>146</v>
      </c>
      <c r="B147">
        <f t="shared" si="24"/>
        <v>3</v>
      </c>
      <c r="C147" t="str">
        <f t="shared" si="25"/>
        <v>146</v>
      </c>
      <c r="D147">
        <v>1</v>
      </c>
      <c r="E147" t="s">
        <v>22</v>
      </c>
      <c r="F147" t="str">
        <f t="shared" si="26"/>
        <v>.jpg</v>
      </c>
      <c r="G147" t="str">
        <f t="shared" si="27"/>
        <v>146.jpg</v>
      </c>
      <c r="H147" t="str">
        <f t="shared" si="28"/>
        <v>http://raw.githubusercontent.com/532725/532725.github.io/master/146.jpg</v>
      </c>
      <c r="I147" t="str">
        <f t="shared" si="29"/>
        <v>http://raw.githubusercontent.com/532725/532725.github.io/master/000_75px.jpg</v>
      </c>
      <c r="J147" t="str">
        <f t="shared" si="30"/>
        <v>http://raw.githubusercontent.com/532725/532725.github.io/master/146.jpg</v>
      </c>
      <c r="K147">
        <v>24.145797000000002</v>
      </c>
      <c r="L147">
        <v>120.61158399999999</v>
      </c>
      <c r="M147" t="s">
        <v>171</v>
      </c>
      <c r="N147" t="str">
        <f t="shared" si="31"/>
        <v>精膜科技有限公司</v>
      </c>
      <c r="O147" t="str">
        <f t="shared" si="32"/>
        <v>精膜科技有限公司</v>
      </c>
      <c r="P147" t="s">
        <v>438</v>
      </c>
      <c r="Q147" t="str">
        <f t="shared" si="33"/>
        <v>薄膜代工</v>
      </c>
      <c r="R147" t="str">
        <f t="shared" si="34"/>
        <v>薄膜代工</v>
      </c>
      <c r="S147" t="str">
        <f t="shared" si="35"/>
        <v>L.marker([24.145797,120.611584],{title:"精膜科技有限公司",icon:L.icon({iconUrl:'http://raw.githubusercontent.com/532725/532725.github.io/master/146.jpg',iconSize:[icon_width,icon_height],iconAnchor:[icon_x,icon_y],popupAnchor:[popup_x,popup_y]})}).addTo(map).bindPopup("&lt;b&gt;精膜科技有限公司&lt;/b&gt;&lt;br/&gt;&lt;br/&gt;&lt;b&gt;簡介:&lt;/b&gt;薄膜代工");</v>
      </c>
      <c r="T147" t="s">
        <v>574</v>
      </c>
    </row>
    <row r="148" spans="1:20" x14ac:dyDescent="0.25">
      <c r="A148">
        <v>147</v>
      </c>
      <c r="B148">
        <f t="shared" si="24"/>
        <v>3</v>
      </c>
      <c r="C148" t="str">
        <f t="shared" si="25"/>
        <v>147</v>
      </c>
      <c r="D148">
        <v>0</v>
      </c>
      <c r="F148" t="str">
        <f t="shared" si="26"/>
        <v/>
      </c>
      <c r="G148" t="str">
        <f t="shared" si="27"/>
        <v>147</v>
      </c>
      <c r="H148" t="str">
        <f t="shared" si="28"/>
        <v>http://raw.githubusercontent.com/532725/532725.github.io/master/147</v>
      </c>
      <c r="I148" t="str">
        <f t="shared" si="29"/>
        <v>http://raw.githubusercontent.com/532725/532725.github.io/master/000_75px.jpg</v>
      </c>
      <c r="J148" t="str">
        <f t="shared" si="30"/>
        <v>http://raw.githubusercontent.com/532725/532725.github.io/master/000_75px.jpg</v>
      </c>
      <c r="K148">
        <v>24.243169999999999</v>
      </c>
      <c r="L148">
        <v>120.70765400000001</v>
      </c>
      <c r="M148" t="s">
        <v>172</v>
      </c>
      <c r="N148" t="str">
        <f t="shared" si="31"/>
        <v>榮勵國際股份有限公司</v>
      </c>
      <c r="O148" t="str">
        <f t="shared" si="32"/>
        <v>榮勵國際股份有限公司</v>
      </c>
      <c r="P148" t="s">
        <v>439</v>
      </c>
      <c r="Q148" t="str">
        <f t="shared" si="33"/>
        <v>工控系統</v>
      </c>
      <c r="R148" t="str">
        <f t="shared" si="34"/>
        <v>工控系統</v>
      </c>
      <c r="S148" t="str">
        <f t="shared" si="35"/>
        <v>L.marker([24.24317,120.707654],{title:"榮勵國際股份有限公司",icon:L.icon({iconUrl:'http://raw.githubusercontent.com/532725/532725.github.io/master/000_75px.jpg',iconSize:[icon_width,icon_height],iconAnchor:[icon_x,icon_y],popupAnchor:[popup_x,popup_y]})}).addTo(map).bindPopup("&lt;b&gt;榮勵國際股份有限公司&lt;/b&gt;&lt;br/&gt;&lt;br/&gt;&lt;b&gt;簡介:&lt;/b&gt;工控系統");</v>
      </c>
      <c r="T148" t="s">
        <v>574</v>
      </c>
    </row>
    <row r="149" spans="1:20" x14ac:dyDescent="0.25">
      <c r="A149">
        <v>148</v>
      </c>
      <c r="B149">
        <f t="shared" si="24"/>
        <v>3</v>
      </c>
      <c r="C149" t="str">
        <f t="shared" si="25"/>
        <v>148</v>
      </c>
      <c r="D149">
        <v>0</v>
      </c>
      <c r="F149" t="str">
        <f t="shared" si="26"/>
        <v/>
      </c>
      <c r="G149" t="str">
        <f t="shared" si="27"/>
        <v>148</v>
      </c>
      <c r="H149" t="str">
        <f t="shared" si="28"/>
        <v>http://raw.githubusercontent.com/532725/532725.github.io/master/148</v>
      </c>
      <c r="I149" t="str">
        <f t="shared" si="29"/>
        <v>http://raw.githubusercontent.com/532725/532725.github.io/master/000_75px.jpg</v>
      </c>
      <c r="J149" t="str">
        <f t="shared" si="30"/>
        <v>http://raw.githubusercontent.com/532725/532725.github.io/master/000_75px.jpg</v>
      </c>
      <c r="K149">
        <v>24.846776999999999</v>
      </c>
      <c r="L149">
        <v>120.99842200000001</v>
      </c>
      <c r="M149" t="s">
        <v>173</v>
      </c>
      <c r="N149" t="str">
        <f t="shared" si="31"/>
        <v>千百億精密實業有限公司</v>
      </c>
      <c r="O149" t="str">
        <f t="shared" si="32"/>
        <v>千百億精密實業有限公司</v>
      </c>
      <c r="P149" t="s">
        <v>440</v>
      </c>
      <c r="Q149" t="str">
        <f t="shared" si="33"/>
        <v>模具製造、塑膠成形</v>
      </c>
      <c r="R149" t="str">
        <f t="shared" si="34"/>
        <v>模具製造、塑膠成形</v>
      </c>
      <c r="S149" t="str">
        <f t="shared" si="35"/>
        <v>L.marker([24.846777,120.998422],{title:"千百億精密實業有限公司",icon:L.icon({iconUrl:'http://raw.githubusercontent.com/532725/532725.github.io/master/000_75px.jpg',iconSize:[icon_width,icon_height],iconAnchor:[icon_x,icon_y],popupAnchor:[popup_x,popup_y]})}).addTo(map).bindPopup("&lt;b&gt;千百億精密實業有限公司&lt;/b&gt;&lt;br/&gt;&lt;br/&gt;&lt;b&gt;簡介:&lt;/b&gt;模具製造、塑膠成形");</v>
      </c>
      <c r="T149" t="s">
        <v>574</v>
      </c>
    </row>
    <row r="150" spans="1:20" x14ac:dyDescent="0.25">
      <c r="A150">
        <v>149</v>
      </c>
      <c r="B150">
        <f t="shared" si="24"/>
        <v>3</v>
      </c>
      <c r="C150" t="str">
        <f t="shared" si="25"/>
        <v>149</v>
      </c>
      <c r="D150">
        <v>1</v>
      </c>
      <c r="E150" t="s">
        <v>13</v>
      </c>
      <c r="F150" t="str">
        <f t="shared" si="26"/>
        <v>.jpg</v>
      </c>
      <c r="G150" t="str">
        <f t="shared" si="27"/>
        <v>149.jpg</v>
      </c>
      <c r="H150" t="str">
        <f t="shared" si="28"/>
        <v>http://raw.githubusercontent.com/532725/532725.github.io/master/149.jpg</v>
      </c>
      <c r="I150" t="str">
        <f t="shared" si="29"/>
        <v>http://raw.githubusercontent.com/532725/532725.github.io/master/000_75px.jpg</v>
      </c>
      <c r="J150" t="str">
        <f t="shared" si="30"/>
        <v>http://raw.githubusercontent.com/532725/532725.github.io/master/149.jpg</v>
      </c>
      <c r="K150">
        <v>23.512543000000001</v>
      </c>
      <c r="L150">
        <v>120.452412</v>
      </c>
      <c r="M150" t="s">
        <v>174</v>
      </c>
      <c r="N150" t="str">
        <f t="shared" si="31"/>
        <v>男榮塑膠企業股份有限公司</v>
      </c>
      <c r="O150" t="str">
        <f t="shared" si="32"/>
        <v>男榮塑膠企業股份有限公司</v>
      </c>
      <c r="P150" t="s">
        <v>441</v>
      </c>
      <c r="Q150" t="str">
        <f t="shared" si="33"/>
        <v>電子、電動工具、汽機車零件、其他塑膠射出及吹瓶成型</v>
      </c>
      <c r="R150" t="str">
        <f t="shared" si="34"/>
        <v>電子、電動工具、汽機車零件、其他塑膠射出及吹瓶成型</v>
      </c>
      <c r="S150" t="str">
        <f t="shared" si="35"/>
        <v>L.marker([23.512543,120.452412],{title:"男榮塑膠企業股份有限公司",icon:L.icon({iconUrl:'http://raw.githubusercontent.com/532725/532725.github.io/master/149.jpg',iconSize:[icon_width,icon_height],iconAnchor:[icon_x,icon_y],popupAnchor:[popup_x,popup_y]})}).addTo(map).bindPopup("&lt;b&gt;男榮塑膠企業股份有限公司&lt;/b&gt;&lt;br/&gt;&lt;br/&gt;&lt;b&gt;簡介:&lt;/b&gt;電子、電動工具、汽機車零件、其他塑膠射出及吹瓶成型");</v>
      </c>
      <c r="T150" t="s">
        <v>574</v>
      </c>
    </row>
    <row r="151" spans="1:20" x14ac:dyDescent="0.25">
      <c r="A151">
        <v>150</v>
      </c>
      <c r="B151">
        <f t="shared" si="24"/>
        <v>3</v>
      </c>
      <c r="C151" t="str">
        <f t="shared" si="25"/>
        <v>150</v>
      </c>
      <c r="D151">
        <v>0</v>
      </c>
      <c r="F151" t="str">
        <f t="shared" si="26"/>
        <v/>
      </c>
      <c r="G151" t="str">
        <f t="shared" si="27"/>
        <v>150</v>
      </c>
      <c r="H151" t="str">
        <f t="shared" si="28"/>
        <v>http://raw.githubusercontent.com/532725/532725.github.io/master/150</v>
      </c>
      <c r="I151" t="str">
        <f t="shared" si="29"/>
        <v>http://raw.githubusercontent.com/532725/532725.github.io/master/000_75px.jpg</v>
      </c>
      <c r="J151" t="str">
        <f t="shared" si="30"/>
        <v>http://raw.githubusercontent.com/532725/532725.github.io/master/000_75px.jpg</v>
      </c>
      <c r="K151">
        <v>23.521471999999999</v>
      </c>
      <c r="L151">
        <v>120.435346</v>
      </c>
      <c r="M151" t="s">
        <v>175</v>
      </c>
      <c r="N151" t="str">
        <f t="shared" si="31"/>
        <v>袋寶塑膠機械廠股份有限公司</v>
      </c>
      <c r="O151" t="str">
        <f t="shared" si="32"/>
        <v>袋寶塑膠機械廠股份有限公司</v>
      </c>
      <c r="P151" t="s">
        <v>442</v>
      </c>
      <c r="Q151" t="str">
        <f t="shared" si="33"/>
        <v>各式塑膠袋、製袋機設備</v>
      </c>
      <c r="R151" t="str">
        <f t="shared" si="34"/>
        <v>各式塑膠袋、製袋機設備</v>
      </c>
      <c r="S151" t="str">
        <f t="shared" si="35"/>
        <v>L.marker([23.521472,120.435346],{title:"袋寶塑膠機械廠股份有限公司",icon:L.icon({iconUrl:'http://raw.githubusercontent.com/532725/532725.github.io/master/000_75px.jpg',iconSize:[icon_width,icon_height],iconAnchor:[icon_x,icon_y],popupAnchor:[popup_x,popup_y]})}).addTo(map).bindPopup("&lt;b&gt;袋寶塑膠機械廠股份有限公司&lt;/b&gt;&lt;br/&gt;&lt;br/&gt;&lt;b&gt;簡介:&lt;/b&gt;各式塑膠袋、製袋機設備");</v>
      </c>
      <c r="T151" t="s">
        <v>574</v>
      </c>
    </row>
    <row r="152" spans="1:20" x14ac:dyDescent="0.25">
      <c r="A152">
        <v>151</v>
      </c>
      <c r="B152">
        <f t="shared" si="24"/>
        <v>3</v>
      </c>
      <c r="C152" t="str">
        <f t="shared" si="25"/>
        <v>151</v>
      </c>
      <c r="D152">
        <v>0</v>
      </c>
      <c r="F152" t="str">
        <f t="shared" si="26"/>
        <v/>
      </c>
      <c r="G152" t="str">
        <f t="shared" si="27"/>
        <v>151</v>
      </c>
      <c r="H152" t="str">
        <f t="shared" si="28"/>
        <v>http://raw.githubusercontent.com/532725/532725.github.io/master/151</v>
      </c>
      <c r="I152" t="str">
        <f t="shared" si="29"/>
        <v>http://raw.githubusercontent.com/532725/532725.github.io/master/000_75px.jpg</v>
      </c>
      <c r="J152" t="str">
        <f t="shared" si="30"/>
        <v>http://raw.githubusercontent.com/532725/532725.github.io/master/000_75px.jpg</v>
      </c>
      <c r="K152">
        <v>23.469826999999999</v>
      </c>
      <c r="L152">
        <v>120.429344</v>
      </c>
      <c r="M152" t="s">
        <v>176</v>
      </c>
      <c r="N152" t="str">
        <f t="shared" si="31"/>
        <v>榮華機械廠股份有限公司</v>
      </c>
      <c r="O152" t="str">
        <f t="shared" si="32"/>
        <v>榮華機械廠股份有限公司</v>
      </c>
      <c r="P152" t="s">
        <v>443</v>
      </c>
      <c r="Q152" t="str">
        <f t="shared" si="33"/>
        <v>銅捲分條機、裁切機</v>
      </c>
      <c r="R152" t="str">
        <f t="shared" si="34"/>
        <v>銅捲分條機、裁切機</v>
      </c>
      <c r="S152" t="str">
        <f t="shared" si="35"/>
        <v>L.marker([23.469827,120.429344],{title:"榮華機械廠股份有限公司",icon:L.icon({iconUrl:'http://raw.githubusercontent.com/532725/532725.github.io/master/000_75px.jpg',iconSize:[icon_width,icon_height],iconAnchor:[icon_x,icon_y],popupAnchor:[popup_x,popup_y]})}).addTo(map).bindPopup("&lt;b&gt;榮華機械廠股份有限公司&lt;/b&gt;&lt;br/&gt;&lt;br/&gt;&lt;b&gt;簡介:&lt;/b&gt;銅捲分條機、裁切機");</v>
      </c>
      <c r="T152" t="s">
        <v>574</v>
      </c>
    </row>
    <row r="153" spans="1:20" x14ac:dyDescent="0.25">
      <c r="A153">
        <v>152</v>
      </c>
      <c r="B153">
        <f t="shared" si="24"/>
        <v>3</v>
      </c>
      <c r="C153" t="str">
        <f t="shared" si="25"/>
        <v>152</v>
      </c>
      <c r="D153">
        <v>0</v>
      </c>
      <c r="F153" t="str">
        <f t="shared" si="26"/>
        <v/>
      </c>
      <c r="G153" t="str">
        <f t="shared" si="27"/>
        <v>152</v>
      </c>
      <c r="H153" t="str">
        <f t="shared" si="28"/>
        <v>http://raw.githubusercontent.com/532725/532725.github.io/master/152</v>
      </c>
      <c r="I153" t="str">
        <f t="shared" si="29"/>
        <v>http://raw.githubusercontent.com/532725/532725.github.io/master/000_75px.jpg</v>
      </c>
      <c r="J153" t="str">
        <f t="shared" si="30"/>
        <v>http://raw.githubusercontent.com/532725/532725.github.io/master/000_75px.jpg</v>
      </c>
      <c r="K153">
        <v>23.998586</v>
      </c>
      <c r="L153">
        <v>120.556775</v>
      </c>
      <c r="M153" t="s">
        <v>177</v>
      </c>
      <c r="N153" t="str">
        <f t="shared" si="31"/>
        <v>漢瑞泰實業股份有限公司</v>
      </c>
      <c r="O153" t="str">
        <f t="shared" si="32"/>
        <v>漢瑞泰實業股份有限公司</v>
      </c>
      <c r="P153" t="s">
        <v>444</v>
      </c>
      <c r="Q153" t="str">
        <f t="shared" si="33"/>
        <v>五軸加工</v>
      </c>
      <c r="R153" t="str">
        <f t="shared" si="34"/>
        <v>五軸加工</v>
      </c>
      <c r="S153" t="str">
        <f t="shared" si="35"/>
        <v>L.marker([23.998586,120.556775],{title:"漢瑞泰實業股份有限公司",icon:L.icon({iconUrl:'http://raw.githubusercontent.com/532725/532725.github.io/master/000_75px.jpg',iconSize:[icon_width,icon_height],iconAnchor:[icon_x,icon_y],popupAnchor:[popup_x,popup_y]})}).addTo(map).bindPopup("&lt;b&gt;漢瑞泰實業股份有限公司&lt;/b&gt;&lt;br/&gt;&lt;br/&gt;&lt;b&gt;簡介:&lt;/b&gt;五軸加工");</v>
      </c>
      <c r="T153" t="s">
        <v>574</v>
      </c>
    </row>
    <row r="154" spans="1:20" x14ac:dyDescent="0.25">
      <c r="A154">
        <v>153</v>
      </c>
      <c r="B154">
        <f t="shared" si="24"/>
        <v>3</v>
      </c>
      <c r="C154" t="str">
        <f t="shared" si="25"/>
        <v>153</v>
      </c>
      <c r="D154">
        <v>1</v>
      </c>
      <c r="E154" t="s">
        <v>13</v>
      </c>
      <c r="F154" t="str">
        <f t="shared" si="26"/>
        <v>.jpg</v>
      </c>
      <c r="G154" t="str">
        <f t="shared" si="27"/>
        <v>153.jpg</v>
      </c>
      <c r="H154" t="str">
        <f t="shared" si="28"/>
        <v>http://raw.githubusercontent.com/532725/532725.github.io/master/153.jpg</v>
      </c>
      <c r="I154" t="str">
        <f t="shared" si="29"/>
        <v>http://raw.githubusercontent.com/532725/532725.github.io/master/000_75px.jpg</v>
      </c>
      <c r="J154" t="str">
        <f t="shared" si="30"/>
        <v>http://raw.githubusercontent.com/532725/532725.github.io/master/153.jpg</v>
      </c>
      <c r="K154">
        <v>24.189646</v>
      </c>
      <c r="L154">
        <v>120.641991</v>
      </c>
      <c r="M154" t="s">
        <v>178</v>
      </c>
      <c r="N154" t="str">
        <f t="shared" si="31"/>
        <v>泳捷科技有限公司</v>
      </c>
      <c r="O154" t="str">
        <f t="shared" si="32"/>
        <v>泳捷科技有限公司</v>
      </c>
      <c r="P154" t="s">
        <v>445</v>
      </c>
      <c r="Q154" t="str">
        <f t="shared" si="33"/>
        <v>切銷刀具銷售</v>
      </c>
      <c r="R154" t="str">
        <f t="shared" si="34"/>
        <v>切銷刀具銷售</v>
      </c>
      <c r="S154" t="str">
        <f t="shared" si="35"/>
        <v>L.marker([24.189646,120.641991],{title:"泳捷科技有限公司",icon:L.icon({iconUrl:'http://raw.githubusercontent.com/532725/532725.github.io/master/153.jpg',iconSize:[icon_width,icon_height],iconAnchor:[icon_x,icon_y],popupAnchor:[popup_x,popup_y]})}).addTo(map).bindPopup("&lt;b&gt;泳捷科技有限公司&lt;/b&gt;&lt;br/&gt;&lt;br/&gt;&lt;b&gt;簡介:&lt;/b&gt;切銷刀具銷售");</v>
      </c>
      <c r="T154" t="s">
        <v>574</v>
      </c>
    </row>
    <row r="155" spans="1:20" x14ac:dyDescent="0.25">
      <c r="A155">
        <v>154</v>
      </c>
      <c r="B155">
        <f t="shared" si="24"/>
        <v>3</v>
      </c>
      <c r="C155" t="str">
        <f t="shared" si="25"/>
        <v>154</v>
      </c>
      <c r="D155">
        <v>0</v>
      </c>
      <c r="F155" t="str">
        <f t="shared" si="26"/>
        <v/>
      </c>
      <c r="G155" t="str">
        <f t="shared" si="27"/>
        <v>154</v>
      </c>
      <c r="H155" t="str">
        <f t="shared" si="28"/>
        <v>http://raw.githubusercontent.com/532725/532725.github.io/master/154</v>
      </c>
      <c r="I155" t="str">
        <f t="shared" si="29"/>
        <v>http://raw.githubusercontent.com/532725/532725.github.io/master/000_75px.jpg</v>
      </c>
      <c r="J155" t="str">
        <f t="shared" si="30"/>
        <v>http://raw.githubusercontent.com/532725/532725.github.io/master/000_75px.jpg</v>
      </c>
      <c r="K155">
        <v>24.176503</v>
      </c>
      <c r="L155">
        <v>120.589578</v>
      </c>
      <c r="M155" t="s">
        <v>179</v>
      </c>
      <c r="N155" t="str">
        <f t="shared" si="31"/>
        <v>川捷科技器材行</v>
      </c>
      <c r="O155" t="str">
        <f t="shared" si="32"/>
        <v>川捷科技器材行</v>
      </c>
      <c r="P155" t="s">
        <v>446</v>
      </c>
      <c r="Q155" t="str">
        <f t="shared" si="33"/>
        <v>自動控制規劃設計</v>
      </c>
      <c r="R155" t="str">
        <f t="shared" si="34"/>
        <v>自動控制規劃設計</v>
      </c>
      <c r="S155" t="str">
        <f t="shared" si="35"/>
        <v>L.marker([24.176503,120.589578],{title:"川捷科技器材行",icon:L.icon({iconUrl:'http://raw.githubusercontent.com/532725/532725.github.io/master/000_75px.jpg',iconSize:[icon_width,icon_height],iconAnchor:[icon_x,icon_y],popupAnchor:[popup_x,popup_y]})}).addTo(map).bindPopup("&lt;b&gt;川捷科技器材行&lt;/b&gt;&lt;br/&gt;&lt;br/&gt;&lt;b&gt;簡介:&lt;/b&gt;自動控制規劃設計");</v>
      </c>
      <c r="T155" t="s">
        <v>574</v>
      </c>
    </row>
    <row r="156" spans="1:20" x14ac:dyDescent="0.25">
      <c r="A156">
        <v>155</v>
      </c>
      <c r="B156">
        <f t="shared" si="24"/>
        <v>3</v>
      </c>
      <c r="C156" t="str">
        <f t="shared" si="25"/>
        <v>155</v>
      </c>
      <c r="D156">
        <v>0</v>
      </c>
      <c r="F156" t="str">
        <f t="shared" si="26"/>
        <v/>
      </c>
      <c r="G156" t="str">
        <f t="shared" si="27"/>
        <v>155</v>
      </c>
      <c r="H156" t="str">
        <f t="shared" si="28"/>
        <v>http://raw.githubusercontent.com/532725/532725.github.io/master/155</v>
      </c>
      <c r="I156" t="str">
        <f t="shared" si="29"/>
        <v>http://raw.githubusercontent.com/532725/532725.github.io/master/000_75px.jpg</v>
      </c>
      <c r="J156" t="str">
        <f t="shared" si="30"/>
        <v>http://raw.githubusercontent.com/532725/532725.github.io/master/000_75px.jpg</v>
      </c>
      <c r="K156">
        <v>24.174202999999999</v>
      </c>
      <c r="L156">
        <v>120.67273400000001</v>
      </c>
      <c r="M156" t="s">
        <v>180</v>
      </c>
      <c r="N156" t="str">
        <f t="shared" si="31"/>
        <v>建強科技有限公司</v>
      </c>
      <c r="O156" t="str">
        <f t="shared" si="32"/>
        <v>建強科技有限公司</v>
      </c>
      <c r="P156" t="s">
        <v>447</v>
      </c>
      <c r="Q156" t="str">
        <f t="shared" si="33"/>
        <v>CAD/CAM軟體銷售</v>
      </c>
      <c r="R156" t="str">
        <f t="shared" si="34"/>
        <v>CAD/CAM軟體銷售</v>
      </c>
      <c r="S156" t="str">
        <f t="shared" si="35"/>
        <v>L.marker([24.174203,120.672734],{title:"建強科技有限公司",icon:L.icon({iconUrl:'http://raw.githubusercontent.com/532725/532725.github.io/master/000_75px.jpg',iconSize:[icon_width,icon_height],iconAnchor:[icon_x,icon_y],popupAnchor:[popup_x,popup_y]})}).addTo(map).bindPopup("&lt;b&gt;建強科技有限公司&lt;/b&gt;&lt;br/&gt;&lt;br/&gt;&lt;b&gt;簡介:&lt;/b&gt;CAD/CAM軟體銷售");</v>
      </c>
      <c r="T156" t="s">
        <v>574</v>
      </c>
    </row>
    <row r="157" spans="1:20" x14ac:dyDescent="0.25">
      <c r="A157">
        <v>156</v>
      </c>
      <c r="B157">
        <f t="shared" si="24"/>
        <v>3</v>
      </c>
      <c r="C157" t="str">
        <f t="shared" si="25"/>
        <v>156</v>
      </c>
      <c r="D157">
        <v>0</v>
      </c>
      <c r="F157" t="str">
        <f t="shared" si="26"/>
        <v/>
      </c>
      <c r="G157" t="str">
        <f t="shared" si="27"/>
        <v>156</v>
      </c>
      <c r="H157" t="str">
        <f t="shared" si="28"/>
        <v>http://raw.githubusercontent.com/532725/532725.github.io/master/156</v>
      </c>
      <c r="I157" t="str">
        <f t="shared" si="29"/>
        <v>http://raw.githubusercontent.com/532725/532725.github.io/master/000_75px.jpg</v>
      </c>
      <c r="J157" t="str">
        <f t="shared" si="30"/>
        <v>http://raw.githubusercontent.com/532725/532725.github.io/master/000_75px.jpg</v>
      </c>
      <c r="K157">
        <v>24.998788999999999</v>
      </c>
      <c r="L157">
        <v>121.45711300000001</v>
      </c>
      <c r="M157" t="s">
        <v>181</v>
      </c>
      <c r="N157" t="str">
        <f t="shared" si="31"/>
        <v>達康科技國際有限公司</v>
      </c>
      <c r="O157" t="str">
        <f t="shared" si="32"/>
        <v>達康科技國際有限公司</v>
      </c>
      <c r="P157" t="s">
        <v>448</v>
      </c>
      <c r="Q157" t="str">
        <f t="shared" si="33"/>
        <v>CAD/CAM銷售</v>
      </c>
      <c r="R157" t="str">
        <f t="shared" si="34"/>
        <v>CAD/CAM銷售</v>
      </c>
      <c r="S157" t="str">
        <f t="shared" si="35"/>
        <v>L.marker([24.998789,121.457113],{title:"達康科技國際有限公司",icon:L.icon({iconUrl:'http://raw.githubusercontent.com/532725/532725.github.io/master/000_75px.jpg',iconSize:[icon_width,icon_height],iconAnchor:[icon_x,icon_y],popupAnchor:[popup_x,popup_y]})}).addTo(map).bindPopup("&lt;b&gt;達康科技國際有限公司&lt;/b&gt;&lt;br/&gt;&lt;br/&gt;&lt;b&gt;簡介:&lt;/b&gt;CAD/CAM銷售");</v>
      </c>
      <c r="T157" t="s">
        <v>574</v>
      </c>
    </row>
    <row r="158" spans="1:20" x14ac:dyDescent="0.25">
      <c r="A158">
        <v>157</v>
      </c>
      <c r="B158">
        <f t="shared" si="24"/>
        <v>3</v>
      </c>
      <c r="C158" t="str">
        <f t="shared" si="25"/>
        <v>157</v>
      </c>
      <c r="D158">
        <v>0</v>
      </c>
      <c r="F158" t="str">
        <f t="shared" si="26"/>
        <v/>
      </c>
      <c r="G158" t="str">
        <f t="shared" si="27"/>
        <v>157</v>
      </c>
      <c r="H158" t="str">
        <f t="shared" si="28"/>
        <v>http://raw.githubusercontent.com/532725/532725.github.io/master/157</v>
      </c>
      <c r="I158" t="str">
        <f t="shared" si="29"/>
        <v>http://raw.githubusercontent.com/532725/532725.github.io/master/000_75px.jpg</v>
      </c>
      <c r="J158" t="str">
        <f t="shared" si="30"/>
        <v>http://raw.githubusercontent.com/532725/532725.github.io/master/000_75px.jpg</v>
      </c>
      <c r="K158">
        <v>24.271509999999999</v>
      </c>
      <c r="L158">
        <v>120.657608</v>
      </c>
      <c r="M158" t="s">
        <v>182</v>
      </c>
      <c r="N158" t="str">
        <f t="shared" si="31"/>
        <v>海博精密有限公司</v>
      </c>
      <c r="O158" t="str">
        <f t="shared" si="32"/>
        <v>海博精密有限公司</v>
      </c>
      <c r="P158" t="s">
        <v>449</v>
      </c>
      <c r="Q158" t="str">
        <f t="shared" si="33"/>
        <v>CNC磨床</v>
      </c>
      <c r="R158" t="str">
        <f t="shared" si="34"/>
        <v>CNC磨床</v>
      </c>
      <c r="S158" t="str">
        <f t="shared" si="35"/>
        <v>L.marker([24.27151,120.657608],{title:"海博精密有限公司",icon:L.icon({iconUrl:'http://raw.githubusercontent.com/532725/532725.github.io/master/000_75px.jpg',iconSize:[icon_width,icon_height],iconAnchor:[icon_x,icon_y],popupAnchor:[popup_x,popup_y]})}).addTo(map).bindPopup("&lt;b&gt;海博精密有限公司&lt;/b&gt;&lt;br/&gt;&lt;br/&gt;&lt;b&gt;簡介:&lt;/b&gt;CNC磨床");</v>
      </c>
      <c r="T158" t="s">
        <v>574</v>
      </c>
    </row>
    <row r="159" spans="1:20" x14ac:dyDescent="0.25">
      <c r="A159">
        <v>158</v>
      </c>
      <c r="B159">
        <f t="shared" si="24"/>
        <v>3</v>
      </c>
      <c r="C159" t="str">
        <f t="shared" si="25"/>
        <v>158</v>
      </c>
      <c r="D159">
        <v>0</v>
      </c>
      <c r="F159" t="str">
        <f t="shared" si="26"/>
        <v/>
      </c>
      <c r="G159" t="str">
        <f t="shared" si="27"/>
        <v>158</v>
      </c>
      <c r="H159" t="str">
        <f t="shared" si="28"/>
        <v>http://raw.githubusercontent.com/532725/532725.github.io/master/158</v>
      </c>
      <c r="I159" t="str">
        <f t="shared" si="29"/>
        <v>http://raw.githubusercontent.com/532725/532725.github.io/master/000_75px.jpg</v>
      </c>
      <c r="J159" t="str">
        <f t="shared" si="30"/>
        <v>http://raw.githubusercontent.com/532725/532725.github.io/master/000_75px.jpg</v>
      </c>
      <c r="K159">
        <v>24.24896</v>
      </c>
      <c r="L159">
        <v>120.69898999999999</v>
      </c>
      <c r="M159" t="s">
        <v>183</v>
      </c>
      <c r="N159" t="str">
        <f t="shared" si="31"/>
        <v>中工機械廠</v>
      </c>
      <c r="O159" t="str">
        <f t="shared" si="32"/>
        <v>中工機械廠</v>
      </c>
      <c r="P159" t="s">
        <v>450</v>
      </c>
      <c r="Q159" t="str">
        <f t="shared" si="33"/>
        <v>木工CNC、非金屬CNC製造</v>
      </c>
      <c r="R159" t="str">
        <f t="shared" si="34"/>
        <v>木工CNC、非金屬CNC製造</v>
      </c>
      <c r="S159" t="str">
        <f t="shared" si="35"/>
        <v>L.marker([24.24896,120.69899],{title:"中工機械廠",icon:L.icon({iconUrl:'http://raw.githubusercontent.com/532725/532725.github.io/master/000_75px.jpg',iconSize:[icon_width,icon_height],iconAnchor:[icon_x,icon_y],popupAnchor:[popup_x,popup_y]})}).addTo(map).bindPopup("&lt;b&gt;中工機械廠&lt;/b&gt;&lt;br/&gt;&lt;br/&gt;&lt;b&gt;簡介:&lt;/b&gt;木工CNC、非金屬CNC製造");</v>
      </c>
      <c r="T159" t="s">
        <v>574</v>
      </c>
    </row>
    <row r="160" spans="1:20" x14ac:dyDescent="0.25">
      <c r="A160">
        <v>159</v>
      </c>
      <c r="B160">
        <f t="shared" si="24"/>
        <v>3</v>
      </c>
      <c r="C160" t="str">
        <f t="shared" si="25"/>
        <v>159</v>
      </c>
      <c r="D160">
        <v>1</v>
      </c>
      <c r="E160" t="s">
        <v>16</v>
      </c>
      <c r="F160" t="str">
        <f t="shared" si="26"/>
        <v>.png</v>
      </c>
      <c r="G160" t="str">
        <f t="shared" si="27"/>
        <v>159.png</v>
      </c>
      <c r="H160" t="str">
        <f t="shared" si="28"/>
        <v>http://raw.githubusercontent.com/532725/532725.github.io/master/159.png</v>
      </c>
      <c r="I160" t="str">
        <f t="shared" si="29"/>
        <v>http://raw.githubusercontent.com/532725/532725.github.io/master/000_75px.jpg</v>
      </c>
      <c r="J160" t="str">
        <f t="shared" si="30"/>
        <v>http://raw.githubusercontent.com/532725/532725.github.io/master/159.png</v>
      </c>
      <c r="K160">
        <v>25.058475999999999</v>
      </c>
      <c r="L160">
        <v>121.554872</v>
      </c>
      <c r="M160" t="s">
        <v>184</v>
      </c>
      <c r="N160" t="str">
        <f t="shared" si="31"/>
        <v>象量科技股份有限公司</v>
      </c>
      <c r="O160" t="str">
        <f t="shared" si="32"/>
        <v>象量科技股份有限公司</v>
      </c>
      <c r="P160" t="s">
        <v>451</v>
      </c>
      <c r="Q160" t="str">
        <f t="shared" si="33"/>
        <v>無線藍芽網路裝置模組化</v>
      </c>
      <c r="R160" t="str">
        <f t="shared" si="34"/>
        <v>無線藍芽網路裝置模組化</v>
      </c>
      <c r="S160" t="str">
        <f t="shared" si="35"/>
        <v>L.marker([25.058476,121.554872],{title:"象量科技股份有限公司",icon:L.icon({iconUrl:'http://raw.githubusercontent.com/532725/532725.github.io/master/159.png',iconSize:[icon_width,icon_height],iconAnchor:[icon_x,icon_y],popupAnchor:[popup_x,popup_y]})}).addTo(map).bindPopup("&lt;b&gt;象量科技股份有限公司&lt;/b&gt;&lt;br/&gt;&lt;br/&gt;&lt;b&gt;簡介:&lt;/b&gt;無線藍芽網路裝置模組化");</v>
      </c>
      <c r="T160" t="s">
        <v>574</v>
      </c>
    </row>
    <row r="161" spans="1:20" x14ac:dyDescent="0.25">
      <c r="A161">
        <v>160</v>
      </c>
      <c r="B161">
        <f t="shared" si="24"/>
        <v>3</v>
      </c>
      <c r="C161" t="str">
        <f t="shared" si="25"/>
        <v>160</v>
      </c>
      <c r="D161">
        <v>0</v>
      </c>
      <c r="F161" t="str">
        <f t="shared" si="26"/>
        <v/>
      </c>
      <c r="G161" t="str">
        <f t="shared" si="27"/>
        <v>160</v>
      </c>
      <c r="H161" t="str">
        <f t="shared" si="28"/>
        <v>http://raw.githubusercontent.com/532725/532725.github.io/master/160</v>
      </c>
      <c r="I161" t="str">
        <f t="shared" si="29"/>
        <v>http://raw.githubusercontent.com/532725/532725.github.io/master/000_75px.jpg</v>
      </c>
      <c r="J161" t="str">
        <f t="shared" si="30"/>
        <v>http://raw.githubusercontent.com/532725/532725.github.io/master/000_75px.jpg</v>
      </c>
      <c r="K161">
        <v>25.025082000000001</v>
      </c>
      <c r="L161">
        <v>121.54318499999999</v>
      </c>
      <c r="M161" t="s">
        <v>185</v>
      </c>
      <c r="N161" t="str">
        <f t="shared" si="31"/>
        <v>喜福會有限公司</v>
      </c>
      <c r="O161" t="str">
        <f t="shared" si="32"/>
        <v>喜福會有限公司</v>
      </c>
      <c r="P161" t="s">
        <v>452</v>
      </c>
      <c r="Q161" t="str">
        <f t="shared" si="33"/>
        <v>機器人(生活服務、多功能移動平台)</v>
      </c>
      <c r="R161" t="str">
        <f t="shared" si="34"/>
        <v>機器人(生活服務、多功能移動平台)</v>
      </c>
      <c r="S161" t="str">
        <f t="shared" si="35"/>
        <v>L.marker([25.025082,121.543185],{title:"喜福會有限公司",icon:L.icon({iconUrl:'http://raw.githubusercontent.com/532725/532725.github.io/master/000_75px.jpg',iconSize:[icon_width,icon_height],iconAnchor:[icon_x,icon_y],popupAnchor:[popup_x,popup_y]})}).addTo(map).bindPopup("&lt;b&gt;喜福會有限公司&lt;/b&gt;&lt;br/&gt;&lt;br/&gt;&lt;b&gt;簡介:&lt;/b&gt;機器人(生活服務、多功能移動平台)");</v>
      </c>
      <c r="T161" t="s">
        <v>574</v>
      </c>
    </row>
    <row r="162" spans="1:20" x14ac:dyDescent="0.25">
      <c r="A162">
        <v>161</v>
      </c>
      <c r="B162">
        <f t="shared" si="24"/>
        <v>3</v>
      </c>
      <c r="C162" t="str">
        <f t="shared" si="25"/>
        <v>161</v>
      </c>
      <c r="D162">
        <v>0</v>
      </c>
      <c r="F162" t="str">
        <f t="shared" si="26"/>
        <v/>
      </c>
      <c r="G162" t="str">
        <f t="shared" si="27"/>
        <v>161</v>
      </c>
      <c r="H162" t="str">
        <f t="shared" si="28"/>
        <v>http://raw.githubusercontent.com/532725/532725.github.io/master/161</v>
      </c>
      <c r="I162" t="str">
        <f t="shared" si="29"/>
        <v>http://raw.githubusercontent.com/532725/532725.github.io/master/000_75px.jpg</v>
      </c>
      <c r="J162" t="str">
        <f t="shared" si="30"/>
        <v>http://raw.githubusercontent.com/532725/532725.github.io/master/000_75px.jpg</v>
      </c>
      <c r="K162">
        <v>24.874423</v>
      </c>
      <c r="L162">
        <v>121.23505900000001</v>
      </c>
      <c r="M162" t="s">
        <v>186</v>
      </c>
      <c r="N162" t="str">
        <f t="shared" si="31"/>
        <v>帝壹生醫科技股份有限公司</v>
      </c>
      <c r="O162" t="str">
        <f t="shared" si="32"/>
        <v>帝壹生醫科技股份有限公司</v>
      </c>
      <c r="P162" t="s">
        <v>453</v>
      </c>
      <c r="Q162" t="str">
        <f t="shared" si="33"/>
        <v>服務型機器人、醫療輔助設備開發</v>
      </c>
      <c r="R162" t="str">
        <f t="shared" si="34"/>
        <v>服務型機器人、醫療輔助設備開發</v>
      </c>
      <c r="S162" t="str">
        <f t="shared" si="35"/>
        <v>L.marker([24.874423,121.235059],{title:"帝壹生醫科技股份有限公司",icon:L.icon({iconUrl:'http://raw.githubusercontent.com/532725/532725.github.io/master/000_75px.jpg',iconSize:[icon_width,icon_height],iconAnchor:[icon_x,icon_y],popupAnchor:[popup_x,popup_y]})}).addTo(map).bindPopup("&lt;b&gt;帝壹生醫科技股份有限公司&lt;/b&gt;&lt;br/&gt;&lt;br/&gt;&lt;b&gt;簡介:&lt;/b&gt;服務型機器人、醫療輔助設備開發");</v>
      </c>
      <c r="T162" t="s">
        <v>574</v>
      </c>
    </row>
    <row r="163" spans="1:20" x14ac:dyDescent="0.25">
      <c r="A163">
        <v>162</v>
      </c>
      <c r="B163">
        <f t="shared" si="24"/>
        <v>3</v>
      </c>
      <c r="C163" t="str">
        <f t="shared" si="25"/>
        <v>162</v>
      </c>
      <c r="D163">
        <v>0</v>
      </c>
      <c r="F163" t="str">
        <f t="shared" si="26"/>
        <v/>
      </c>
      <c r="G163" t="str">
        <f t="shared" si="27"/>
        <v>162</v>
      </c>
      <c r="H163" t="str">
        <f t="shared" si="28"/>
        <v>http://raw.githubusercontent.com/532725/532725.github.io/master/162</v>
      </c>
      <c r="I163" t="str">
        <f t="shared" si="29"/>
        <v>http://raw.githubusercontent.com/532725/532725.github.io/master/000_75px.jpg</v>
      </c>
      <c r="J163" t="str">
        <f t="shared" si="30"/>
        <v>http://raw.githubusercontent.com/532725/532725.github.io/master/000_75px.jpg</v>
      </c>
      <c r="K163">
        <v>24.129472</v>
      </c>
      <c r="L163">
        <v>120.673922</v>
      </c>
      <c r="M163" t="s">
        <v>187</v>
      </c>
      <c r="N163" t="str">
        <f t="shared" si="31"/>
        <v>仲陽企業有限公司</v>
      </c>
      <c r="O163" t="str">
        <f t="shared" si="32"/>
        <v>仲陽企業有限公司</v>
      </c>
      <c r="P163" t="s">
        <v>454</v>
      </c>
      <c r="Q163" t="str">
        <f t="shared" si="33"/>
        <v>雷射測距、光電產品</v>
      </c>
      <c r="R163" t="str">
        <f t="shared" si="34"/>
        <v>雷射測距、光電產品</v>
      </c>
      <c r="S163" t="str">
        <f t="shared" si="35"/>
        <v>L.marker([24.129472,120.673922],{title:"仲陽企業有限公司",icon:L.icon({iconUrl:'http://raw.githubusercontent.com/532725/532725.github.io/master/000_75px.jpg',iconSize:[icon_width,icon_height],iconAnchor:[icon_x,icon_y],popupAnchor:[popup_x,popup_y]})}).addTo(map).bindPopup("&lt;b&gt;仲陽企業有限公司&lt;/b&gt;&lt;br/&gt;&lt;br/&gt;&lt;b&gt;簡介:&lt;/b&gt;雷射測距、光電產品");</v>
      </c>
      <c r="T163" t="s">
        <v>574</v>
      </c>
    </row>
    <row r="164" spans="1:20" x14ac:dyDescent="0.25">
      <c r="A164">
        <v>163</v>
      </c>
      <c r="B164">
        <f t="shared" si="24"/>
        <v>3</v>
      </c>
      <c r="C164" t="str">
        <f t="shared" si="25"/>
        <v>163</v>
      </c>
      <c r="D164">
        <v>0</v>
      </c>
      <c r="F164" t="str">
        <f t="shared" si="26"/>
        <v/>
      </c>
      <c r="G164" t="str">
        <f t="shared" si="27"/>
        <v>163</v>
      </c>
      <c r="H164" t="str">
        <f t="shared" si="28"/>
        <v>http://raw.githubusercontent.com/532725/532725.github.io/master/163</v>
      </c>
      <c r="I164" t="str">
        <f t="shared" si="29"/>
        <v>http://raw.githubusercontent.com/532725/532725.github.io/master/000_75px.jpg</v>
      </c>
      <c r="J164" t="str">
        <f t="shared" si="30"/>
        <v>http://raw.githubusercontent.com/532725/532725.github.io/master/000_75px.jpg</v>
      </c>
      <c r="K164">
        <v>24.342175999999998</v>
      </c>
      <c r="L164">
        <v>120.620999</v>
      </c>
      <c r="M164" t="s">
        <v>188</v>
      </c>
      <c r="N164" t="str">
        <f t="shared" si="31"/>
        <v>潭佳精密科技股份有限公司</v>
      </c>
      <c r="O164" t="str">
        <f t="shared" si="32"/>
        <v>潭佳精密科技股份有限公司</v>
      </c>
      <c r="P164" t="s">
        <v>455</v>
      </c>
      <c r="Q164" t="str">
        <f t="shared" si="33"/>
        <v>數控分度盤</v>
      </c>
      <c r="R164" t="str">
        <f t="shared" si="34"/>
        <v>數控分度盤</v>
      </c>
      <c r="S164" t="str">
        <f t="shared" si="35"/>
        <v>L.marker([24.342176,120.620999],{title:"潭佳精密科技股份有限公司",icon:L.icon({iconUrl:'http://raw.githubusercontent.com/532725/532725.github.io/master/000_75px.jpg',iconSize:[icon_width,icon_height],iconAnchor:[icon_x,icon_y],popupAnchor:[popup_x,popup_y]})}).addTo(map).bindPopup("&lt;b&gt;潭佳精密科技股份有限公司&lt;/b&gt;&lt;br/&gt;&lt;br/&gt;&lt;b&gt;簡介:&lt;/b&gt;數控分度盤");</v>
      </c>
      <c r="T164" t="s">
        <v>574</v>
      </c>
    </row>
    <row r="165" spans="1:20" x14ac:dyDescent="0.25">
      <c r="A165">
        <v>164</v>
      </c>
      <c r="B165">
        <f t="shared" si="24"/>
        <v>3</v>
      </c>
      <c r="C165" t="str">
        <f t="shared" si="25"/>
        <v>164</v>
      </c>
      <c r="D165">
        <v>0</v>
      </c>
      <c r="F165" t="str">
        <f t="shared" si="26"/>
        <v/>
      </c>
      <c r="G165" t="str">
        <f t="shared" si="27"/>
        <v>164</v>
      </c>
      <c r="H165" t="str">
        <f t="shared" si="28"/>
        <v>http://raw.githubusercontent.com/532725/532725.github.io/master/164</v>
      </c>
      <c r="I165" t="str">
        <f t="shared" si="29"/>
        <v>http://raw.githubusercontent.com/532725/532725.github.io/master/000_75px.jpg</v>
      </c>
      <c r="J165" t="str">
        <f t="shared" si="30"/>
        <v>http://raw.githubusercontent.com/532725/532725.github.io/master/000_75px.jpg</v>
      </c>
      <c r="K165">
        <v>24.234245999999999</v>
      </c>
      <c r="L165">
        <v>120.636769</v>
      </c>
      <c r="M165" t="s">
        <v>189</v>
      </c>
      <c r="N165" t="str">
        <f t="shared" si="31"/>
        <v>峻昇股份有限公司</v>
      </c>
      <c r="O165" t="str">
        <f t="shared" si="32"/>
        <v>峻昇股份有限公司</v>
      </c>
      <c r="P165" t="s">
        <v>456</v>
      </c>
      <c r="Q165" t="str">
        <f t="shared" si="33"/>
        <v>半導體設備結構</v>
      </c>
      <c r="R165" t="str">
        <f t="shared" si="34"/>
        <v>半導體設備結構</v>
      </c>
      <c r="S165" t="str">
        <f t="shared" si="35"/>
        <v>L.marker([24.234246,120.636769],{title:"峻昇股份有限公司",icon:L.icon({iconUrl:'http://raw.githubusercontent.com/532725/532725.github.io/master/000_75px.jpg',iconSize:[icon_width,icon_height],iconAnchor:[icon_x,icon_y],popupAnchor:[popup_x,popup_y]})}).addTo(map).bindPopup("&lt;b&gt;峻昇股份有限公司&lt;/b&gt;&lt;br/&gt;&lt;br/&gt;&lt;b&gt;簡介:&lt;/b&gt;半導體設備結構");</v>
      </c>
      <c r="T165" t="s">
        <v>574</v>
      </c>
    </row>
    <row r="166" spans="1:20" x14ac:dyDescent="0.25">
      <c r="A166">
        <v>165</v>
      </c>
      <c r="B166">
        <f t="shared" si="24"/>
        <v>3</v>
      </c>
      <c r="C166" t="str">
        <f t="shared" si="25"/>
        <v>165</v>
      </c>
      <c r="D166">
        <v>1</v>
      </c>
      <c r="E166" t="s">
        <v>13</v>
      </c>
      <c r="F166" t="str">
        <f t="shared" si="26"/>
        <v>.jpg</v>
      </c>
      <c r="G166" t="str">
        <f t="shared" si="27"/>
        <v>165.jpg</v>
      </c>
      <c r="H166" t="str">
        <f t="shared" si="28"/>
        <v>http://raw.githubusercontent.com/532725/532725.github.io/master/165.jpg</v>
      </c>
      <c r="I166" t="str">
        <f t="shared" si="29"/>
        <v>http://raw.githubusercontent.com/532725/532725.github.io/master/000_75px.jpg</v>
      </c>
      <c r="J166" t="str">
        <f t="shared" si="30"/>
        <v>http://raw.githubusercontent.com/532725/532725.github.io/master/165.jpg</v>
      </c>
      <c r="K166">
        <v>24.243811000000001</v>
      </c>
      <c r="L166">
        <v>120.682908</v>
      </c>
      <c r="M166" t="s">
        <v>190</v>
      </c>
      <c r="N166" t="str">
        <f t="shared" si="31"/>
        <v>黃永發實業公司</v>
      </c>
      <c r="O166" t="str">
        <f t="shared" si="32"/>
        <v>黃永發實業公司</v>
      </c>
      <c r="P166" t="s">
        <v>457</v>
      </c>
      <c r="Q166" t="str">
        <f t="shared" si="33"/>
        <v>CNC加工機設計製造販售</v>
      </c>
      <c r="R166" t="str">
        <f t="shared" si="34"/>
        <v>CNC加工機設計製造販售</v>
      </c>
      <c r="S166" t="str">
        <f t="shared" si="35"/>
        <v>L.marker([24.243811,120.682908],{title:"黃永發實業公司",icon:L.icon({iconUrl:'http://raw.githubusercontent.com/532725/532725.github.io/master/165.jpg',iconSize:[icon_width,icon_height],iconAnchor:[icon_x,icon_y],popupAnchor:[popup_x,popup_y]})}).addTo(map).bindPopup("&lt;b&gt;黃永發實業公司&lt;/b&gt;&lt;br/&gt;&lt;br/&gt;&lt;b&gt;簡介:&lt;/b&gt;CNC加工機設計製造販售");</v>
      </c>
      <c r="T166" t="s">
        <v>574</v>
      </c>
    </row>
    <row r="167" spans="1:20" x14ac:dyDescent="0.25">
      <c r="A167">
        <v>166</v>
      </c>
      <c r="B167">
        <f t="shared" si="24"/>
        <v>3</v>
      </c>
      <c r="C167" t="str">
        <f t="shared" si="25"/>
        <v>166</v>
      </c>
      <c r="D167">
        <v>0</v>
      </c>
      <c r="F167" t="str">
        <f t="shared" si="26"/>
        <v/>
      </c>
      <c r="G167" t="str">
        <f t="shared" si="27"/>
        <v>166</v>
      </c>
      <c r="H167" t="str">
        <f t="shared" si="28"/>
        <v>http://raw.githubusercontent.com/532725/532725.github.io/master/166</v>
      </c>
      <c r="I167" t="str">
        <f t="shared" si="29"/>
        <v>http://raw.githubusercontent.com/532725/532725.github.io/master/000_75px.jpg</v>
      </c>
      <c r="J167" t="str">
        <f t="shared" si="30"/>
        <v>http://raw.githubusercontent.com/532725/532725.github.io/master/000_75px.jpg</v>
      </c>
      <c r="K167">
        <v>25.0533</v>
      </c>
      <c r="L167">
        <v>121.473468</v>
      </c>
      <c r="M167" t="s">
        <v>191</v>
      </c>
      <c r="N167" t="str">
        <f t="shared" si="31"/>
        <v>裕志精密工業股份有限公司</v>
      </c>
      <c r="O167" t="str">
        <f t="shared" si="32"/>
        <v>裕志精密工業股份有限公司</v>
      </c>
      <c r="P167" t="s">
        <v>458</v>
      </c>
      <c r="Q167" t="str">
        <f t="shared" si="33"/>
        <v>潛水設備</v>
      </c>
      <c r="R167" t="str">
        <f t="shared" si="34"/>
        <v>潛水設備</v>
      </c>
      <c r="S167" t="str">
        <f t="shared" si="35"/>
        <v>L.marker([25.0533,121.473468],{title:"裕志精密工業股份有限公司",icon:L.icon({iconUrl:'http://raw.githubusercontent.com/532725/532725.github.io/master/000_75px.jpg',iconSize:[icon_width,icon_height],iconAnchor:[icon_x,icon_y],popupAnchor:[popup_x,popup_y]})}).addTo(map).bindPopup("&lt;b&gt;裕志精密工業股份有限公司&lt;/b&gt;&lt;br/&gt;&lt;br/&gt;&lt;b&gt;簡介:&lt;/b&gt;潛水設備");</v>
      </c>
      <c r="T167" t="s">
        <v>574</v>
      </c>
    </row>
    <row r="168" spans="1:20" x14ac:dyDescent="0.25">
      <c r="A168">
        <v>167</v>
      </c>
      <c r="B168">
        <f t="shared" si="24"/>
        <v>3</v>
      </c>
      <c r="C168" t="str">
        <f t="shared" si="25"/>
        <v>167</v>
      </c>
      <c r="D168">
        <v>0</v>
      </c>
      <c r="F168" t="str">
        <f t="shared" si="26"/>
        <v/>
      </c>
      <c r="G168" t="str">
        <f t="shared" si="27"/>
        <v>167</v>
      </c>
      <c r="H168" t="str">
        <f t="shared" si="28"/>
        <v>http://raw.githubusercontent.com/532725/532725.github.io/master/167</v>
      </c>
      <c r="I168" t="str">
        <f t="shared" si="29"/>
        <v>http://raw.githubusercontent.com/532725/532725.github.io/master/000_75px.jpg</v>
      </c>
      <c r="J168" t="str">
        <f t="shared" si="30"/>
        <v>http://raw.githubusercontent.com/532725/532725.github.io/master/000_75px.jpg</v>
      </c>
      <c r="K168">
        <v>24.185741</v>
      </c>
      <c r="L168">
        <v>120.610196</v>
      </c>
      <c r="M168" t="s">
        <v>192</v>
      </c>
      <c r="N168" t="str">
        <f t="shared" si="31"/>
        <v>全懋精機有限公司</v>
      </c>
      <c r="O168" t="str">
        <f t="shared" si="32"/>
        <v>全懋精機有限公司</v>
      </c>
      <c r="P168" t="s">
        <v>459</v>
      </c>
      <c r="Q168" t="str">
        <f t="shared" si="33"/>
        <v>油壓系統、電磁閥製造</v>
      </c>
      <c r="R168" t="str">
        <f t="shared" si="34"/>
        <v>油壓系統、電磁閥製造</v>
      </c>
      <c r="S168" t="str">
        <f t="shared" si="35"/>
        <v>L.marker([24.185741,120.610196],{title:"全懋精機有限公司",icon:L.icon({iconUrl:'http://raw.githubusercontent.com/532725/532725.github.io/master/000_75px.jpg',iconSize:[icon_width,icon_height],iconAnchor:[icon_x,icon_y],popupAnchor:[popup_x,popup_y]})}).addTo(map).bindPopup("&lt;b&gt;全懋精機有限公司&lt;/b&gt;&lt;br/&gt;&lt;br/&gt;&lt;b&gt;簡介:&lt;/b&gt;油壓系統、電磁閥製造");</v>
      </c>
      <c r="T168" t="s">
        <v>574</v>
      </c>
    </row>
    <row r="169" spans="1:20" x14ac:dyDescent="0.25">
      <c r="A169">
        <v>168</v>
      </c>
      <c r="B169">
        <f t="shared" si="24"/>
        <v>3</v>
      </c>
      <c r="C169" t="str">
        <f t="shared" si="25"/>
        <v>168</v>
      </c>
      <c r="D169">
        <v>0</v>
      </c>
      <c r="F169" t="str">
        <f t="shared" si="26"/>
        <v/>
      </c>
      <c r="G169" t="str">
        <f t="shared" si="27"/>
        <v>168</v>
      </c>
      <c r="H169" t="str">
        <f t="shared" si="28"/>
        <v>http://raw.githubusercontent.com/532725/532725.github.io/master/168</v>
      </c>
      <c r="I169" t="str">
        <f t="shared" si="29"/>
        <v>http://raw.githubusercontent.com/532725/532725.github.io/master/000_75px.jpg</v>
      </c>
      <c r="J169" t="str">
        <f t="shared" si="30"/>
        <v>http://raw.githubusercontent.com/532725/532725.github.io/master/000_75px.jpg</v>
      </c>
      <c r="K169">
        <v>24.062840999999999</v>
      </c>
      <c r="L169">
        <v>120.678999</v>
      </c>
      <c r="M169" t="s">
        <v>193</v>
      </c>
      <c r="N169" t="str">
        <f t="shared" si="31"/>
        <v>油聖液壓科技有限公司</v>
      </c>
      <c r="O169" t="str">
        <f t="shared" si="32"/>
        <v>油聖液壓科技有限公司</v>
      </c>
      <c r="P169" t="s">
        <v>460</v>
      </c>
      <c r="Q169" t="str">
        <f t="shared" si="33"/>
        <v>液壓閥、動力單元、零組件的生產</v>
      </c>
      <c r="R169" t="str">
        <f t="shared" si="34"/>
        <v>液壓閥、動力單元、零組件的生產</v>
      </c>
      <c r="S169" t="str">
        <f t="shared" si="35"/>
        <v>L.marker([24.062841,120.678999],{title:"油聖液壓科技有限公司",icon:L.icon({iconUrl:'http://raw.githubusercontent.com/532725/532725.github.io/master/000_75px.jpg',iconSize:[icon_width,icon_height],iconAnchor:[icon_x,icon_y],popupAnchor:[popup_x,popup_y]})}).addTo(map).bindPopup("&lt;b&gt;油聖液壓科技有限公司&lt;/b&gt;&lt;br/&gt;&lt;br/&gt;&lt;b&gt;簡介:&lt;/b&gt;液壓閥、動力單元、零組件的生產");</v>
      </c>
      <c r="T169" t="s">
        <v>574</v>
      </c>
    </row>
    <row r="170" spans="1:20" x14ac:dyDescent="0.25">
      <c r="A170">
        <v>169</v>
      </c>
      <c r="B170">
        <f t="shared" si="24"/>
        <v>3</v>
      </c>
      <c r="C170" t="str">
        <f t="shared" si="25"/>
        <v>169</v>
      </c>
      <c r="D170">
        <v>0</v>
      </c>
      <c r="F170" t="str">
        <f t="shared" si="26"/>
        <v/>
      </c>
      <c r="G170" t="str">
        <f t="shared" si="27"/>
        <v>169</v>
      </c>
      <c r="H170" t="str">
        <f t="shared" si="28"/>
        <v>http://raw.githubusercontent.com/532725/532725.github.io/master/169</v>
      </c>
      <c r="I170" t="str">
        <f t="shared" si="29"/>
        <v>http://raw.githubusercontent.com/532725/532725.github.io/master/000_75px.jpg</v>
      </c>
      <c r="J170" t="str">
        <f t="shared" si="30"/>
        <v>http://raw.githubusercontent.com/532725/532725.github.io/master/000_75px.jpg</v>
      </c>
      <c r="K170">
        <v>23.984586</v>
      </c>
      <c r="L170">
        <v>120.566881</v>
      </c>
      <c r="M170" t="s">
        <v>194</v>
      </c>
      <c r="N170" t="str">
        <f t="shared" si="31"/>
        <v>翊順企業股份有限公司</v>
      </c>
      <c r="O170" t="str">
        <f t="shared" si="32"/>
        <v>翊順企業股份有限公司</v>
      </c>
      <c r="P170" t="s">
        <v>461</v>
      </c>
      <c r="Q170" t="str">
        <f t="shared" si="33"/>
        <v>汽機車零件OEM</v>
      </c>
      <c r="R170" t="str">
        <f t="shared" si="34"/>
        <v>汽機車零件OEM</v>
      </c>
      <c r="S170" t="str">
        <f t="shared" si="35"/>
        <v>L.marker([23.984586,120.566881],{title:"翊順企業股份有限公司",icon:L.icon({iconUrl:'http://raw.githubusercontent.com/532725/532725.github.io/master/000_75px.jpg',iconSize:[icon_width,icon_height],iconAnchor:[icon_x,icon_y],popupAnchor:[popup_x,popup_y]})}).addTo(map).bindPopup("&lt;b&gt;翊順企業股份有限公司&lt;/b&gt;&lt;br/&gt;&lt;br/&gt;&lt;b&gt;簡介:&lt;/b&gt;汽機車零件OEM");</v>
      </c>
      <c r="T170" t="s">
        <v>574</v>
      </c>
    </row>
    <row r="171" spans="1:20" x14ac:dyDescent="0.25">
      <c r="A171">
        <v>170</v>
      </c>
      <c r="B171">
        <f t="shared" si="24"/>
        <v>3</v>
      </c>
      <c r="C171" t="str">
        <f t="shared" si="25"/>
        <v>170</v>
      </c>
      <c r="D171">
        <v>0</v>
      </c>
      <c r="F171" t="str">
        <f t="shared" si="26"/>
        <v/>
      </c>
      <c r="G171" t="str">
        <f t="shared" si="27"/>
        <v>170</v>
      </c>
      <c r="H171" t="str">
        <f t="shared" si="28"/>
        <v>http://raw.githubusercontent.com/532725/532725.github.io/master/170</v>
      </c>
      <c r="I171" t="str">
        <f t="shared" si="29"/>
        <v>http://raw.githubusercontent.com/532725/532725.github.io/master/000_75px.jpg</v>
      </c>
      <c r="J171" t="str">
        <f t="shared" si="30"/>
        <v>http://raw.githubusercontent.com/532725/532725.github.io/master/000_75px.jpg</v>
      </c>
      <c r="K171">
        <v>24.221876999999999</v>
      </c>
      <c r="L171">
        <v>120.65436800000001</v>
      </c>
      <c r="M171" t="s">
        <v>195</v>
      </c>
      <c r="N171" t="str">
        <f t="shared" si="31"/>
        <v>浩仕磊玻璃儀器科技有限公司</v>
      </c>
      <c r="O171" t="str">
        <f t="shared" si="32"/>
        <v>浩仕磊玻璃儀器科技有限公司</v>
      </c>
      <c r="P171" t="s">
        <v>462</v>
      </c>
      <c r="Q171" t="str">
        <f t="shared" si="33"/>
        <v>客製化玻璃加工</v>
      </c>
      <c r="R171" t="str">
        <f t="shared" si="34"/>
        <v>客製化玻璃加工</v>
      </c>
      <c r="S171" t="str">
        <f t="shared" si="35"/>
        <v>L.marker([24.221877,120.654368],{title:"浩仕磊玻璃儀器科技有限公司",icon:L.icon({iconUrl:'http://raw.githubusercontent.com/532725/532725.github.io/master/000_75px.jpg',iconSize:[icon_width,icon_height],iconAnchor:[icon_x,icon_y],popupAnchor:[popup_x,popup_y]})}).addTo(map).bindPopup("&lt;b&gt;浩仕磊玻璃儀器科技有限公司&lt;/b&gt;&lt;br/&gt;&lt;br/&gt;&lt;b&gt;簡介:&lt;/b&gt;客製化玻璃加工");</v>
      </c>
      <c r="T171" t="s">
        <v>574</v>
      </c>
    </row>
    <row r="172" spans="1:20" x14ac:dyDescent="0.25">
      <c r="A172">
        <v>171</v>
      </c>
      <c r="B172">
        <f t="shared" si="24"/>
        <v>3</v>
      </c>
      <c r="C172" t="str">
        <f t="shared" si="25"/>
        <v>171</v>
      </c>
      <c r="D172">
        <v>1</v>
      </c>
      <c r="E172" t="s">
        <v>13</v>
      </c>
      <c r="F172" t="str">
        <f t="shared" si="26"/>
        <v>.jpg</v>
      </c>
      <c r="G172" t="str">
        <f t="shared" si="27"/>
        <v>171.jpg</v>
      </c>
      <c r="H172" t="str">
        <f t="shared" si="28"/>
        <v>http://raw.githubusercontent.com/532725/532725.github.io/master/171.jpg</v>
      </c>
      <c r="I172" t="str">
        <f t="shared" si="29"/>
        <v>http://raw.githubusercontent.com/532725/532725.github.io/master/000_75px.jpg</v>
      </c>
      <c r="J172" t="str">
        <f t="shared" si="30"/>
        <v>http://raw.githubusercontent.com/532725/532725.github.io/master/171.jpg</v>
      </c>
      <c r="K172">
        <v>25.024353000000001</v>
      </c>
      <c r="L172">
        <v>121.571406</v>
      </c>
      <c r="M172" t="s">
        <v>196</v>
      </c>
      <c r="N172" t="str">
        <f t="shared" si="31"/>
        <v>深海礦晶股份有限公司</v>
      </c>
      <c r="O172" t="str">
        <f t="shared" si="32"/>
        <v>深海礦晶股份有限公司</v>
      </c>
      <c r="P172" t="s">
        <v>463</v>
      </c>
      <c r="Q172" t="str">
        <f t="shared" si="33"/>
        <v>礦物質濃縮液</v>
      </c>
      <c r="R172" t="str">
        <f t="shared" si="34"/>
        <v>礦物質濃縮液</v>
      </c>
      <c r="S172" t="str">
        <f t="shared" si="35"/>
        <v>L.marker([25.024353,121.571406],{title:"深海礦晶股份有限公司",icon:L.icon({iconUrl:'http://raw.githubusercontent.com/532725/532725.github.io/master/171.jpg',iconSize:[icon_width,icon_height],iconAnchor:[icon_x,icon_y],popupAnchor:[popup_x,popup_y]})}).addTo(map).bindPopup("&lt;b&gt;深海礦晶股份有限公司&lt;/b&gt;&lt;br/&gt;&lt;br/&gt;&lt;b&gt;簡介:&lt;/b&gt;礦物質濃縮液");</v>
      </c>
      <c r="T172" t="s">
        <v>574</v>
      </c>
    </row>
    <row r="173" spans="1:20" x14ac:dyDescent="0.25">
      <c r="A173">
        <v>172</v>
      </c>
      <c r="B173">
        <f t="shared" si="24"/>
        <v>3</v>
      </c>
      <c r="C173" t="str">
        <f t="shared" si="25"/>
        <v>172</v>
      </c>
      <c r="D173">
        <v>1</v>
      </c>
      <c r="E173" t="s">
        <v>13</v>
      </c>
      <c r="F173" t="str">
        <f t="shared" si="26"/>
        <v>.jpg</v>
      </c>
      <c r="G173" t="str">
        <f t="shared" si="27"/>
        <v>172.jpg</v>
      </c>
      <c r="H173" t="str">
        <f t="shared" si="28"/>
        <v>http://raw.githubusercontent.com/532725/532725.github.io/master/172.jpg</v>
      </c>
      <c r="I173" t="str">
        <f t="shared" si="29"/>
        <v>http://raw.githubusercontent.com/532725/532725.github.io/master/000_75px.jpg</v>
      </c>
      <c r="J173" t="str">
        <f t="shared" si="30"/>
        <v>http://raw.githubusercontent.com/532725/532725.github.io/master/172.jpg</v>
      </c>
      <c r="K173">
        <v>23.952385</v>
      </c>
      <c r="L173">
        <v>121.57125000000001</v>
      </c>
      <c r="M173" t="s">
        <v>197</v>
      </c>
      <c r="N173" t="str">
        <f t="shared" si="31"/>
        <v>鎮一大理石有限公司</v>
      </c>
      <c r="O173" t="str">
        <f t="shared" si="32"/>
        <v>鎮一大理石有限公司</v>
      </c>
      <c r="P173" t="s">
        <v>464</v>
      </c>
      <c r="Q173" t="str">
        <f t="shared" si="33"/>
        <v>生產特殊居家生活用品大理石製品</v>
      </c>
      <c r="R173" t="str">
        <f t="shared" si="34"/>
        <v>生產特殊居家生活用品大理石製品</v>
      </c>
      <c r="S173" t="str">
        <f t="shared" si="35"/>
        <v>L.marker([23.952385,121.57125],{title:"鎮一大理石有限公司",icon:L.icon({iconUrl:'http://raw.githubusercontent.com/532725/532725.github.io/master/172.jpg',iconSize:[icon_width,icon_height],iconAnchor:[icon_x,icon_y],popupAnchor:[popup_x,popup_y]})}).addTo(map).bindPopup("&lt;b&gt;鎮一大理石有限公司&lt;/b&gt;&lt;br/&gt;&lt;br/&gt;&lt;b&gt;簡介:&lt;/b&gt;生產特殊居家生活用品大理石製品");</v>
      </c>
      <c r="T173" t="s">
        <v>574</v>
      </c>
    </row>
    <row r="174" spans="1:20" x14ac:dyDescent="0.25">
      <c r="A174">
        <v>173</v>
      </c>
      <c r="B174">
        <f t="shared" si="24"/>
        <v>3</v>
      </c>
      <c r="C174" t="str">
        <f t="shared" si="25"/>
        <v>173</v>
      </c>
      <c r="D174">
        <v>1</v>
      </c>
      <c r="E174" t="s">
        <v>16</v>
      </c>
      <c r="F174" t="str">
        <f t="shared" si="26"/>
        <v>.png</v>
      </c>
      <c r="G174" t="str">
        <f t="shared" si="27"/>
        <v>173.png</v>
      </c>
      <c r="H174" t="str">
        <f t="shared" si="28"/>
        <v>http://raw.githubusercontent.com/532725/532725.github.io/master/173.png</v>
      </c>
      <c r="I174" t="str">
        <f t="shared" si="29"/>
        <v>http://raw.githubusercontent.com/532725/532725.github.io/master/000_75px.jpg</v>
      </c>
      <c r="J174" t="str">
        <f t="shared" si="30"/>
        <v>http://raw.githubusercontent.com/532725/532725.github.io/master/173.png</v>
      </c>
      <c r="K174">
        <v>24.058817000000001</v>
      </c>
      <c r="L174">
        <v>121.608638</v>
      </c>
      <c r="M174" t="s">
        <v>198</v>
      </c>
      <c r="N174" t="str">
        <f t="shared" si="31"/>
        <v>光隆生化科技股份有限公司</v>
      </c>
      <c r="O174" t="str">
        <f t="shared" si="32"/>
        <v>光隆生化科技股份有限公司</v>
      </c>
      <c r="P174" t="s">
        <v>465</v>
      </c>
      <c r="Q174" t="str">
        <f t="shared" si="33"/>
        <v>海洋深層水批發零售</v>
      </c>
      <c r="R174" t="str">
        <f t="shared" si="34"/>
        <v>海洋深層水批發零售</v>
      </c>
      <c r="S174" t="str">
        <f t="shared" si="35"/>
        <v>L.marker([24.058817,121.608638],{title:"光隆生化科技股份有限公司",icon:L.icon({iconUrl:'http://raw.githubusercontent.com/532725/532725.github.io/master/173.png',iconSize:[icon_width,icon_height],iconAnchor:[icon_x,icon_y],popupAnchor:[popup_x,popup_y]})}).addTo(map).bindPopup("&lt;b&gt;光隆生化科技股份有限公司&lt;/b&gt;&lt;br/&gt;&lt;br/&gt;&lt;b&gt;簡介:&lt;/b&gt;海洋深層水批發零售");</v>
      </c>
      <c r="T174" t="s">
        <v>574</v>
      </c>
    </row>
    <row r="175" spans="1:20" x14ac:dyDescent="0.25">
      <c r="A175">
        <v>174</v>
      </c>
      <c r="B175">
        <f t="shared" si="24"/>
        <v>3</v>
      </c>
      <c r="C175" t="str">
        <f t="shared" si="25"/>
        <v>174</v>
      </c>
      <c r="D175">
        <v>0</v>
      </c>
      <c r="F175" t="str">
        <f t="shared" si="26"/>
        <v/>
      </c>
      <c r="G175" t="str">
        <f t="shared" si="27"/>
        <v>174</v>
      </c>
      <c r="H175" t="str">
        <f t="shared" si="28"/>
        <v>http://raw.githubusercontent.com/532725/532725.github.io/master/174</v>
      </c>
      <c r="I175" t="str">
        <f t="shared" si="29"/>
        <v>http://raw.githubusercontent.com/532725/532725.github.io/master/000_75px.jpg</v>
      </c>
      <c r="J175" t="str">
        <f t="shared" si="30"/>
        <v>http://raw.githubusercontent.com/532725/532725.github.io/master/000_75px.jpg</v>
      </c>
      <c r="K175">
        <v>25.036014000000002</v>
      </c>
      <c r="L175">
        <v>121.567235</v>
      </c>
      <c r="M175" t="s">
        <v>199</v>
      </c>
      <c r="N175" t="str">
        <f t="shared" si="31"/>
        <v>青田農產有限公司</v>
      </c>
      <c r="O175" t="str">
        <f t="shared" si="32"/>
        <v>青田農產有限公司</v>
      </c>
      <c r="P175" t="s">
        <v>466</v>
      </c>
      <c r="Q175" t="str">
        <f t="shared" si="33"/>
        <v>有機白米</v>
      </c>
      <c r="R175" t="str">
        <f t="shared" si="34"/>
        <v>有機白米</v>
      </c>
      <c r="S175" t="str">
        <f t="shared" si="35"/>
        <v>L.marker([25.036014,121.567235],{title:"青田農產有限公司",icon:L.icon({iconUrl:'http://raw.githubusercontent.com/532725/532725.github.io/master/000_75px.jpg',iconSize:[icon_width,icon_height],iconAnchor:[icon_x,icon_y],popupAnchor:[popup_x,popup_y]})}).addTo(map).bindPopup("&lt;b&gt;青田農產有限公司&lt;/b&gt;&lt;br/&gt;&lt;br/&gt;&lt;b&gt;簡介:&lt;/b&gt;有機白米");</v>
      </c>
      <c r="T175" t="s">
        <v>574</v>
      </c>
    </row>
    <row r="176" spans="1:20" x14ac:dyDescent="0.25">
      <c r="A176">
        <v>175</v>
      </c>
      <c r="B176">
        <f t="shared" si="24"/>
        <v>3</v>
      </c>
      <c r="C176" t="str">
        <f t="shared" si="25"/>
        <v>175</v>
      </c>
      <c r="D176">
        <v>0</v>
      </c>
      <c r="F176" t="str">
        <f t="shared" si="26"/>
        <v/>
      </c>
      <c r="G176" t="str">
        <f t="shared" si="27"/>
        <v>175</v>
      </c>
      <c r="H176" t="str">
        <f t="shared" si="28"/>
        <v>http://raw.githubusercontent.com/532725/532725.github.io/master/175</v>
      </c>
      <c r="I176" t="str">
        <f t="shared" si="29"/>
        <v>http://raw.githubusercontent.com/532725/532725.github.io/master/000_75px.jpg</v>
      </c>
      <c r="J176" t="str">
        <f t="shared" si="30"/>
        <v>http://raw.githubusercontent.com/532725/532725.github.io/master/000_75px.jpg</v>
      </c>
      <c r="K176">
        <v>24.873339999999999</v>
      </c>
      <c r="L176">
        <v>121.025192</v>
      </c>
      <c r="M176" t="s">
        <v>200</v>
      </c>
      <c r="N176" t="str">
        <f t="shared" si="31"/>
        <v>權亞石材股份有限公司</v>
      </c>
      <c r="O176" t="str">
        <f t="shared" si="32"/>
        <v>權亞石材股份有限公司</v>
      </c>
      <c r="P176" t="s">
        <v>467</v>
      </c>
      <c r="Q176" t="str">
        <f t="shared" si="33"/>
        <v>大理石一次加工</v>
      </c>
      <c r="R176" t="str">
        <f t="shared" si="34"/>
        <v>大理石一次加工</v>
      </c>
      <c r="S176" t="str">
        <f t="shared" si="35"/>
        <v>L.marker([24.87334,121.025192],{title:"權亞石材股份有限公司",icon:L.icon({iconUrl:'http://raw.githubusercontent.com/532725/532725.github.io/master/000_75px.jpg',iconSize:[icon_width,icon_height],iconAnchor:[icon_x,icon_y],popupAnchor:[popup_x,popup_y]})}).addTo(map).bindPopup("&lt;b&gt;權亞石材股份有限公司&lt;/b&gt;&lt;br/&gt;&lt;br/&gt;&lt;b&gt;簡介:&lt;/b&gt;大理石一次加工");</v>
      </c>
      <c r="T176" t="s">
        <v>574</v>
      </c>
    </row>
    <row r="177" spans="1:20" x14ac:dyDescent="0.25">
      <c r="A177">
        <v>176</v>
      </c>
      <c r="B177">
        <f t="shared" si="24"/>
        <v>3</v>
      </c>
      <c r="C177" t="str">
        <f t="shared" si="25"/>
        <v>176</v>
      </c>
      <c r="D177">
        <v>0</v>
      </c>
      <c r="F177" t="str">
        <f t="shared" si="26"/>
        <v/>
      </c>
      <c r="G177" t="str">
        <f t="shared" si="27"/>
        <v>176</v>
      </c>
      <c r="H177" t="str">
        <f t="shared" si="28"/>
        <v>http://raw.githubusercontent.com/532725/532725.github.io/master/176</v>
      </c>
      <c r="I177" t="str">
        <f t="shared" si="29"/>
        <v>http://raw.githubusercontent.com/532725/532725.github.io/master/000_75px.jpg</v>
      </c>
      <c r="J177" t="str">
        <f t="shared" si="30"/>
        <v>http://raw.githubusercontent.com/532725/532725.github.io/master/000_75px.jpg</v>
      </c>
      <c r="K177">
        <v>23.966459</v>
      </c>
      <c r="L177">
        <v>121.560447</v>
      </c>
      <c r="M177" t="s">
        <v>201</v>
      </c>
      <c r="N177" t="str">
        <f t="shared" si="31"/>
        <v>新隆石藝有限公司</v>
      </c>
      <c r="O177" t="str">
        <f t="shared" si="32"/>
        <v>新隆石藝有限公司</v>
      </c>
      <c r="P177" t="s">
        <v>464</v>
      </c>
      <c r="Q177" t="str">
        <f t="shared" si="33"/>
        <v>生產特殊居家生活用品大理石製品</v>
      </c>
      <c r="R177" t="str">
        <f t="shared" si="34"/>
        <v>生產特殊居家生活用品大理石製品</v>
      </c>
      <c r="S177" t="str">
        <f t="shared" si="35"/>
        <v>L.marker([23.966459,121.560447],{title:"新隆石藝有限公司",icon:L.icon({iconUrl:'http://raw.githubusercontent.com/532725/532725.github.io/master/000_75px.jpg',iconSize:[icon_width,icon_height],iconAnchor:[icon_x,icon_y],popupAnchor:[popup_x,popup_y]})}).addTo(map).bindPopup("&lt;b&gt;新隆石藝有限公司&lt;/b&gt;&lt;br/&gt;&lt;br/&gt;&lt;b&gt;簡介:&lt;/b&gt;生產特殊居家生活用品大理石製品");</v>
      </c>
      <c r="T177" t="s">
        <v>574</v>
      </c>
    </row>
    <row r="178" spans="1:20" x14ac:dyDescent="0.25">
      <c r="A178">
        <v>177</v>
      </c>
      <c r="B178">
        <f t="shared" si="24"/>
        <v>3</v>
      </c>
      <c r="C178" t="str">
        <f t="shared" si="25"/>
        <v>177</v>
      </c>
      <c r="D178">
        <v>0</v>
      </c>
      <c r="F178" t="str">
        <f t="shared" si="26"/>
        <v/>
      </c>
      <c r="G178" t="str">
        <f t="shared" si="27"/>
        <v>177</v>
      </c>
      <c r="H178" t="str">
        <f t="shared" si="28"/>
        <v>http://raw.githubusercontent.com/532725/532725.github.io/master/177</v>
      </c>
      <c r="I178" t="str">
        <f t="shared" si="29"/>
        <v>http://raw.githubusercontent.com/532725/532725.github.io/master/000_75px.jpg</v>
      </c>
      <c r="J178" t="str">
        <f t="shared" si="30"/>
        <v>http://raw.githubusercontent.com/532725/532725.github.io/master/000_75px.jpg</v>
      </c>
      <c r="K178">
        <v>24.005274</v>
      </c>
      <c r="L178">
        <v>121.613203</v>
      </c>
      <c r="M178" t="s">
        <v>202</v>
      </c>
      <c r="N178" t="str">
        <f t="shared" si="31"/>
        <v>碩碧有限公司</v>
      </c>
      <c r="O178" t="str">
        <f t="shared" si="32"/>
        <v>碩碧有限公司</v>
      </c>
      <c r="P178" t="s">
        <v>468</v>
      </c>
      <c r="Q178" t="str">
        <f t="shared" si="33"/>
        <v>石材藝品</v>
      </c>
      <c r="R178" t="str">
        <f t="shared" si="34"/>
        <v>石材藝品</v>
      </c>
      <c r="S178" t="str">
        <f t="shared" si="35"/>
        <v>L.marker([24.005274,121.613203],{title:"碩碧有限公司",icon:L.icon({iconUrl:'http://raw.githubusercontent.com/532725/532725.github.io/master/000_75px.jpg',iconSize:[icon_width,icon_height],iconAnchor:[icon_x,icon_y],popupAnchor:[popup_x,popup_y]})}).addTo(map).bindPopup("&lt;b&gt;碩碧有限公司&lt;/b&gt;&lt;br/&gt;&lt;br/&gt;&lt;b&gt;簡介:&lt;/b&gt;石材藝品");</v>
      </c>
      <c r="T178" t="s">
        <v>574</v>
      </c>
    </row>
    <row r="179" spans="1:20" x14ac:dyDescent="0.25">
      <c r="A179">
        <v>178</v>
      </c>
      <c r="B179">
        <f t="shared" si="24"/>
        <v>3</v>
      </c>
      <c r="C179" t="str">
        <f t="shared" si="25"/>
        <v>178</v>
      </c>
      <c r="D179">
        <v>0</v>
      </c>
      <c r="F179" t="str">
        <f t="shared" si="26"/>
        <v/>
      </c>
      <c r="G179" t="str">
        <f t="shared" si="27"/>
        <v>178</v>
      </c>
      <c r="H179" t="str">
        <f t="shared" si="28"/>
        <v>http://raw.githubusercontent.com/532725/532725.github.io/master/178</v>
      </c>
      <c r="I179" t="str">
        <f t="shared" si="29"/>
        <v>http://raw.githubusercontent.com/532725/532725.github.io/master/000_75px.jpg</v>
      </c>
      <c r="J179" t="str">
        <f t="shared" si="30"/>
        <v>http://raw.githubusercontent.com/532725/532725.github.io/master/000_75px.jpg</v>
      </c>
      <c r="K179">
        <v>24.815721</v>
      </c>
      <c r="L179">
        <v>120.98119</v>
      </c>
      <c r="M179" t="s">
        <v>203</v>
      </c>
      <c r="N179" t="str">
        <f t="shared" si="31"/>
        <v>上展玻璃儀器商行</v>
      </c>
      <c r="O179" t="str">
        <f t="shared" si="32"/>
        <v>上展玻璃儀器商行</v>
      </c>
      <c r="P179" t="s">
        <v>462</v>
      </c>
      <c r="Q179" t="str">
        <f t="shared" si="33"/>
        <v>客製化玻璃加工</v>
      </c>
      <c r="R179" t="str">
        <f t="shared" si="34"/>
        <v>客製化玻璃加工</v>
      </c>
      <c r="S179" t="str">
        <f t="shared" si="35"/>
        <v>L.marker([24.815721,120.98119],{title:"上展玻璃儀器商行",icon:L.icon({iconUrl:'http://raw.githubusercontent.com/532725/532725.github.io/master/000_75px.jpg',iconSize:[icon_width,icon_height],iconAnchor:[icon_x,icon_y],popupAnchor:[popup_x,popup_y]})}).addTo(map).bindPopup("&lt;b&gt;上展玻璃儀器商行&lt;/b&gt;&lt;br/&gt;&lt;br/&gt;&lt;b&gt;簡介:&lt;/b&gt;客製化玻璃加工");</v>
      </c>
      <c r="T179" t="s">
        <v>574</v>
      </c>
    </row>
    <row r="180" spans="1:20" x14ac:dyDescent="0.25">
      <c r="A180">
        <v>179</v>
      </c>
      <c r="B180">
        <f t="shared" si="24"/>
        <v>3</v>
      </c>
      <c r="C180" t="str">
        <f t="shared" si="25"/>
        <v>179</v>
      </c>
      <c r="D180">
        <v>0</v>
      </c>
      <c r="F180" t="str">
        <f t="shared" si="26"/>
        <v/>
      </c>
      <c r="G180" t="str">
        <f t="shared" si="27"/>
        <v>179</v>
      </c>
      <c r="H180" t="str">
        <f t="shared" si="28"/>
        <v>http://raw.githubusercontent.com/532725/532725.github.io/master/179</v>
      </c>
      <c r="I180" t="str">
        <f t="shared" si="29"/>
        <v>http://raw.githubusercontent.com/532725/532725.github.io/master/000_75px.jpg</v>
      </c>
      <c r="J180" t="str">
        <f t="shared" si="30"/>
        <v>http://raw.githubusercontent.com/532725/532725.github.io/master/000_75px.jpg</v>
      </c>
      <c r="K180">
        <v>22.688096999999999</v>
      </c>
      <c r="L180">
        <v>121.05071</v>
      </c>
      <c r="M180" t="s">
        <v>204</v>
      </c>
      <c r="N180" t="str">
        <f t="shared" si="31"/>
        <v>東部深層海水創新研發中心</v>
      </c>
      <c r="O180" t="str">
        <f t="shared" si="32"/>
        <v>東部深層海水創新研發中心</v>
      </c>
      <c r="P180" t="s">
        <v>469</v>
      </c>
      <c r="Q180" t="str">
        <f t="shared" si="33"/>
        <v>海洋要用生物生產技術開發</v>
      </c>
      <c r="R180" t="str">
        <f t="shared" si="34"/>
        <v>海洋要用生物生產技術開發</v>
      </c>
      <c r="S180" t="str">
        <f t="shared" si="35"/>
        <v>L.marker([22.688097,121.05071],{title:"東部深層海水創新研發中心",icon:L.icon({iconUrl:'http://raw.githubusercontent.com/532725/532725.github.io/master/000_75px.jpg',iconSize:[icon_width,icon_height],iconAnchor:[icon_x,icon_y],popupAnchor:[popup_x,popup_y]})}).addTo(map).bindPopup("&lt;b&gt;東部深層海水創新研發中心&lt;/b&gt;&lt;br/&gt;&lt;br/&gt;&lt;b&gt;簡介:&lt;/b&gt;海洋要用生物生產技術開發");</v>
      </c>
      <c r="T180" t="s">
        <v>574</v>
      </c>
    </row>
    <row r="181" spans="1:20" x14ac:dyDescent="0.25">
      <c r="A181">
        <v>180</v>
      </c>
      <c r="B181">
        <f t="shared" si="24"/>
        <v>3</v>
      </c>
      <c r="C181" t="str">
        <f t="shared" si="25"/>
        <v>180</v>
      </c>
      <c r="D181">
        <v>0</v>
      </c>
      <c r="F181" t="str">
        <f t="shared" si="26"/>
        <v/>
      </c>
      <c r="G181" t="str">
        <f t="shared" si="27"/>
        <v>180</v>
      </c>
      <c r="H181" t="str">
        <f t="shared" si="28"/>
        <v>http://raw.githubusercontent.com/532725/532725.github.io/master/180</v>
      </c>
      <c r="I181" t="str">
        <f t="shared" si="29"/>
        <v>http://raw.githubusercontent.com/532725/532725.github.io/master/000_75px.jpg</v>
      </c>
      <c r="J181" t="str">
        <f t="shared" si="30"/>
        <v>http://raw.githubusercontent.com/532725/532725.github.io/master/000_75px.jpg</v>
      </c>
      <c r="K181">
        <v>23.952385</v>
      </c>
      <c r="L181">
        <v>121.57125000000001</v>
      </c>
      <c r="M181" t="s">
        <v>205</v>
      </c>
      <c r="N181" t="str">
        <f t="shared" si="31"/>
        <v>台灣深層海水發展協會</v>
      </c>
      <c r="O181" t="str">
        <f t="shared" si="32"/>
        <v>台灣深層海水發展協會</v>
      </c>
      <c r="P181" t="s">
        <v>470</v>
      </c>
      <c r="Q181" t="str">
        <f t="shared" si="33"/>
        <v>海洋深層水濃縮液</v>
      </c>
      <c r="R181" t="str">
        <f t="shared" si="34"/>
        <v>海洋深層水濃縮液</v>
      </c>
      <c r="S181" t="str">
        <f t="shared" si="35"/>
        <v>L.marker([23.952385,121.57125],{title:"台灣深層海水發展協會",icon:L.icon({iconUrl:'http://raw.githubusercontent.com/532725/532725.github.io/master/000_75px.jpg',iconSize:[icon_width,icon_height],iconAnchor:[icon_x,icon_y],popupAnchor:[popup_x,popup_y]})}).addTo(map).bindPopup("&lt;b&gt;台灣深層海水發展協會&lt;/b&gt;&lt;br/&gt;&lt;br/&gt;&lt;b&gt;簡介:&lt;/b&gt;海洋深層水濃縮液");</v>
      </c>
      <c r="T181" t="s">
        <v>574</v>
      </c>
    </row>
    <row r="182" spans="1:20" x14ac:dyDescent="0.25">
      <c r="A182">
        <v>181</v>
      </c>
      <c r="B182">
        <f t="shared" si="24"/>
        <v>3</v>
      </c>
      <c r="C182" t="str">
        <f t="shared" si="25"/>
        <v>181</v>
      </c>
      <c r="D182">
        <v>0</v>
      </c>
      <c r="F182" t="str">
        <f t="shared" si="26"/>
        <v/>
      </c>
      <c r="G182" t="str">
        <f t="shared" si="27"/>
        <v>181</v>
      </c>
      <c r="H182" t="str">
        <f t="shared" si="28"/>
        <v>http://raw.githubusercontent.com/532725/532725.github.io/master/181</v>
      </c>
      <c r="I182" t="str">
        <f t="shared" si="29"/>
        <v>http://raw.githubusercontent.com/532725/532725.github.io/master/000_75px.jpg</v>
      </c>
      <c r="J182" t="str">
        <f t="shared" si="30"/>
        <v>http://raw.githubusercontent.com/532725/532725.github.io/master/000_75px.jpg</v>
      </c>
      <c r="K182">
        <v>22.834645999999999</v>
      </c>
      <c r="L182">
        <v>120.260239</v>
      </c>
      <c r="M182" t="s">
        <v>206</v>
      </c>
      <c r="N182" t="str">
        <f t="shared" si="31"/>
        <v>廣泰金屬工業股份有限公司-高科分公司</v>
      </c>
      <c r="O182" t="str">
        <f t="shared" si="32"/>
        <v>廣泰金屬工業股份有限公司-高科分公司</v>
      </c>
      <c r="P182" t="s">
        <v>471</v>
      </c>
      <c r="Q182" t="str">
        <f t="shared" si="33"/>
        <v>不銹鋼抽線，醫療級不銹鋼線材</v>
      </c>
      <c r="R182" t="str">
        <f t="shared" si="34"/>
        <v>不銹鋼抽線，醫療級不銹鋼線材</v>
      </c>
      <c r="S182" t="str">
        <f t="shared" si="35"/>
        <v>L.marker([22.834646,120.260239],{title:"廣泰金屬工業股份有限公司-高科分公司",icon:L.icon({iconUrl:'http://raw.githubusercontent.com/532725/532725.github.io/master/000_75px.jpg',iconSize:[icon_width,icon_height],iconAnchor:[icon_x,icon_y],popupAnchor:[popup_x,popup_y]})}).addTo(map).bindPopup("&lt;b&gt;廣泰金屬工業股份有限公司-高科分公司&lt;/b&gt;&lt;br/&gt;&lt;br/&gt;&lt;b&gt;簡介:&lt;/b&gt;不銹鋼抽線，醫療級不銹鋼線材");</v>
      </c>
      <c r="T182" t="s">
        <v>574</v>
      </c>
    </row>
    <row r="183" spans="1:20" x14ac:dyDescent="0.25">
      <c r="A183">
        <v>182</v>
      </c>
      <c r="B183">
        <f t="shared" si="24"/>
        <v>3</v>
      </c>
      <c r="C183" t="str">
        <f t="shared" si="25"/>
        <v>182</v>
      </c>
      <c r="D183">
        <v>1</v>
      </c>
      <c r="E183" t="s">
        <v>13</v>
      </c>
      <c r="F183" t="str">
        <f t="shared" si="26"/>
        <v>.jpg</v>
      </c>
      <c r="G183" t="str">
        <f t="shared" si="27"/>
        <v>182.jpg</v>
      </c>
      <c r="H183" t="str">
        <f t="shared" si="28"/>
        <v>http://raw.githubusercontent.com/532725/532725.github.io/master/182.jpg</v>
      </c>
      <c r="I183" t="str">
        <f t="shared" si="29"/>
        <v>http://raw.githubusercontent.com/532725/532725.github.io/master/000_75px.jpg</v>
      </c>
      <c r="J183" t="str">
        <f t="shared" si="30"/>
        <v>http://raw.githubusercontent.com/532725/532725.github.io/master/182.jpg</v>
      </c>
      <c r="K183">
        <v>23.717386000000001</v>
      </c>
      <c r="L183">
        <v>120.44147</v>
      </c>
      <c r="M183" t="s">
        <v>207</v>
      </c>
      <c r="N183" t="str">
        <f t="shared" si="31"/>
        <v>源順食品有限公司</v>
      </c>
      <c r="O183" t="str">
        <f t="shared" si="32"/>
        <v>源順食品有限公司</v>
      </c>
      <c r="P183" t="s">
        <v>472</v>
      </c>
      <c r="Q183" t="str">
        <f t="shared" si="33"/>
        <v>有機米粉、穀粉</v>
      </c>
      <c r="R183" t="str">
        <f t="shared" si="34"/>
        <v>有機米粉、穀粉</v>
      </c>
      <c r="S183" t="str">
        <f t="shared" si="35"/>
        <v>L.marker([23.717386,120.44147],{title:"源順食品有限公司",icon:L.icon({iconUrl:'http://raw.githubusercontent.com/532725/532725.github.io/master/182.jpg',iconSize:[icon_width,icon_height],iconAnchor:[icon_x,icon_y],popupAnchor:[popup_x,popup_y]})}).addTo(map).bindPopup("&lt;b&gt;源順食品有限公司&lt;/b&gt;&lt;br/&gt;&lt;br/&gt;&lt;b&gt;簡介:&lt;/b&gt;有機米粉、穀粉");</v>
      </c>
      <c r="T183" t="s">
        <v>574</v>
      </c>
    </row>
    <row r="184" spans="1:20" x14ac:dyDescent="0.25">
      <c r="A184">
        <v>183</v>
      </c>
      <c r="B184">
        <f t="shared" si="24"/>
        <v>3</v>
      </c>
      <c r="C184" t="str">
        <f t="shared" si="25"/>
        <v>183</v>
      </c>
      <c r="D184">
        <v>1</v>
      </c>
      <c r="E184" t="s">
        <v>16</v>
      </c>
      <c r="F184" t="str">
        <f t="shared" si="26"/>
        <v>.png</v>
      </c>
      <c r="G184" t="str">
        <f t="shared" si="27"/>
        <v>183.png</v>
      </c>
      <c r="H184" t="str">
        <f t="shared" si="28"/>
        <v>http://raw.githubusercontent.com/532725/532725.github.io/master/183.png</v>
      </c>
      <c r="I184" t="str">
        <f t="shared" si="29"/>
        <v>http://raw.githubusercontent.com/532725/532725.github.io/master/000_75px.jpg</v>
      </c>
      <c r="J184" t="str">
        <f t="shared" si="30"/>
        <v>http://raw.githubusercontent.com/532725/532725.github.io/master/183.png</v>
      </c>
      <c r="K184">
        <v>24.959602</v>
      </c>
      <c r="L184">
        <v>121.260712</v>
      </c>
      <c r="M184" t="s">
        <v>208</v>
      </c>
      <c r="N184" t="str">
        <f t="shared" si="31"/>
        <v>觀文農業生技股份有限公司</v>
      </c>
      <c r="O184" t="str">
        <f t="shared" si="32"/>
        <v>觀文農業生技股份有限公司</v>
      </c>
      <c r="P184" t="s">
        <v>473</v>
      </c>
      <c r="Q184" t="str">
        <f t="shared" si="33"/>
        <v>牛樟芝固態栽培產品</v>
      </c>
      <c r="R184" t="str">
        <f t="shared" si="34"/>
        <v>牛樟芝固態栽培產品</v>
      </c>
      <c r="S184" t="str">
        <f t="shared" si="35"/>
        <v>L.marker([24.959602,121.260712],{title:"觀文農業生技股份有限公司",icon:L.icon({iconUrl:'http://raw.githubusercontent.com/532725/532725.github.io/master/183.png',iconSize:[icon_width,icon_height],iconAnchor:[icon_x,icon_y],popupAnchor:[popup_x,popup_y]})}).addTo(map).bindPopup("&lt;b&gt;觀文農業生技股份有限公司&lt;/b&gt;&lt;br/&gt;&lt;br/&gt;&lt;b&gt;簡介:&lt;/b&gt;牛樟芝固態栽培產品");</v>
      </c>
      <c r="T184" t="s">
        <v>574</v>
      </c>
    </row>
    <row r="185" spans="1:20" x14ac:dyDescent="0.25">
      <c r="A185">
        <v>184</v>
      </c>
      <c r="B185">
        <f t="shared" si="24"/>
        <v>3</v>
      </c>
      <c r="C185" t="str">
        <f t="shared" si="25"/>
        <v>184</v>
      </c>
      <c r="D185">
        <v>0</v>
      </c>
      <c r="F185" t="str">
        <f t="shared" si="26"/>
        <v/>
      </c>
      <c r="G185" t="str">
        <f t="shared" si="27"/>
        <v>184</v>
      </c>
      <c r="H185" t="str">
        <f t="shared" si="28"/>
        <v>http://raw.githubusercontent.com/532725/532725.github.io/master/184</v>
      </c>
      <c r="I185" t="str">
        <f t="shared" si="29"/>
        <v>http://raw.githubusercontent.com/532725/532725.github.io/master/000_75px.jpg</v>
      </c>
      <c r="J185" t="str">
        <f t="shared" si="30"/>
        <v>http://raw.githubusercontent.com/532725/532725.github.io/master/000_75px.jpg</v>
      </c>
      <c r="K185">
        <v>23.653494999999999</v>
      </c>
      <c r="L185">
        <v>120.483756</v>
      </c>
      <c r="M185" t="s">
        <v>209</v>
      </c>
      <c r="N185" t="str">
        <f t="shared" si="31"/>
        <v>沅璋商行</v>
      </c>
      <c r="O185" t="str">
        <f t="shared" si="32"/>
        <v>沅璋商行</v>
      </c>
      <c r="P185" t="s">
        <v>474</v>
      </c>
      <c r="Q185" t="str">
        <f t="shared" si="33"/>
        <v>冷凍麵糰類生產</v>
      </c>
      <c r="R185" t="str">
        <f t="shared" si="34"/>
        <v>冷凍麵糰類生產</v>
      </c>
      <c r="S185" t="str">
        <f t="shared" si="35"/>
        <v>L.marker([23.653495,120.483756],{title:"沅璋商行",icon:L.icon({iconUrl:'http://raw.githubusercontent.com/532725/532725.github.io/master/000_75px.jpg',iconSize:[icon_width,icon_height],iconAnchor:[icon_x,icon_y],popupAnchor:[popup_x,popup_y]})}).addTo(map).bindPopup("&lt;b&gt;沅璋商行&lt;/b&gt;&lt;br/&gt;&lt;br/&gt;&lt;b&gt;簡介:&lt;/b&gt;冷凍麵糰類生產");</v>
      </c>
      <c r="T185" t="s">
        <v>574</v>
      </c>
    </row>
    <row r="186" spans="1:20" x14ac:dyDescent="0.25">
      <c r="A186">
        <v>185</v>
      </c>
      <c r="B186">
        <f t="shared" si="24"/>
        <v>3</v>
      </c>
      <c r="C186" t="str">
        <f t="shared" si="25"/>
        <v>185</v>
      </c>
      <c r="D186">
        <v>0</v>
      </c>
      <c r="F186" t="str">
        <f t="shared" si="26"/>
        <v/>
      </c>
      <c r="G186" t="str">
        <f t="shared" si="27"/>
        <v>185</v>
      </c>
      <c r="H186" t="str">
        <f t="shared" si="28"/>
        <v>http://raw.githubusercontent.com/532725/532725.github.io/master/185</v>
      </c>
      <c r="I186" t="str">
        <f t="shared" si="29"/>
        <v>http://raw.githubusercontent.com/532725/532725.github.io/master/000_75px.jpg</v>
      </c>
      <c r="J186" t="str">
        <f t="shared" si="30"/>
        <v>http://raw.githubusercontent.com/532725/532725.github.io/master/000_75px.jpg</v>
      </c>
      <c r="K186">
        <v>24.831821000000001</v>
      </c>
      <c r="L186">
        <v>121.006522</v>
      </c>
      <c r="M186" t="s">
        <v>210</v>
      </c>
      <c r="N186" t="str">
        <f t="shared" si="31"/>
        <v>康新食品科技股份有限公司</v>
      </c>
      <c r="O186" t="str">
        <f t="shared" si="32"/>
        <v>康新食品科技股份有限公司</v>
      </c>
      <c r="P186" t="s">
        <v>475</v>
      </c>
      <c r="Q186" t="str">
        <f t="shared" si="33"/>
        <v>保健飲料開發製造</v>
      </c>
      <c r="R186" t="str">
        <f t="shared" si="34"/>
        <v>保健飲料開發製造</v>
      </c>
      <c r="S186" t="str">
        <f t="shared" si="35"/>
        <v>L.marker([24.831821,121.006522],{title:"康新食品科技股份有限公司",icon:L.icon({iconUrl:'http://raw.githubusercontent.com/532725/532725.github.io/master/000_75px.jpg',iconSize:[icon_width,icon_height],iconAnchor:[icon_x,icon_y],popupAnchor:[popup_x,popup_y]})}).addTo(map).bindPopup("&lt;b&gt;康新食品科技股份有限公司&lt;/b&gt;&lt;br/&gt;&lt;br/&gt;&lt;b&gt;簡介:&lt;/b&gt;保健飲料開發製造");</v>
      </c>
      <c r="T186" t="s">
        <v>574</v>
      </c>
    </row>
    <row r="187" spans="1:20" x14ac:dyDescent="0.25">
      <c r="A187">
        <v>186</v>
      </c>
      <c r="B187">
        <f t="shared" si="24"/>
        <v>3</v>
      </c>
      <c r="C187" t="str">
        <f t="shared" si="25"/>
        <v>186</v>
      </c>
      <c r="D187">
        <v>1</v>
      </c>
      <c r="E187" t="s">
        <v>16</v>
      </c>
      <c r="F187" t="str">
        <f t="shared" si="26"/>
        <v>.png</v>
      </c>
      <c r="G187" t="str">
        <f t="shared" si="27"/>
        <v>186.png</v>
      </c>
      <c r="H187" t="str">
        <f t="shared" si="28"/>
        <v>http://raw.githubusercontent.com/532725/532725.github.io/master/186.png</v>
      </c>
      <c r="I187" t="str">
        <f t="shared" si="29"/>
        <v>http://raw.githubusercontent.com/532725/532725.github.io/master/000_75px.jpg</v>
      </c>
      <c r="J187" t="str">
        <f t="shared" si="30"/>
        <v>http://raw.githubusercontent.com/532725/532725.github.io/master/186.png</v>
      </c>
      <c r="K187">
        <v>24.094591999999999</v>
      </c>
      <c r="L187">
        <v>120.68788600000001</v>
      </c>
      <c r="M187" t="s">
        <v>211</v>
      </c>
      <c r="N187" t="str">
        <f t="shared" si="31"/>
        <v>台灣植物奈米生技公司</v>
      </c>
      <c r="O187" t="str">
        <f t="shared" si="32"/>
        <v>台灣植物奈米生技公司</v>
      </c>
      <c r="P187" t="s">
        <v>476</v>
      </c>
      <c r="Q187" t="str">
        <f t="shared" si="33"/>
        <v>保健食品OEM</v>
      </c>
      <c r="R187" t="str">
        <f t="shared" si="34"/>
        <v>保健食品OEM</v>
      </c>
      <c r="S187" t="str">
        <f t="shared" si="35"/>
        <v>L.marker([24.094592,120.687886],{title:"台灣植物奈米生技公司",icon:L.icon({iconUrl:'http://raw.githubusercontent.com/532725/532725.github.io/master/186.png',iconSize:[icon_width,icon_height],iconAnchor:[icon_x,icon_y],popupAnchor:[popup_x,popup_y]})}).addTo(map).bindPopup("&lt;b&gt;台灣植物奈米生技公司&lt;/b&gt;&lt;br/&gt;&lt;br/&gt;&lt;b&gt;簡介:&lt;/b&gt;保健食品OEM");</v>
      </c>
      <c r="T187" t="s">
        <v>574</v>
      </c>
    </row>
    <row r="188" spans="1:20" x14ac:dyDescent="0.25">
      <c r="A188">
        <v>187</v>
      </c>
      <c r="B188">
        <f t="shared" si="24"/>
        <v>3</v>
      </c>
      <c r="C188" t="str">
        <f t="shared" si="25"/>
        <v>187</v>
      </c>
      <c r="D188">
        <v>0</v>
      </c>
      <c r="F188" t="str">
        <f t="shared" si="26"/>
        <v/>
      </c>
      <c r="G188" t="str">
        <f t="shared" si="27"/>
        <v>187</v>
      </c>
      <c r="H188" t="str">
        <f t="shared" si="28"/>
        <v>http://raw.githubusercontent.com/532725/532725.github.io/master/187</v>
      </c>
      <c r="I188" t="str">
        <f t="shared" si="29"/>
        <v>http://raw.githubusercontent.com/532725/532725.github.io/master/000_75px.jpg</v>
      </c>
      <c r="J188" t="str">
        <f t="shared" si="30"/>
        <v>http://raw.githubusercontent.com/532725/532725.github.io/master/000_75px.jpg</v>
      </c>
      <c r="K188">
        <v>25.073619999999998</v>
      </c>
      <c r="L188">
        <v>121.371021</v>
      </c>
      <c r="M188" t="s">
        <v>212</v>
      </c>
      <c r="N188" t="str">
        <f t="shared" si="31"/>
        <v>環美凱特奈米新材料股份有限公司</v>
      </c>
      <c r="O188" t="str">
        <f t="shared" si="32"/>
        <v>環美凱特奈米新材料股份有限公司</v>
      </c>
      <c r="P188" t="s">
        <v>477</v>
      </c>
      <c r="Q188" t="str">
        <f t="shared" si="33"/>
        <v>代客研粉</v>
      </c>
      <c r="R188" t="str">
        <f t="shared" si="34"/>
        <v>代客研粉</v>
      </c>
      <c r="S188" t="str">
        <f t="shared" si="35"/>
        <v>L.marker([25.07362,121.371021],{title:"環美凱特奈米新材料股份有限公司",icon:L.icon({iconUrl:'http://raw.githubusercontent.com/532725/532725.github.io/master/000_75px.jpg',iconSize:[icon_width,icon_height],iconAnchor:[icon_x,icon_y],popupAnchor:[popup_x,popup_y]})}).addTo(map).bindPopup("&lt;b&gt;環美凱特奈米新材料股份有限公司&lt;/b&gt;&lt;br/&gt;&lt;br/&gt;&lt;b&gt;簡介:&lt;/b&gt;代客研粉");</v>
      </c>
      <c r="T188" t="s">
        <v>574</v>
      </c>
    </row>
    <row r="189" spans="1:20" x14ac:dyDescent="0.25">
      <c r="A189">
        <v>188</v>
      </c>
      <c r="B189">
        <f t="shared" si="24"/>
        <v>3</v>
      </c>
      <c r="C189" t="str">
        <f t="shared" si="25"/>
        <v>188</v>
      </c>
      <c r="D189">
        <v>0</v>
      </c>
      <c r="F189" t="str">
        <f t="shared" si="26"/>
        <v/>
      </c>
      <c r="G189" t="str">
        <f t="shared" si="27"/>
        <v>188</v>
      </c>
      <c r="H189" t="str">
        <f t="shared" si="28"/>
        <v>http://raw.githubusercontent.com/532725/532725.github.io/master/188</v>
      </c>
      <c r="I189" t="str">
        <f t="shared" si="29"/>
        <v>http://raw.githubusercontent.com/532725/532725.github.io/master/000_75px.jpg</v>
      </c>
      <c r="J189" t="str">
        <f t="shared" si="30"/>
        <v>http://raw.githubusercontent.com/532725/532725.github.io/master/000_75px.jpg</v>
      </c>
      <c r="K189">
        <v>25.117643999999999</v>
      </c>
      <c r="L189">
        <v>121.503975</v>
      </c>
      <c r="M189" t="s">
        <v>213</v>
      </c>
      <c r="N189" t="str">
        <f t="shared" si="31"/>
        <v>星科生物科技股份有限公司</v>
      </c>
      <c r="O189" t="str">
        <f t="shared" si="32"/>
        <v>星科生物科技股份有限公司</v>
      </c>
      <c r="P189" t="s">
        <v>478</v>
      </c>
      <c r="Q189" t="str">
        <f t="shared" si="33"/>
        <v>保健膠囊、茶包製作</v>
      </c>
      <c r="R189" t="str">
        <f t="shared" si="34"/>
        <v>保健膠囊、茶包製作</v>
      </c>
      <c r="S189" t="str">
        <f t="shared" si="35"/>
        <v>L.marker([25.117644,121.503975],{title:"星科生物科技股份有限公司",icon:L.icon({iconUrl:'http://raw.githubusercontent.com/532725/532725.github.io/master/000_75px.jpg',iconSize:[icon_width,icon_height],iconAnchor:[icon_x,icon_y],popupAnchor:[popup_x,popup_y]})}).addTo(map).bindPopup("&lt;b&gt;星科生物科技股份有限公司&lt;/b&gt;&lt;br/&gt;&lt;br/&gt;&lt;b&gt;簡介:&lt;/b&gt;保健膠囊、茶包製作");</v>
      </c>
      <c r="T189" t="s">
        <v>574</v>
      </c>
    </row>
    <row r="190" spans="1:20" x14ac:dyDescent="0.25">
      <c r="A190">
        <v>189</v>
      </c>
      <c r="B190">
        <f t="shared" si="24"/>
        <v>3</v>
      </c>
      <c r="C190" t="str">
        <f t="shared" si="25"/>
        <v>189</v>
      </c>
      <c r="D190">
        <v>0</v>
      </c>
      <c r="F190" t="str">
        <f t="shared" si="26"/>
        <v/>
      </c>
      <c r="G190" t="str">
        <f t="shared" si="27"/>
        <v>189</v>
      </c>
      <c r="H190" t="str">
        <f t="shared" si="28"/>
        <v>http://raw.githubusercontent.com/532725/532725.github.io/master/189</v>
      </c>
      <c r="I190" t="str">
        <f t="shared" si="29"/>
        <v>http://raw.githubusercontent.com/532725/532725.github.io/master/000_75px.jpg</v>
      </c>
      <c r="J190" t="str">
        <f t="shared" si="30"/>
        <v>http://raw.githubusercontent.com/532725/532725.github.io/master/000_75px.jpg</v>
      </c>
      <c r="K190">
        <v>25.161014999999999</v>
      </c>
      <c r="L190">
        <v>121.421249</v>
      </c>
      <c r="M190" t="s">
        <v>214</v>
      </c>
      <c r="N190" t="str">
        <f t="shared" si="31"/>
        <v>六成功五金科技有限公司</v>
      </c>
      <c r="O190" t="str">
        <f t="shared" si="32"/>
        <v>六成功五金科技有限公司</v>
      </c>
      <c r="P190" t="s">
        <v>479</v>
      </c>
      <c r="Q190" t="str">
        <f t="shared" si="33"/>
        <v>衛生級管配件</v>
      </c>
      <c r="R190" t="str">
        <f t="shared" si="34"/>
        <v>衛生級管配件</v>
      </c>
      <c r="S190" t="str">
        <f t="shared" si="35"/>
        <v>L.marker([25.161015,121.421249],{title:"六成功五金科技有限公司",icon:L.icon({iconUrl:'http://raw.githubusercontent.com/532725/532725.github.io/master/000_75px.jpg',iconSize:[icon_width,icon_height],iconAnchor:[icon_x,icon_y],popupAnchor:[popup_x,popup_y]})}).addTo(map).bindPopup("&lt;b&gt;六成功五金科技有限公司&lt;/b&gt;&lt;br/&gt;&lt;br/&gt;&lt;b&gt;簡介:&lt;/b&gt;衛生級管配件");</v>
      </c>
      <c r="T190" t="s">
        <v>574</v>
      </c>
    </row>
    <row r="191" spans="1:20" x14ac:dyDescent="0.25">
      <c r="A191">
        <v>190</v>
      </c>
      <c r="B191">
        <f t="shared" si="24"/>
        <v>3</v>
      </c>
      <c r="C191" t="str">
        <f t="shared" si="25"/>
        <v>190</v>
      </c>
      <c r="D191">
        <v>1</v>
      </c>
      <c r="E191" t="s">
        <v>16</v>
      </c>
      <c r="F191" t="str">
        <f t="shared" si="26"/>
        <v>.png</v>
      </c>
      <c r="G191" t="str">
        <f t="shared" si="27"/>
        <v>190.png</v>
      </c>
      <c r="H191" t="str">
        <f t="shared" si="28"/>
        <v>http://raw.githubusercontent.com/532725/532725.github.io/master/190.png</v>
      </c>
      <c r="I191" t="str">
        <f t="shared" si="29"/>
        <v>http://raw.githubusercontent.com/532725/532725.github.io/master/000_75px.jpg</v>
      </c>
      <c r="J191" t="str">
        <f t="shared" si="30"/>
        <v>http://raw.githubusercontent.com/532725/532725.github.io/master/190.png</v>
      </c>
      <c r="K191">
        <v>23.17811</v>
      </c>
      <c r="L191">
        <v>120.16759</v>
      </c>
      <c r="M191" t="s">
        <v>215</v>
      </c>
      <c r="N191" t="str">
        <f t="shared" si="31"/>
        <v>可禾生物科技有限公司</v>
      </c>
      <c r="O191" t="str">
        <f t="shared" si="32"/>
        <v>可禾生物科技有限公司</v>
      </c>
      <c r="P191" t="s">
        <v>480</v>
      </c>
      <c r="Q191" t="str">
        <f t="shared" si="33"/>
        <v>保健食品專業認證代工</v>
      </c>
      <c r="R191" t="str">
        <f t="shared" si="34"/>
        <v>保健食品專業認證代工</v>
      </c>
      <c r="S191" t="str">
        <f t="shared" si="35"/>
        <v>L.marker([23.17811,120.16759],{title:"可禾生物科技有限公司",icon:L.icon({iconUrl:'http://raw.githubusercontent.com/532725/532725.github.io/master/190.png',iconSize:[icon_width,icon_height],iconAnchor:[icon_x,icon_y],popupAnchor:[popup_x,popup_y]})}).addTo(map).bindPopup("&lt;b&gt;可禾生物科技有限公司&lt;/b&gt;&lt;br/&gt;&lt;br/&gt;&lt;b&gt;簡介:&lt;/b&gt;保健食品專業認證代工");</v>
      </c>
      <c r="T191" t="s">
        <v>574</v>
      </c>
    </row>
    <row r="192" spans="1:20" x14ac:dyDescent="0.25">
      <c r="A192">
        <v>191</v>
      </c>
      <c r="B192">
        <f t="shared" si="24"/>
        <v>3</v>
      </c>
      <c r="C192" t="str">
        <f t="shared" si="25"/>
        <v>191</v>
      </c>
      <c r="D192">
        <v>0</v>
      </c>
      <c r="F192" t="str">
        <f t="shared" si="26"/>
        <v/>
      </c>
      <c r="G192" t="str">
        <f t="shared" si="27"/>
        <v>191</v>
      </c>
      <c r="H192" t="str">
        <f t="shared" si="28"/>
        <v>http://raw.githubusercontent.com/532725/532725.github.io/master/191</v>
      </c>
      <c r="I192" t="str">
        <f t="shared" si="29"/>
        <v>http://raw.githubusercontent.com/532725/532725.github.io/master/000_75px.jpg</v>
      </c>
      <c r="J192" t="str">
        <f t="shared" si="30"/>
        <v>http://raw.githubusercontent.com/532725/532725.github.io/master/000_75px.jpg</v>
      </c>
      <c r="K192">
        <v>23.488021</v>
      </c>
      <c r="L192">
        <v>120.459934</v>
      </c>
      <c r="M192" t="s">
        <v>216</v>
      </c>
      <c r="N192" t="str">
        <f t="shared" si="31"/>
        <v>旺豆食品公司</v>
      </c>
      <c r="O192" t="str">
        <f t="shared" si="32"/>
        <v>旺豆食品公司</v>
      </c>
      <c r="P192" t="s">
        <v>481</v>
      </c>
      <c r="Q192" t="str">
        <f t="shared" si="33"/>
        <v>生解鳳梨餡、鳳梨果乾</v>
      </c>
      <c r="R192" t="str">
        <f t="shared" si="34"/>
        <v>生解鳳梨餡、鳳梨果乾</v>
      </c>
      <c r="S192" t="str">
        <f t="shared" si="35"/>
        <v>L.marker([23.488021,120.459934],{title:"旺豆食品公司",icon:L.icon({iconUrl:'http://raw.githubusercontent.com/532725/532725.github.io/master/000_75px.jpg',iconSize:[icon_width,icon_height],iconAnchor:[icon_x,icon_y],popupAnchor:[popup_x,popup_y]})}).addTo(map).bindPopup("&lt;b&gt;旺豆食品公司&lt;/b&gt;&lt;br/&gt;&lt;br/&gt;&lt;b&gt;簡介:&lt;/b&gt;生解鳳梨餡、鳳梨果乾");</v>
      </c>
      <c r="T192" t="s">
        <v>574</v>
      </c>
    </row>
    <row r="193" spans="1:20" x14ac:dyDescent="0.25">
      <c r="A193">
        <v>192</v>
      </c>
      <c r="B193">
        <f t="shared" si="24"/>
        <v>3</v>
      </c>
      <c r="C193" t="str">
        <f t="shared" si="25"/>
        <v>192</v>
      </c>
      <c r="D193">
        <v>1</v>
      </c>
      <c r="E193" t="s">
        <v>13</v>
      </c>
      <c r="F193" t="str">
        <f t="shared" si="26"/>
        <v>.jpg</v>
      </c>
      <c r="G193" t="str">
        <f t="shared" si="27"/>
        <v>192.jpg</v>
      </c>
      <c r="H193" t="str">
        <f t="shared" si="28"/>
        <v>http://raw.githubusercontent.com/532725/532725.github.io/master/192.jpg</v>
      </c>
      <c r="I193" t="str">
        <f t="shared" si="29"/>
        <v>http://raw.githubusercontent.com/532725/532725.github.io/master/000_75px.jpg</v>
      </c>
      <c r="J193" t="str">
        <f t="shared" si="30"/>
        <v>http://raw.githubusercontent.com/532725/532725.github.io/master/192.jpg</v>
      </c>
      <c r="K193">
        <v>23.948492999999999</v>
      </c>
      <c r="L193">
        <v>120.52417</v>
      </c>
      <c r="M193" t="s">
        <v>217</v>
      </c>
      <c r="N193" t="str">
        <f t="shared" si="31"/>
        <v>金瑛發機械工業股份有限公司</v>
      </c>
      <c r="O193" t="str">
        <f t="shared" si="32"/>
        <v>金瑛發機械工業股份有限公司</v>
      </c>
      <c r="P193" t="s">
        <v>482</v>
      </c>
      <c r="Q193" t="str">
        <f t="shared" si="33"/>
        <v>食品加工相關機械設備</v>
      </c>
      <c r="R193" t="str">
        <f t="shared" si="34"/>
        <v>食品加工相關機械設備</v>
      </c>
      <c r="S193" t="str">
        <f t="shared" si="35"/>
        <v>L.marker([23.948493,120.52417],{title:"金瑛發機械工業股份有限公司",icon:L.icon({iconUrl:'http://raw.githubusercontent.com/532725/532725.github.io/master/192.jpg',iconSize:[icon_width,icon_height],iconAnchor:[icon_x,icon_y],popupAnchor:[popup_x,popup_y]})}).addTo(map).bindPopup("&lt;b&gt;金瑛發機械工業股份有限公司&lt;/b&gt;&lt;br/&gt;&lt;br/&gt;&lt;b&gt;簡介:&lt;/b&gt;食品加工相關機械設備");</v>
      </c>
      <c r="T193" t="s">
        <v>574</v>
      </c>
    </row>
    <row r="194" spans="1:20" x14ac:dyDescent="0.25">
      <c r="A194">
        <v>193</v>
      </c>
      <c r="B194">
        <f t="shared" si="24"/>
        <v>3</v>
      </c>
      <c r="C194" t="str">
        <f t="shared" si="25"/>
        <v>193</v>
      </c>
      <c r="D194">
        <v>1</v>
      </c>
      <c r="E194" t="s">
        <v>23</v>
      </c>
      <c r="F194" t="str">
        <f t="shared" si="26"/>
        <v>.png</v>
      </c>
      <c r="G194" t="str">
        <f t="shared" si="27"/>
        <v>193.png</v>
      </c>
      <c r="H194" t="str">
        <f t="shared" si="28"/>
        <v>http://raw.githubusercontent.com/532725/532725.github.io/master/193.png</v>
      </c>
      <c r="I194" t="str">
        <f t="shared" si="29"/>
        <v>http://raw.githubusercontent.com/532725/532725.github.io/master/000_75px.jpg</v>
      </c>
      <c r="J194" t="str">
        <f t="shared" si="30"/>
        <v>http://raw.githubusercontent.com/532725/532725.github.io/master/193.png</v>
      </c>
      <c r="K194">
        <v>23.064803000000001</v>
      </c>
      <c r="L194">
        <v>120.207796</v>
      </c>
      <c r="M194" t="s">
        <v>218</v>
      </c>
      <c r="N194" t="str">
        <f t="shared" si="31"/>
        <v>峪豐機械工業股份有限公司</v>
      </c>
      <c r="O194" t="str">
        <f t="shared" si="32"/>
        <v>峪豐機械工業股份有限公司</v>
      </c>
      <c r="P194" t="s">
        <v>483</v>
      </c>
      <c r="Q194" t="str">
        <f t="shared" si="33"/>
        <v>各種飲料機械、整廠設備規劃</v>
      </c>
      <c r="R194" t="str">
        <f t="shared" si="34"/>
        <v>各種飲料機械、整廠設備規劃</v>
      </c>
      <c r="S194" t="str">
        <f t="shared" si="35"/>
        <v>L.marker([23.064803,120.207796],{title:"峪豐機械工業股份有限公司",icon:L.icon({iconUrl:'http://raw.githubusercontent.com/532725/532725.github.io/master/193.png',iconSize:[icon_width,icon_height],iconAnchor:[icon_x,icon_y],popupAnchor:[popup_x,popup_y]})}).addTo(map).bindPopup("&lt;b&gt;峪豐機械工業股份有限公司&lt;/b&gt;&lt;br/&gt;&lt;br/&gt;&lt;b&gt;簡介:&lt;/b&gt;各種飲料機械、整廠設備規劃");</v>
      </c>
      <c r="T194" t="s">
        <v>574</v>
      </c>
    </row>
    <row r="195" spans="1:20" x14ac:dyDescent="0.25">
      <c r="A195">
        <v>194</v>
      </c>
      <c r="B195">
        <f t="shared" ref="B195:B258" si="36">LEN(A195)</f>
        <v>3</v>
      </c>
      <c r="C195" t="str">
        <f t="shared" ref="C195:C258" si="37">IF(B195=1,("00" &amp; A195),(IF(B195=2,("0" &amp; A195),("" &amp; A195))))</f>
        <v>194</v>
      </c>
      <c r="D195">
        <v>0</v>
      </c>
      <c r="F195" t="str">
        <f t="shared" ref="F195:F258" si="38">IF(E195="j",(".jpg"),IF(E195="p",(".png"),("")))</f>
        <v/>
      </c>
      <c r="G195" t="str">
        <f t="shared" ref="G195:G258" si="39">(C195&amp;F195)</f>
        <v>194</v>
      </c>
      <c r="H195" t="str">
        <f t="shared" ref="H195:H258" si="40">("http://raw.githubusercontent.com/532725/532725.github.io/master/"&amp;G195)</f>
        <v>http://raw.githubusercontent.com/532725/532725.github.io/master/194</v>
      </c>
      <c r="I195" t="str">
        <f t="shared" ref="I195:I258" si="41">("http://raw.githubusercontent.com/532725/532725.github.io/master/000_75px.jpg")</f>
        <v>http://raw.githubusercontent.com/532725/532725.github.io/master/000_75px.jpg</v>
      </c>
      <c r="J195" t="str">
        <f t="shared" ref="J195:J258" si="42">IF(D195=0,I195,H195)</f>
        <v>http://raw.githubusercontent.com/532725/532725.github.io/master/000_75px.jpg</v>
      </c>
      <c r="K195">
        <v>23.041461999999999</v>
      </c>
      <c r="L195">
        <v>120.14066</v>
      </c>
      <c r="M195" t="s">
        <v>219</v>
      </c>
      <c r="N195" t="str">
        <f t="shared" ref="N195:N258" si="43">SUBSTITUTE(M195," 
","")</f>
        <v>聯瑞實業有限公司</v>
      </c>
      <c r="O195" t="str">
        <f t="shared" ref="O195:O258" si="44">SUBSTITUTE(N195," ","")</f>
        <v>聯瑞實業有限公司</v>
      </c>
      <c r="P195" t="s">
        <v>484</v>
      </c>
      <c r="Q195" t="str">
        <f t="shared" ref="Q195:Q258" si="45">SUBSTITUTE(P195," 
","")</f>
        <v>冷凍水產加工製造</v>
      </c>
      <c r="R195" t="str">
        <f t="shared" ref="R195:R258" si="46">SUBSTITUTE(Q195," ","")</f>
        <v>冷凍水產加工製造</v>
      </c>
      <c r="S195" t="str">
        <f t="shared" ref="S195:S258" si="47">("L.marker(["&amp;K195&amp;","&amp;L195&amp;"],{title:"&amp;CHAR(34)&amp;O195&amp;CHAR(34)&amp;",icon:L.icon({iconUrl:'"&amp;J195&amp;"',iconSize:[icon_width,icon_height],iconAnchor:[icon_x,icon_y],popupAnchor:[popup_x,popup_y]})}).addTo(map).bindPopup("&amp;CHAR(34)&amp;"&lt;b&gt;"&amp;O195&amp;"&lt;/b&gt;&lt;br/&gt;&lt;br/&gt;&lt;b&gt;簡介:&lt;/b&gt;"&amp;R195&amp;CHAR(34)&amp;");")</f>
        <v>L.marker([23.041462,120.14066],{title:"聯瑞實業有限公司",icon:L.icon({iconUrl:'http://raw.githubusercontent.com/532725/532725.github.io/master/000_75px.jpg',iconSize:[icon_width,icon_height],iconAnchor:[icon_x,icon_y],popupAnchor:[popup_x,popup_y]})}).addTo(map).bindPopup("&lt;b&gt;聯瑞實業有限公司&lt;/b&gt;&lt;br/&gt;&lt;br/&gt;&lt;b&gt;簡介:&lt;/b&gt;冷凍水產加工製造");</v>
      </c>
      <c r="T195" t="s">
        <v>574</v>
      </c>
    </row>
    <row r="196" spans="1:20" x14ac:dyDescent="0.25">
      <c r="A196">
        <v>195</v>
      </c>
      <c r="B196">
        <f t="shared" si="36"/>
        <v>3</v>
      </c>
      <c r="C196" t="str">
        <f t="shared" si="37"/>
        <v>195</v>
      </c>
      <c r="D196">
        <v>0</v>
      </c>
      <c r="F196" t="str">
        <f t="shared" si="38"/>
        <v/>
      </c>
      <c r="G196" t="str">
        <f t="shared" si="39"/>
        <v>195</v>
      </c>
      <c r="H196" t="str">
        <f t="shared" si="40"/>
        <v>http://raw.githubusercontent.com/532725/532725.github.io/master/195</v>
      </c>
      <c r="I196" t="str">
        <f t="shared" si="41"/>
        <v>http://raw.githubusercontent.com/532725/532725.github.io/master/000_75px.jpg</v>
      </c>
      <c r="J196" t="str">
        <f t="shared" si="42"/>
        <v>http://raw.githubusercontent.com/532725/532725.github.io/master/000_75px.jpg</v>
      </c>
      <c r="K196">
        <v>25.029015999999999</v>
      </c>
      <c r="L196">
        <v>121.549176</v>
      </c>
      <c r="M196" t="s">
        <v>220</v>
      </c>
      <c r="N196" t="str">
        <f t="shared" si="43"/>
        <v>愛之味股份有限公司</v>
      </c>
      <c r="O196" t="str">
        <f t="shared" si="44"/>
        <v>愛之味股份有限公司</v>
      </c>
      <c r="P196" t="s">
        <v>485</v>
      </c>
      <c r="Q196" t="str">
        <f t="shared" si="45"/>
        <v>酸化罐頭、利樂包產品</v>
      </c>
      <c r="R196" t="str">
        <f t="shared" si="46"/>
        <v>酸化罐頭、利樂包產品</v>
      </c>
      <c r="S196" t="str">
        <f t="shared" si="47"/>
        <v>L.marker([25.029016,121.549176],{title:"愛之味股份有限公司",icon:L.icon({iconUrl:'http://raw.githubusercontent.com/532725/532725.github.io/master/000_75px.jpg',iconSize:[icon_width,icon_height],iconAnchor:[icon_x,icon_y],popupAnchor:[popup_x,popup_y]})}).addTo(map).bindPopup("&lt;b&gt;愛之味股份有限公司&lt;/b&gt;&lt;br/&gt;&lt;br/&gt;&lt;b&gt;簡介:&lt;/b&gt;酸化罐頭、利樂包產品");</v>
      </c>
      <c r="T196" t="s">
        <v>574</v>
      </c>
    </row>
    <row r="197" spans="1:20" x14ac:dyDescent="0.25">
      <c r="A197">
        <v>196</v>
      </c>
      <c r="B197">
        <f t="shared" si="36"/>
        <v>3</v>
      </c>
      <c r="C197" t="str">
        <f t="shared" si="37"/>
        <v>196</v>
      </c>
      <c r="D197">
        <v>1</v>
      </c>
      <c r="E197" t="s">
        <v>24</v>
      </c>
      <c r="F197" t="str">
        <f t="shared" si="38"/>
        <v>.png</v>
      </c>
      <c r="G197" t="str">
        <f t="shared" si="39"/>
        <v>196.png</v>
      </c>
      <c r="H197" t="str">
        <f t="shared" si="40"/>
        <v>http://raw.githubusercontent.com/532725/532725.github.io/master/196.png</v>
      </c>
      <c r="I197" t="str">
        <f t="shared" si="41"/>
        <v>http://raw.githubusercontent.com/532725/532725.github.io/master/000_75px.jpg</v>
      </c>
      <c r="J197" t="str">
        <f t="shared" si="42"/>
        <v>http://raw.githubusercontent.com/532725/532725.github.io/master/196.png</v>
      </c>
      <c r="K197">
        <v>25.046025</v>
      </c>
      <c r="L197">
        <v>121.46701400000001</v>
      </c>
      <c r="M197" t="s">
        <v>221</v>
      </c>
      <c r="N197" t="str">
        <f t="shared" si="43"/>
        <v>宗鴻國際股份有限公司</v>
      </c>
      <c r="O197" t="str">
        <f t="shared" si="44"/>
        <v>宗鴻國際股份有限公司</v>
      </c>
      <c r="P197" t="s">
        <v>486</v>
      </c>
      <c r="Q197" t="str">
        <f t="shared" si="45"/>
        <v>即飲酵素飲、養生飲品</v>
      </c>
      <c r="R197" t="str">
        <f t="shared" si="46"/>
        <v>即飲酵素飲、養生飲品</v>
      </c>
      <c r="S197" t="str">
        <f t="shared" si="47"/>
        <v>L.marker([25.046025,121.467014],{title:"宗鴻國際股份有限公司",icon:L.icon({iconUrl:'http://raw.githubusercontent.com/532725/532725.github.io/master/196.png',iconSize:[icon_width,icon_height],iconAnchor:[icon_x,icon_y],popupAnchor:[popup_x,popup_y]})}).addTo(map).bindPopup("&lt;b&gt;宗鴻國際股份有限公司&lt;/b&gt;&lt;br/&gt;&lt;br/&gt;&lt;b&gt;簡介:&lt;/b&gt;即飲酵素飲、養生飲品");</v>
      </c>
      <c r="T197" t="s">
        <v>574</v>
      </c>
    </row>
    <row r="198" spans="1:20" x14ac:dyDescent="0.25">
      <c r="A198">
        <v>197</v>
      </c>
      <c r="B198">
        <f t="shared" si="36"/>
        <v>3</v>
      </c>
      <c r="C198" t="str">
        <f t="shared" si="37"/>
        <v>197</v>
      </c>
      <c r="D198">
        <v>1</v>
      </c>
      <c r="E198" t="s">
        <v>13</v>
      </c>
      <c r="F198" t="str">
        <f t="shared" si="38"/>
        <v>.jpg</v>
      </c>
      <c r="G198" t="str">
        <f t="shared" si="39"/>
        <v>197.jpg</v>
      </c>
      <c r="H198" t="str">
        <f t="shared" si="40"/>
        <v>http://raw.githubusercontent.com/532725/532725.github.io/master/197.jpg</v>
      </c>
      <c r="I198" t="str">
        <f t="shared" si="41"/>
        <v>http://raw.githubusercontent.com/532725/532725.github.io/master/000_75px.jpg</v>
      </c>
      <c r="J198" t="str">
        <f t="shared" si="42"/>
        <v>http://raw.githubusercontent.com/532725/532725.github.io/master/197.jpg</v>
      </c>
      <c r="K198">
        <v>23.500195000000001</v>
      </c>
      <c r="L198">
        <v>120.536616</v>
      </c>
      <c r="M198" t="s">
        <v>222</v>
      </c>
      <c r="N198" t="str">
        <f t="shared" si="43"/>
        <v>禾園生物科技有限公司</v>
      </c>
      <c r="O198" t="str">
        <f t="shared" si="44"/>
        <v>禾園生物科技有限公司</v>
      </c>
      <c r="P198" t="s">
        <v>487</v>
      </c>
      <c r="Q198" t="str">
        <f t="shared" si="45"/>
        <v>即沖即食穀物粉</v>
      </c>
      <c r="R198" t="str">
        <f t="shared" si="46"/>
        <v>即沖即食穀物粉</v>
      </c>
      <c r="S198" t="str">
        <f t="shared" si="47"/>
        <v>L.marker([23.500195,120.536616],{title:"禾園生物科技有限公司",icon:L.icon({iconUrl:'http://raw.githubusercontent.com/532725/532725.github.io/master/197.jpg',iconSize:[icon_width,icon_height],iconAnchor:[icon_x,icon_y],popupAnchor:[popup_x,popup_y]})}).addTo(map).bindPopup("&lt;b&gt;禾園生物科技有限公司&lt;/b&gt;&lt;br/&gt;&lt;br/&gt;&lt;b&gt;簡介:&lt;/b&gt;即沖即食穀物粉");</v>
      </c>
      <c r="T198" t="s">
        <v>574</v>
      </c>
    </row>
    <row r="199" spans="1:20" x14ac:dyDescent="0.25">
      <c r="A199">
        <v>198</v>
      </c>
      <c r="B199">
        <f t="shared" si="36"/>
        <v>3</v>
      </c>
      <c r="C199" t="str">
        <f t="shared" si="37"/>
        <v>198</v>
      </c>
      <c r="D199">
        <v>0</v>
      </c>
      <c r="F199" t="str">
        <f t="shared" si="38"/>
        <v/>
      </c>
      <c r="G199" t="str">
        <f t="shared" si="39"/>
        <v>198</v>
      </c>
      <c r="H199" t="str">
        <f t="shared" si="40"/>
        <v>http://raw.githubusercontent.com/532725/532725.github.io/master/198</v>
      </c>
      <c r="I199" t="str">
        <f t="shared" si="41"/>
        <v>http://raw.githubusercontent.com/532725/532725.github.io/master/000_75px.jpg</v>
      </c>
      <c r="J199" t="str">
        <f t="shared" si="42"/>
        <v>http://raw.githubusercontent.com/532725/532725.github.io/master/000_75px.jpg</v>
      </c>
      <c r="K199">
        <v>23.217696</v>
      </c>
      <c r="L199">
        <v>120.32952299999999</v>
      </c>
      <c r="M199" t="s">
        <v>223</v>
      </c>
      <c r="N199" t="str">
        <f t="shared" si="43"/>
        <v>大昭製藥生物科技股份有限公司</v>
      </c>
      <c r="O199" t="str">
        <f t="shared" si="44"/>
        <v>大昭製藥生物科技股份有限公司</v>
      </c>
      <c r="P199" t="s">
        <v>488</v>
      </c>
      <c r="Q199" t="str">
        <f t="shared" si="45"/>
        <v>罐頭、飲料、其他食品</v>
      </c>
      <c r="R199" t="str">
        <f t="shared" si="46"/>
        <v>罐頭、飲料、其他食品</v>
      </c>
      <c r="S199" t="str">
        <f t="shared" si="47"/>
        <v>L.marker([23.217696,120.329523],{title:"大昭製藥生物科技股份有限公司",icon:L.icon({iconUrl:'http://raw.githubusercontent.com/532725/532725.github.io/master/000_75px.jpg',iconSize:[icon_width,icon_height],iconAnchor:[icon_x,icon_y],popupAnchor:[popup_x,popup_y]})}).addTo(map).bindPopup("&lt;b&gt;大昭製藥生物科技股份有限公司&lt;/b&gt;&lt;br/&gt;&lt;br/&gt;&lt;b&gt;簡介:&lt;/b&gt;罐頭、飲料、其他食品");</v>
      </c>
      <c r="T199" t="s">
        <v>574</v>
      </c>
    </row>
    <row r="200" spans="1:20" x14ac:dyDescent="0.25">
      <c r="A200">
        <v>199</v>
      </c>
      <c r="B200">
        <f t="shared" si="36"/>
        <v>3</v>
      </c>
      <c r="C200" t="str">
        <f t="shared" si="37"/>
        <v>199</v>
      </c>
      <c r="D200">
        <v>1</v>
      </c>
      <c r="E200" t="s">
        <v>13</v>
      </c>
      <c r="F200" t="str">
        <f t="shared" si="38"/>
        <v>.jpg</v>
      </c>
      <c r="G200" t="str">
        <f t="shared" si="39"/>
        <v>199.jpg</v>
      </c>
      <c r="H200" t="str">
        <f t="shared" si="40"/>
        <v>http://raw.githubusercontent.com/532725/532725.github.io/master/199.jpg</v>
      </c>
      <c r="I200" t="str">
        <f t="shared" si="41"/>
        <v>http://raw.githubusercontent.com/532725/532725.github.io/master/000_75px.jpg</v>
      </c>
      <c r="J200" t="str">
        <f t="shared" si="42"/>
        <v>http://raw.githubusercontent.com/532725/532725.github.io/master/199.jpg</v>
      </c>
      <c r="K200">
        <v>24.149713999999999</v>
      </c>
      <c r="L200">
        <v>120.670778</v>
      </c>
      <c r="M200" t="s">
        <v>224</v>
      </c>
      <c r="N200" t="str">
        <f t="shared" si="43"/>
        <v>薌園生技股份有限公司</v>
      </c>
      <c r="O200" t="str">
        <f t="shared" si="44"/>
        <v>薌園生技股份有限公司</v>
      </c>
      <c r="P200" t="s">
        <v>489</v>
      </c>
      <c r="Q200" t="str">
        <f t="shared" si="45"/>
        <v>沖調飲品</v>
      </c>
      <c r="R200" t="str">
        <f t="shared" si="46"/>
        <v>沖調飲品</v>
      </c>
      <c r="S200" t="str">
        <f t="shared" si="47"/>
        <v>L.marker([24.149714,120.670778],{title:"薌園生技股份有限公司",icon:L.icon({iconUrl:'http://raw.githubusercontent.com/532725/532725.github.io/master/199.jpg',iconSize:[icon_width,icon_height],iconAnchor:[icon_x,icon_y],popupAnchor:[popup_x,popup_y]})}).addTo(map).bindPopup("&lt;b&gt;薌園生技股份有限公司&lt;/b&gt;&lt;br/&gt;&lt;br/&gt;&lt;b&gt;簡介:&lt;/b&gt;沖調飲品");</v>
      </c>
      <c r="T200" t="s">
        <v>574</v>
      </c>
    </row>
    <row r="201" spans="1:20" x14ac:dyDescent="0.25">
      <c r="A201">
        <v>200</v>
      </c>
      <c r="B201">
        <f t="shared" si="36"/>
        <v>3</v>
      </c>
      <c r="C201" t="str">
        <f t="shared" si="37"/>
        <v>200</v>
      </c>
      <c r="D201">
        <v>0</v>
      </c>
      <c r="F201" t="str">
        <f t="shared" si="38"/>
        <v/>
      </c>
      <c r="G201" t="str">
        <f t="shared" si="39"/>
        <v>200</v>
      </c>
      <c r="H201" t="str">
        <f t="shared" si="40"/>
        <v>http://raw.githubusercontent.com/532725/532725.github.io/master/200</v>
      </c>
      <c r="I201" t="str">
        <f t="shared" si="41"/>
        <v>http://raw.githubusercontent.com/532725/532725.github.io/master/000_75px.jpg</v>
      </c>
      <c r="J201" t="str">
        <f t="shared" si="42"/>
        <v>http://raw.githubusercontent.com/532725/532725.github.io/master/000_75px.jpg</v>
      </c>
      <c r="K201">
        <v>23.456498</v>
      </c>
      <c r="L201">
        <v>120.145557</v>
      </c>
      <c r="M201" t="s">
        <v>225</v>
      </c>
      <c r="N201" t="str">
        <f t="shared" si="43"/>
        <v>保證責任嘉義縣東石雜糧生產合作社</v>
      </c>
      <c r="O201" t="str">
        <f t="shared" si="44"/>
        <v>保證責任嘉義縣東石雜糧生產合作社</v>
      </c>
      <c r="P201" t="s">
        <v>490</v>
      </c>
      <c r="Q201" t="str">
        <f t="shared" si="45"/>
        <v>花生、芝麻</v>
      </c>
      <c r="R201" t="str">
        <f t="shared" si="46"/>
        <v>花生、芝麻</v>
      </c>
      <c r="S201" t="str">
        <f t="shared" si="47"/>
        <v>L.marker([23.456498,120.145557],{title:"保證責任嘉義縣東石雜糧生產合作社",icon:L.icon({iconUrl:'http://raw.githubusercontent.com/532725/532725.github.io/master/000_75px.jpg',iconSize:[icon_width,icon_height],iconAnchor:[icon_x,icon_y],popupAnchor:[popup_x,popup_y]})}).addTo(map).bindPopup("&lt;b&gt;保證責任嘉義縣東石雜糧生產合作社&lt;/b&gt;&lt;br/&gt;&lt;br/&gt;&lt;b&gt;簡介:&lt;/b&gt;花生、芝麻");</v>
      </c>
      <c r="T201" t="s">
        <v>574</v>
      </c>
    </row>
    <row r="202" spans="1:20" x14ac:dyDescent="0.25">
      <c r="A202">
        <v>201</v>
      </c>
      <c r="B202">
        <f t="shared" si="36"/>
        <v>3</v>
      </c>
      <c r="C202" t="str">
        <f t="shared" si="37"/>
        <v>201</v>
      </c>
      <c r="D202">
        <v>0</v>
      </c>
      <c r="F202" t="str">
        <f t="shared" si="38"/>
        <v/>
      </c>
      <c r="G202" t="str">
        <f t="shared" si="39"/>
        <v>201</v>
      </c>
      <c r="H202" t="str">
        <f t="shared" si="40"/>
        <v>http://raw.githubusercontent.com/532725/532725.github.io/master/201</v>
      </c>
      <c r="I202" t="str">
        <f t="shared" si="41"/>
        <v>http://raw.githubusercontent.com/532725/532725.github.io/master/000_75px.jpg</v>
      </c>
      <c r="J202" t="str">
        <f t="shared" si="42"/>
        <v>http://raw.githubusercontent.com/532725/532725.github.io/master/000_75px.jpg</v>
      </c>
      <c r="K202">
        <v>24.91114</v>
      </c>
      <c r="L202">
        <v>120.981235</v>
      </c>
      <c r="M202" t="s">
        <v>226</v>
      </c>
      <c r="N202" t="str">
        <f t="shared" si="43"/>
        <v>德瑞特生物科技公司</v>
      </c>
      <c r="O202" t="str">
        <f t="shared" si="44"/>
        <v>德瑞特生物科技公司</v>
      </c>
      <c r="P202" t="s">
        <v>491</v>
      </c>
      <c r="Q202" t="str">
        <f t="shared" si="45"/>
        <v>水產製品OEM</v>
      </c>
      <c r="R202" t="str">
        <f t="shared" si="46"/>
        <v>水產製品OEM</v>
      </c>
      <c r="S202" t="str">
        <f t="shared" si="47"/>
        <v>L.marker([24.91114,120.981235],{title:"德瑞特生物科技公司",icon:L.icon({iconUrl:'http://raw.githubusercontent.com/532725/532725.github.io/master/000_75px.jpg',iconSize:[icon_width,icon_height],iconAnchor:[icon_x,icon_y],popupAnchor:[popup_x,popup_y]})}).addTo(map).bindPopup("&lt;b&gt;德瑞特生物科技公司&lt;/b&gt;&lt;br/&gt;&lt;br/&gt;&lt;b&gt;簡介:&lt;/b&gt;水產製品OEM");</v>
      </c>
      <c r="T202" t="s">
        <v>574</v>
      </c>
    </row>
    <row r="203" spans="1:20" x14ac:dyDescent="0.25">
      <c r="A203">
        <v>202</v>
      </c>
      <c r="B203">
        <f t="shared" si="36"/>
        <v>3</v>
      </c>
      <c r="C203" t="str">
        <f t="shared" si="37"/>
        <v>202</v>
      </c>
      <c r="D203">
        <v>0</v>
      </c>
      <c r="F203" t="str">
        <f t="shared" si="38"/>
        <v/>
      </c>
      <c r="G203" t="str">
        <f t="shared" si="39"/>
        <v>202</v>
      </c>
      <c r="H203" t="str">
        <f t="shared" si="40"/>
        <v>http://raw.githubusercontent.com/532725/532725.github.io/master/202</v>
      </c>
      <c r="I203" t="str">
        <f t="shared" si="41"/>
        <v>http://raw.githubusercontent.com/532725/532725.github.io/master/000_75px.jpg</v>
      </c>
      <c r="J203" t="str">
        <f t="shared" si="42"/>
        <v>http://raw.githubusercontent.com/532725/532725.github.io/master/000_75px.jpg</v>
      </c>
      <c r="K203">
        <v>23.440207000000001</v>
      </c>
      <c r="L203">
        <v>120.24838800000001</v>
      </c>
      <c r="M203" t="s">
        <v>227</v>
      </c>
      <c r="N203" t="str">
        <f t="shared" si="43"/>
        <v>禎祥食品工業股份有限公司</v>
      </c>
      <c r="O203" t="str">
        <f t="shared" si="44"/>
        <v>禎祥食品工業股份有限公司</v>
      </c>
      <c r="P203" t="s">
        <v>492</v>
      </c>
      <c r="Q203" t="str">
        <f t="shared" si="45"/>
        <v>冷凍蔬菜、冷凍調理食品</v>
      </c>
      <c r="R203" t="str">
        <f t="shared" si="46"/>
        <v>冷凍蔬菜、冷凍調理食品</v>
      </c>
      <c r="S203" t="str">
        <f t="shared" si="47"/>
        <v>L.marker([23.440207,120.248388],{title:"禎祥食品工業股份有限公司",icon:L.icon({iconUrl:'http://raw.githubusercontent.com/532725/532725.github.io/master/000_75px.jpg',iconSize:[icon_width,icon_height],iconAnchor:[icon_x,icon_y],popupAnchor:[popup_x,popup_y]})}).addTo(map).bindPopup("&lt;b&gt;禎祥食品工業股份有限公司&lt;/b&gt;&lt;br/&gt;&lt;br/&gt;&lt;b&gt;簡介:&lt;/b&gt;冷凍蔬菜、冷凍調理食品");</v>
      </c>
      <c r="T203" t="s">
        <v>574</v>
      </c>
    </row>
    <row r="204" spans="1:20" x14ac:dyDescent="0.25">
      <c r="A204">
        <v>203</v>
      </c>
      <c r="B204">
        <f t="shared" si="36"/>
        <v>3</v>
      </c>
      <c r="C204" t="str">
        <f t="shared" si="37"/>
        <v>203</v>
      </c>
      <c r="D204">
        <v>0</v>
      </c>
      <c r="F204" t="str">
        <f t="shared" si="38"/>
        <v/>
      </c>
      <c r="G204" t="str">
        <f t="shared" si="39"/>
        <v>203</v>
      </c>
      <c r="H204" t="str">
        <f t="shared" si="40"/>
        <v>http://raw.githubusercontent.com/532725/532725.github.io/master/203</v>
      </c>
      <c r="I204" t="str">
        <f t="shared" si="41"/>
        <v>http://raw.githubusercontent.com/532725/532725.github.io/master/000_75px.jpg</v>
      </c>
      <c r="J204" t="str">
        <f t="shared" si="42"/>
        <v>http://raw.githubusercontent.com/532725/532725.github.io/master/000_75px.jpg</v>
      </c>
      <c r="K204">
        <v>23.740753000000002</v>
      </c>
      <c r="L204">
        <v>120.54293199999999</v>
      </c>
      <c r="M204" t="s">
        <v>228</v>
      </c>
      <c r="N204" t="str">
        <f t="shared" si="43"/>
        <v>台旺食品工業(股)公司</v>
      </c>
      <c r="O204" t="str">
        <f t="shared" si="44"/>
        <v>台旺食品工業(股)公司</v>
      </c>
      <c r="P204" t="s">
        <v>493</v>
      </c>
      <c r="Q204" t="str">
        <f t="shared" si="45"/>
        <v>專業生產及經銷各式食品及食品原料</v>
      </c>
      <c r="R204" t="str">
        <f t="shared" si="46"/>
        <v>專業生產及經銷各式食品及食品原料</v>
      </c>
      <c r="S204" t="str">
        <f t="shared" si="47"/>
        <v>L.marker([23.740753,120.542932],{title:"台旺食品工業(股)公司",icon:L.icon({iconUrl:'http://raw.githubusercontent.com/532725/532725.github.io/master/000_75px.jpg',iconSize:[icon_width,icon_height],iconAnchor:[icon_x,icon_y],popupAnchor:[popup_x,popup_y]})}).addTo(map).bindPopup("&lt;b&gt;台旺食品工業(股)公司&lt;/b&gt;&lt;br/&gt;&lt;br/&gt;&lt;b&gt;簡介:&lt;/b&gt;專業生產及經銷各式食品及食品原料");</v>
      </c>
      <c r="T204" t="s">
        <v>574</v>
      </c>
    </row>
    <row r="205" spans="1:20" x14ac:dyDescent="0.25">
      <c r="A205">
        <v>204</v>
      </c>
      <c r="B205">
        <f t="shared" si="36"/>
        <v>3</v>
      </c>
      <c r="C205" t="str">
        <f t="shared" si="37"/>
        <v>204</v>
      </c>
      <c r="D205">
        <v>0</v>
      </c>
      <c r="F205" t="str">
        <f t="shared" si="38"/>
        <v/>
      </c>
      <c r="G205" t="str">
        <f t="shared" si="39"/>
        <v>204</v>
      </c>
      <c r="H205" t="str">
        <f t="shared" si="40"/>
        <v>http://raw.githubusercontent.com/532725/532725.github.io/master/204</v>
      </c>
      <c r="I205" t="str">
        <f t="shared" si="41"/>
        <v>http://raw.githubusercontent.com/532725/532725.github.io/master/000_75px.jpg</v>
      </c>
      <c r="J205" t="str">
        <f t="shared" si="42"/>
        <v>http://raw.githubusercontent.com/532725/532725.github.io/master/000_75px.jpg</v>
      </c>
      <c r="K205">
        <v>25.025471</v>
      </c>
      <c r="L205">
        <v>121.54897800000001</v>
      </c>
      <c r="M205" t="s">
        <v>229</v>
      </c>
      <c r="N205" t="str">
        <f t="shared" si="43"/>
        <v>廣宇國際股份有限公司</v>
      </c>
      <c r="O205" t="str">
        <f t="shared" si="44"/>
        <v>廣宇國際股份有限公司</v>
      </c>
      <c r="P205" t="s">
        <v>494</v>
      </c>
      <c r="Q205" t="str">
        <f t="shared" si="45"/>
        <v>沐浴用品、身體保養用品</v>
      </c>
      <c r="R205" t="str">
        <f t="shared" si="46"/>
        <v>沐浴用品、身體保養用品</v>
      </c>
      <c r="S205" t="str">
        <f t="shared" si="47"/>
        <v>L.marker([25.025471,121.548978],{title:"廣宇國際股份有限公司",icon:L.icon({iconUrl:'http://raw.githubusercontent.com/532725/532725.github.io/master/000_75px.jpg',iconSize:[icon_width,icon_height],iconAnchor:[icon_x,icon_y],popupAnchor:[popup_x,popup_y]})}).addTo(map).bindPopup("&lt;b&gt;廣宇國際股份有限公司&lt;/b&gt;&lt;br/&gt;&lt;br/&gt;&lt;b&gt;簡介:&lt;/b&gt;沐浴用品、身體保養用品");</v>
      </c>
      <c r="T205" t="s">
        <v>574</v>
      </c>
    </row>
    <row r="206" spans="1:20" x14ac:dyDescent="0.25">
      <c r="A206">
        <v>205</v>
      </c>
      <c r="B206">
        <f t="shared" si="36"/>
        <v>3</v>
      </c>
      <c r="C206" t="str">
        <f t="shared" si="37"/>
        <v>205</v>
      </c>
      <c r="D206">
        <v>0</v>
      </c>
      <c r="F206" t="str">
        <f t="shared" si="38"/>
        <v/>
      </c>
      <c r="G206" t="str">
        <f t="shared" si="39"/>
        <v>205</v>
      </c>
      <c r="H206" t="str">
        <f t="shared" si="40"/>
        <v>http://raw.githubusercontent.com/532725/532725.github.io/master/205</v>
      </c>
      <c r="I206" t="str">
        <f t="shared" si="41"/>
        <v>http://raw.githubusercontent.com/532725/532725.github.io/master/000_75px.jpg</v>
      </c>
      <c r="J206" t="str">
        <f t="shared" si="42"/>
        <v>http://raw.githubusercontent.com/532725/532725.github.io/master/000_75px.jpg</v>
      </c>
      <c r="K206">
        <v>23.724132000000001</v>
      </c>
      <c r="L206">
        <v>120.59980299999999</v>
      </c>
      <c r="M206" t="s">
        <v>230</v>
      </c>
      <c r="N206" t="str">
        <f t="shared" si="43"/>
        <v>茗源食品工業股份有限公司</v>
      </c>
      <c r="O206" t="str">
        <f t="shared" si="44"/>
        <v>茗源食品工業股份有限公司</v>
      </c>
      <c r="P206" t="s">
        <v>495</v>
      </c>
      <c r="Q206" t="str">
        <f t="shared" si="45"/>
        <v>烏龍茶、綠茶、楊桃汁產品設計</v>
      </c>
      <c r="R206" t="str">
        <f t="shared" si="46"/>
        <v>烏龍茶、綠茶、楊桃汁產品設計</v>
      </c>
      <c r="S206" t="str">
        <f t="shared" si="47"/>
        <v>L.marker([23.724132,120.599803],{title:"茗源食品工業股份有限公司",icon:L.icon({iconUrl:'http://raw.githubusercontent.com/532725/532725.github.io/master/000_75px.jpg',iconSize:[icon_width,icon_height],iconAnchor:[icon_x,icon_y],popupAnchor:[popup_x,popup_y]})}).addTo(map).bindPopup("&lt;b&gt;茗源食品工業股份有限公司&lt;/b&gt;&lt;br/&gt;&lt;br/&gt;&lt;b&gt;簡介:&lt;/b&gt;烏龍茶、綠茶、楊桃汁產品設計");</v>
      </c>
      <c r="T206" t="s">
        <v>574</v>
      </c>
    </row>
    <row r="207" spans="1:20" x14ac:dyDescent="0.25">
      <c r="A207">
        <v>206</v>
      </c>
      <c r="B207">
        <f t="shared" si="36"/>
        <v>3</v>
      </c>
      <c r="C207" t="str">
        <f t="shared" si="37"/>
        <v>206</v>
      </c>
      <c r="D207">
        <v>1</v>
      </c>
      <c r="E207" t="s">
        <v>25</v>
      </c>
      <c r="F207" t="str">
        <f t="shared" si="38"/>
        <v>.jpg</v>
      </c>
      <c r="G207" t="str">
        <f t="shared" si="39"/>
        <v>206.jpg</v>
      </c>
      <c r="H207" t="str">
        <f t="shared" si="40"/>
        <v>http://raw.githubusercontent.com/532725/532725.github.io/master/206.jpg</v>
      </c>
      <c r="I207" t="str">
        <f t="shared" si="41"/>
        <v>http://raw.githubusercontent.com/532725/532725.github.io/master/000_75px.jpg</v>
      </c>
      <c r="J207" t="str">
        <f t="shared" si="42"/>
        <v>http://raw.githubusercontent.com/532725/532725.github.io/master/206.jpg</v>
      </c>
      <c r="K207">
        <v>25.044001999999999</v>
      </c>
      <c r="L207">
        <v>121.371889</v>
      </c>
      <c r="M207" t="s">
        <v>231</v>
      </c>
      <c r="N207" t="str">
        <f t="shared" si="43"/>
        <v>元成機械股份有限公司</v>
      </c>
      <c r="O207" t="str">
        <f t="shared" si="44"/>
        <v>元成機械股份有限公司</v>
      </c>
      <c r="P207" t="s">
        <v>496</v>
      </c>
      <c r="Q207" t="str">
        <f t="shared" si="45"/>
        <v>食品機械、製藥機械與生技科技機械</v>
      </c>
      <c r="R207" t="str">
        <f t="shared" si="46"/>
        <v>食品機械、製藥機械與生技科技機械</v>
      </c>
      <c r="S207" t="str">
        <f t="shared" si="47"/>
        <v>L.marker([25.044002,121.371889],{title:"元成機械股份有限公司",icon:L.icon({iconUrl:'http://raw.githubusercontent.com/532725/532725.github.io/master/206.jpg',iconSize:[icon_width,icon_height],iconAnchor:[icon_x,icon_y],popupAnchor:[popup_x,popup_y]})}).addTo(map).bindPopup("&lt;b&gt;元成機械股份有限公司&lt;/b&gt;&lt;br/&gt;&lt;br/&gt;&lt;b&gt;簡介:&lt;/b&gt;食品機械、製藥機械與生技科技機械");</v>
      </c>
      <c r="T207" t="s">
        <v>574</v>
      </c>
    </row>
    <row r="208" spans="1:20" x14ac:dyDescent="0.25">
      <c r="A208">
        <v>207</v>
      </c>
      <c r="B208">
        <f t="shared" si="36"/>
        <v>3</v>
      </c>
      <c r="C208" t="str">
        <f t="shared" si="37"/>
        <v>207</v>
      </c>
      <c r="D208">
        <v>0</v>
      </c>
      <c r="F208" t="str">
        <f t="shared" si="38"/>
        <v/>
      </c>
      <c r="G208" t="str">
        <f t="shared" si="39"/>
        <v>207</v>
      </c>
      <c r="H208" t="str">
        <f t="shared" si="40"/>
        <v>http://raw.githubusercontent.com/532725/532725.github.io/master/207</v>
      </c>
      <c r="I208" t="str">
        <f t="shared" si="41"/>
        <v>http://raw.githubusercontent.com/532725/532725.github.io/master/000_75px.jpg</v>
      </c>
      <c r="J208" t="str">
        <f t="shared" si="42"/>
        <v>http://raw.githubusercontent.com/532725/532725.github.io/master/000_75px.jpg</v>
      </c>
      <c r="K208">
        <v>23.646982999999999</v>
      </c>
      <c r="L208">
        <v>120.56097</v>
      </c>
      <c r="M208" t="s">
        <v>232</v>
      </c>
      <c r="N208" t="str">
        <f t="shared" si="43"/>
        <v>威豐生醫股份有限公司</v>
      </c>
      <c r="O208" t="str">
        <f t="shared" si="44"/>
        <v>威豐生醫股份有限公司</v>
      </c>
      <c r="P208" t="s">
        <v>497</v>
      </c>
      <c r="Q208" t="str">
        <f t="shared" si="45"/>
        <v>乳品之殺菌、均質、調味、裝瓶等業務</v>
      </c>
      <c r="R208" t="str">
        <f t="shared" si="46"/>
        <v>乳品之殺菌、均質、調味、裝瓶等業務</v>
      </c>
      <c r="S208" t="str">
        <f t="shared" si="47"/>
        <v>L.marker([23.646983,120.56097],{title:"威豐生醫股份有限公司",icon:L.icon({iconUrl:'http://raw.githubusercontent.com/532725/532725.github.io/master/000_75px.jpg',iconSize:[icon_width,icon_height],iconAnchor:[icon_x,icon_y],popupAnchor:[popup_x,popup_y]})}).addTo(map).bindPopup("&lt;b&gt;威豐生醫股份有限公司&lt;/b&gt;&lt;br/&gt;&lt;br/&gt;&lt;b&gt;簡介:&lt;/b&gt;乳品之殺菌、均質、調味、裝瓶等業務");</v>
      </c>
      <c r="T208" t="s">
        <v>574</v>
      </c>
    </row>
    <row r="209" spans="1:20" x14ac:dyDescent="0.25">
      <c r="A209">
        <v>208</v>
      </c>
      <c r="B209">
        <f t="shared" si="36"/>
        <v>3</v>
      </c>
      <c r="C209" t="str">
        <f t="shared" si="37"/>
        <v>208</v>
      </c>
      <c r="D209">
        <v>1</v>
      </c>
      <c r="E209" t="s">
        <v>26</v>
      </c>
      <c r="F209" t="str">
        <f t="shared" si="38"/>
        <v>.jpg</v>
      </c>
      <c r="G209" t="str">
        <f t="shared" si="39"/>
        <v>208.jpg</v>
      </c>
      <c r="H209" t="str">
        <f t="shared" si="40"/>
        <v>http://raw.githubusercontent.com/532725/532725.github.io/master/208.jpg</v>
      </c>
      <c r="I209" t="str">
        <f t="shared" si="41"/>
        <v>http://raw.githubusercontent.com/532725/532725.github.io/master/000_75px.jpg</v>
      </c>
      <c r="J209" t="str">
        <f t="shared" si="42"/>
        <v>http://raw.githubusercontent.com/532725/532725.github.io/master/208.jpg</v>
      </c>
      <c r="K209">
        <v>24.969704</v>
      </c>
      <c r="L209">
        <v>121.244271</v>
      </c>
      <c r="M209" t="s">
        <v>233</v>
      </c>
      <c r="N209" t="str">
        <f t="shared" si="43"/>
        <v>金運科技股份有限公司</v>
      </c>
      <c r="O209" t="str">
        <f t="shared" si="44"/>
        <v>金運科技股份有限公司</v>
      </c>
      <c r="P209" t="s">
        <v>498</v>
      </c>
      <c r="Q209" t="str">
        <f t="shared" si="45"/>
        <v>工業電腦、穿戴式電子產品</v>
      </c>
      <c r="R209" t="str">
        <f t="shared" si="46"/>
        <v>工業電腦、穿戴式電子產品</v>
      </c>
      <c r="S209" t="str">
        <f t="shared" si="47"/>
        <v>L.marker([24.969704,121.244271],{title:"金運科技股份有限公司",icon:L.icon({iconUrl:'http://raw.githubusercontent.com/532725/532725.github.io/master/208.jpg',iconSize:[icon_width,icon_height],iconAnchor:[icon_x,icon_y],popupAnchor:[popup_x,popup_y]})}).addTo(map).bindPopup("&lt;b&gt;金運科技股份有限公司&lt;/b&gt;&lt;br/&gt;&lt;br/&gt;&lt;b&gt;簡介:&lt;/b&gt;工業電腦、穿戴式電子產品");</v>
      </c>
      <c r="T209" t="s">
        <v>574</v>
      </c>
    </row>
    <row r="210" spans="1:20" x14ac:dyDescent="0.25">
      <c r="A210">
        <v>209</v>
      </c>
      <c r="B210">
        <f t="shared" si="36"/>
        <v>3</v>
      </c>
      <c r="C210" t="str">
        <f t="shared" si="37"/>
        <v>209</v>
      </c>
      <c r="D210">
        <v>0</v>
      </c>
      <c r="F210" t="str">
        <f t="shared" si="38"/>
        <v/>
      </c>
      <c r="G210" t="str">
        <f t="shared" si="39"/>
        <v>209</v>
      </c>
      <c r="H210" t="str">
        <f t="shared" si="40"/>
        <v>http://raw.githubusercontent.com/532725/532725.github.io/master/209</v>
      </c>
      <c r="I210" t="str">
        <f t="shared" si="41"/>
        <v>http://raw.githubusercontent.com/532725/532725.github.io/master/000_75px.jpg</v>
      </c>
      <c r="J210" t="str">
        <f t="shared" si="42"/>
        <v>http://raw.githubusercontent.com/532725/532725.github.io/master/000_75px.jpg</v>
      </c>
      <c r="K210">
        <v>25.042003999999999</v>
      </c>
      <c r="L210">
        <v>121.565264</v>
      </c>
      <c r="M210" t="s">
        <v>234</v>
      </c>
      <c r="N210" t="str">
        <f t="shared" si="43"/>
        <v>HWTREK</v>
      </c>
      <c r="O210" t="str">
        <f t="shared" si="44"/>
        <v>HWTREK</v>
      </c>
      <c r="P210" t="s">
        <v>499</v>
      </c>
      <c r="Q210" t="str">
        <f t="shared" si="45"/>
        <v>bridge</v>
      </c>
      <c r="R210" t="str">
        <f t="shared" si="46"/>
        <v>bridge</v>
      </c>
      <c r="S210" t="str">
        <f t="shared" si="47"/>
        <v>L.marker([25.042004,121.565264],{title:"HWTREK",icon:L.icon({iconUrl:'http://raw.githubusercontent.com/532725/532725.github.io/master/000_75px.jpg',iconSize:[icon_width,icon_height],iconAnchor:[icon_x,icon_y],popupAnchor:[popup_x,popup_y]})}).addTo(map).bindPopup("&lt;b&gt;HWTREK&lt;/b&gt;&lt;br/&gt;&lt;br/&gt;&lt;b&gt;簡介:&lt;/b&gt;bridge");</v>
      </c>
      <c r="T210" t="s">
        <v>574</v>
      </c>
    </row>
    <row r="211" spans="1:20" x14ac:dyDescent="0.25">
      <c r="A211">
        <v>210</v>
      </c>
      <c r="B211">
        <f t="shared" si="36"/>
        <v>3</v>
      </c>
      <c r="C211" t="str">
        <f t="shared" si="37"/>
        <v>210</v>
      </c>
      <c r="D211">
        <v>0</v>
      </c>
      <c r="F211" t="str">
        <f t="shared" si="38"/>
        <v/>
      </c>
      <c r="G211" t="str">
        <f t="shared" si="39"/>
        <v>210</v>
      </c>
      <c r="H211" t="str">
        <f t="shared" si="40"/>
        <v>http://raw.githubusercontent.com/532725/532725.github.io/master/210</v>
      </c>
      <c r="I211" t="str">
        <f t="shared" si="41"/>
        <v>http://raw.githubusercontent.com/532725/532725.github.io/master/000_75px.jpg</v>
      </c>
      <c r="J211" t="str">
        <f t="shared" si="42"/>
        <v>http://raw.githubusercontent.com/532725/532725.github.io/master/000_75px.jpg</v>
      </c>
      <c r="K211">
        <v>25.041060000000002</v>
      </c>
      <c r="L211">
        <v>121.56389299999999</v>
      </c>
      <c r="M211" t="s">
        <v>235</v>
      </c>
      <c r="N211" t="str">
        <f t="shared" si="43"/>
        <v>新和興海洋企業股份有限公司</v>
      </c>
      <c r="O211" t="str">
        <f t="shared" si="44"/>
        <v>新和興海洋企業股份有限公司</v>
      </c>
      <c r="P211" t="s">
        <v>500</v>
      </c>
      <c r="Q211" t="str">
        <f t="shared" si="45"/>
        <v>水產乾製品</v>
      </c>
      <c r="R211" t="str">
        <f t="shared" si="46"/>
        <v>水產乾製品</v>
      </c>
      <c r="S211" t="str">
        <f t="shared" si="47"/>
        <v>L.marker([25.04106,121.563893],{title:"新和興海洋企業股份有限公司",icon:L.icon({iconUrl:'http://raw.githubusercontent.com/532725/532725.github.io/master/000_75px.jpg',iconSize:[icon_width,icon_height],iconAnchor:[icon_x,icon_y],popupAnchor:[popup_x,popup_y]})}).addTo(map).bindPopup("&lt;b&gt;新和興海洋企業股份有限公司&lt;/b&gt;&lt;br/&gt;&lt;br/&gt;&lt;b&gt;簡介:&lt;/b&gt;水產乾製品");</v>
      </c>
      <c r="T211" t="s">
        <v>574</v>
      </c>
    </row>
    <row r="212" spans="1:20" x14ac:dyDescent="0.25">
      <c r="A212">
        <v>211</v>
      </c>
      <c r="B212">
        <f t="shared" si="36"/>
        <v>3</v>
      </c>
      <c r="C212" t="str">
        <f t="shared" si="37"/>
        <v>211</v>
      </c>
      <c r="D212">
        <v>0</v>
      </c>
      <c r="F212" t="str">
        <f t="shared" si="38"/>
        <v/>
      </c>
      <c r="G212" t="str">
        <f t="shared" si="39"/>
        <v>211</v>
      </c>
      <c r="H212" t="str">
        <f t="shared" si="40"/>
        <v>http://raw.githubusercontent.com/532725/532725.github.io/master/211</v>
      </c>
      <c r="I212" t="str">
        <f t="shared" si="41"/>
        <v>http://raw.githubusercontent.com/532725/532725.github.io/master/000_75px.jpg</v>
      </c>
      <c r="J212" t="str">
        <f t="shared" si="42"/>
        <v>http://raw.githubusercontent.com/532725/532725.github.io/master/000_75px.jpg</v>
      </c>
      <c r="K212">
        <v>25.140986000000002</v>
      </c>
      <c r="L212">
        <v>121.709042</v>
      </c>
      <c r="M212" t="s">
        <v>236</v>
      </c>
      <c r="N212" t="str">
        <f t="shared" si="43"/>
        <v>丸軒企業有限公司</v>
      </c>
      <c r="O212" t="str">
        <f t="shared" si="44"/>
        <v>丸軒企業有限公司</v>
      </c>
      <c r="P212" t="s">
        <v>501</v>
      </c>
      <c r="Q212" t="str">
        <f t="shared" si="45"/>
        <v>生質塑料產品買賣</v>
      </c>
      <c r="R212" t="str">
        <f t="shared" si="46"/>
        <v>生質塑料產品買賣</v>
      </c>
      <c r="S212" t="str">
        <f t="shared" si="47"/>
        <v>L.marker([25.140986,121.709042],{title:"丸軒企業有限公司",icon:L.icon({iconUrl:'http://raw.githubusercontent.com/532725/532725.github.io/master/000_75px.jpg',iconSize:[icon_width,icon_height],iconAnchor:[icon_x,icon_y],popupAnchor:[popup_x,popup_y]})}).addTo(map).bindPopup("&lt;b&gt;丸軒企業有限公司&lt;/b&gt;&lt;br/&gt;&lt;br/&gt;&lt;b&gt;簡介:&lt;/b&gt;生質塑料產品買賣");</v>
      </c>
      <c r="T212" t="s">
        <v>574</v>
      </c>
    </row>
    <row r="213" spans="1:20" x14ac:dyDescent="0.25">
      <c r="A213">
        <v>212</v>
      </c>
      <c r="B213">
        <f t="shared" si="36"/>
        <v>3</v>
      </c>
      <c r="C213" t="str">
        <f t="shared" si="37"/>
        <v>212</v>
      </c>
      <c r="D213">
        <v>0</v>
      </c>
      <c r="F213" t="str">
        <f t="shared" si="38"/>
        <v/>
      </c>
      <c r="G213" t="str">
        <f t="shared" si="39"/>
        <v>212</v>
      </c>
      <c r="H213" t="str">
        <f t="shared" si="40"/>
        <v>http://raw.githubusercontent.com/532725/532725.github.io/master/212</v>
      </c>
      <c r="I213" t="str">
        <f t="shared" si="41"/>
        <v>http://raw.githubusercontent.com/532725/532725.github.io/master/000_75px.jpg</v>
      </c>
      <c r="J213" t="str">
        <f t="shared" si="42"/>
        <v>http://raw.githubusercontent.com/532725/532725.github.io/master/000_75px.jpg</v>
      </c>
      <c r="K213">
        <v>24.086051999999999</v>
      </c>
      <c r="L213">
        <v>120.48176599999999</v>
      </c>
      <c r="M213" t="s">
        <v>237</v>
      </c>
      <c r="N213" t="str">
        <f t="shared" si="43"/>
        <v>久方國際科技有限公司</v>
      </c>
      <c r="O213" t="str">
        <f t="shared" si="44"/>
        <v>久方國際科技有限公司</v>
      </c>
      <c r="P213" t="s">
        <v>502</v>
      </c>
      <c r="Q213" t="str">
        <f t="shared" si="45"/>
        <v>環保材料披覆紗開發</v>
      </c>
      <c r="R213" t="str">
        <f t="shared" si="46"/>
        <v>環保材料披覆紗開發</v>
      </c>
      <c r="S213" t="str">
        <f t="shared" si="47"/>
        <v>L.marker([24.086052,120.481766],{title:"久方國際科技有限公司",icon:L.icon({iconUrl:'http://raw.githubusercontent.com/532725/532725.github.io/master/000_75px.jpg',iconSize:[icon_width,icon_height],iconAnchor:[icon_x,icon_y],popupAnchor:[popup_x,popup_y]})}).addTo(map).bindPopup("&lt;b&gt;久方國際科技有限公司&lt;/b&gt;&lt;br/&gt;&lt;br/&gt;&lt;b&gt;簡介:&lt;/b&gt;環保材料披覆紗開發");</v>
      </c>
      <c r="T213" t="s">
        <v>574</v>
      </c>
    </row>
    <row r="214" spans="1:20" x14ac:dyDescent="0.25">
      <c r="A214">
        <v>213</v>
      </c>
      <c r="B214">
        <f t="shared" si="36"/>
        <v>3</v>
      </c>
      <c r="C214" t="str">
        <f t="shared" si="37"/>
        <v>213</v>
      </c>
      <c r="D214">
        <v>0</v>
      </c>
      <c r="F214" t="str">
        <f t="shared" si="38"/>
        <v/>
      </c>
      <c r="G214" t="str">
        <f t="shared" si="39"/>
        <v>213</v>
      </c>
      <c r="H214" t="str">
        <f t="shared" si="40"/>
        <v>http://raw.githubusercontent.com/532725/532725.github.io/master/213</v>
      </c>
      <c r="I214" t="str">
        <f t="shared" si="41"/>
        <v>http://raw.githubusercontent.com/532725/532725.github.io/master/000_75px.jpg</v>
      </c>
      <c r="J214" t="str">
        <f t="shared" si="42"/>
        <v>http://raw.githubusercontent.com/532725/532725.github.io/master/000_75px.jpg</v>
      </c>
      <c r="K214">
        <v>24.12501</v>
      </c>
      <c r="L214">
        <v>120.728354</v>
      </c>
      <c r="M214" t="s">
        <v>238</v>
      </c>
      <c r="N214" t="str">
        <f t="shared" si="43"/>
        <v>宏信製模工業社</v>
      </c>
      <c r="O214" t="str">
        <f t="shared" si="44"/>
        <v>宏信製模工業社</v>
      </c>
      <c r="P214" t="s">
        <v>503</v>
      </c>
      <c r="Q214" t="str">
        <f t="shared" si="45"/>
        <v>CAD/CAM模具加工</v>
      </c>
      <c r="R214" t="str">
        <f t="shared" si="46"/>
        <v>CAD/CAM模具加工</v>
      </c>
      <c r="S214" t="str">
        <f t="shared" si="47"/>
        <v>L.marker([24.12501,120.728354],{title:"宏信製模工業社",icon:L.icon({iconUrl:'http://raw.githubusercontent.com/532725/532725.github.io/master/000_75px.jpg',iconSize:[icon_width,icon_height],iconAnchor:[icon_x,icon_y],popupAnchor:[popup_x,popup_y]})}).addTo(map).bindPopup("&lt;b&gt;宏信製模工業社&lt;/b&gt;&lt;br/&gt;&lt;br/&gt;&lt;b&gt;簡介:&lt;/b&gt;CAD/CAM模具加工");</v>
      </c>
      <c r="T214" t="s">
        <v>574</v>
      </c>
    </row>
    <row r="215" spans="1:20" x14ac:dyDescent="0.25">
      <c r="A215">
        <v>214</v>
      </c>
      <c r="B215">
        <f t="shared" si="36"/>
        <v>3</v>
      </c>
      <c r="C215" t="str">
        <f t="shared" si="37"/>
        <v>214</v>
      </c>
      <c r="D215">
        <v>1</v>
      </c>
      <c r="E215" t="s">
        <v>13</v>
      </c>
      <c r="F215" t="str">
        <f t="shared" si="38"/>
        <v>.jpg</v>
      </c>
      <c r="G215" t="str">
        <f t="shared" si="39"/>
        <v>214.jpg</v>
      </c>
      <c r="H215" t="str">
        <f t="shared" si="40"/>
        <v>http://raw.githubusercontent.com/532725/532725.github.io/master/214.jpg</v>
      </c>
      <c r="I215" t="str">
        <f t="shared" si="41"/>
        <v>http://raw.githubusercontent.com/532725/532725.github.io/master/000_75px.jpg</v>
      </c>
      <c r="J215" t="str">
        <f t="shared" si="42"/>
        <v>http://raw.githubusercontent.com/532725/532725.github.io/master/214.jpg</v>
      </c>
      <c r="K215">
        <v>24.217556999999999</v>
      </c>
      <c r="L215">
        <v>120.70835700000001</v>
      </c>
      <c r="M215" t="s">
        <v>239</v>
      </c>
      <c r="N215" t="str">
        <f t="shared" si="43"/>
        <v>昆良工業股份有限公司</v>
      </c>
      <c r="O215" t="str">
        <f t="shared" si="44"/>
        <v>昆良工業股份有限公司</v>
      </c>
      <c r="P215" t="s">
        <v>504</v>
      </c>
      <c r="Q215" t="str">
        <f t="shared" si="45"/>
        <v>塑膠鋼模與塑膠射出</v>
      </c>
      <c r="R215" t="str">
        <f t="shared" si="46"/>
        <v>塑膠鋼模與塑膠射出</v>
      </c>
      <c r="S215" t="str">
        <f t="shared" si="47"/>
        <v>L.marker([24.217557,120.708357],{title:"昆良工業股份有限公司",icon:L.icon({iconUrl:'http://raw.githubusercontent.com/532725/532725.github.io/master/214.jpg',iconSize:[icon_width,icon_height],iconAnchor:[icon_x,icon_y],popupAnchor:[popup_x,popup_y]})}).addTo(map).bindPopup("&lt;b&gt;昆良工業股份有限公司&lt;/b&gt;&lt;br/&gt;&lt;br/&gt;&lt;b&gt;簡介:&lt;/b&gt;塑膠鋼模與塑膠射出");</v>
      </c>
      <c r="T215" t="s">
        <v>574</v>
      </c>
    </row>
    <row r="216" spans="1:20" x14ac:dyDescent="0.25">
      <c r="A216">
        <v>215</v>
      </c>
      <c r="B216">
        <f t="shared" si="36"/>
        <v>3</v>
      </c>
      <c r="C216" t="str">
        <f t="shared" si="37"/>
        <v>215</v>
      </c>
      <c r="D216">
        <v>1</v>
      </c>
      <c r="E216" t="s">
        <v>13</v>
      </c>
      <c r="F216" t="str">
        <f t="shared" si="38"/>
        <v>.jpg</v>
      </c>
      <c r="G216" t="str">
        <f t="shared" si="39"/>
        <v>215.jpg</v>
      </c>
      <c r="H216" t="str">
        <f t="shared" si="40"/>
        <v>http://raw.githubusercontent.com/532725/532725.github.io/master/215.jpg</v>
      </c>
      <c r="I216" t="str">
        <f t="shared" si="41"/>
        <v>http://raw.githubusercontent.com/532725/532725.github.io/master/000_75px.jpg</v>
      </c>
      <c r="J216" t="str">
        <f t="shared" si="42"/>
        <v>http://raw.githubusercontent.com/532725/532725.github.io/master/215.jpg</v>
      </c>
      <c r="K216">
        <v>23.925338</v>
      </c>
      <c r="L216">
        <v>120.66156599999999</v>
      </c>
      <c r="M216" t="s">
        <v>240</v>
      </c>
      <c r="N216" t="str">
        <f t="shared" si="43"/>
        <v>冠好科技股份有限公司</v>
      </c>
      <c r="O216" t="str">
        <f t="shared" si="44"/>
        <v>冠好科技股份有限公司</v>
      </c>
      <c r="P216" t="s">
        <v>505</v>
      </c>
      <c r="Q216" t="str">
        <f t="shared" si="45"/>
        <v>自黏商標</v>
      </c>
      <c r="R216" t="str">
        <f t="shared" si="46"/>
        <v>自黏商標</v>
      </c>
      <c r="S216" t="str">
        <f t="shared" si="47"/>
        <v>L.marker([23.925338,120.661566],{title:"冠好科技股份有限公司",icon:L.icon({iconUrl:'http://raw.githubusercontent.com/532725/532725.github.io/master/215.jpg',iconSize:[icon_width,icon_height],iconAnchor:[icon_x,icon_y],popupAnchor:[popup_x,popup_y]})}).addTo(map).bindPopup("&lt;b&gt;冠好科技股份有限公司&lt;/b&gt;&lt;br/&gt;&lt;br/&gt;&lt;b&gt;簡介:&lt;/b&gt;自黏商標");</v>
      </c>
      <c r="T216" t="s">
        <v>574</v>
      </c>
    </row>
    <row r="217" spans="1:20" x14ac:dyDescent="0.25">
      <c r="A217">
        <v>216</v>
      </c>
      <c r="B217">
        <f t="shared" si="36"/>
        <v>3</v>
      </c>
      <c r="C217" t="str">
        <f t="shared" si="37"/>
        <v>216</v>
      </c>
      <c r="D217">
        <v>1</v>
      </c>
      <c r="E217" t="s">
        <v>27</v>
      </c>
      <c r="F217" t="str">
        <f t="shared" si="38"/>
        <v>.jpg</v>
      </c>
      <c r="G217" t="str">
        <f t="shared" si="39"/>
        <v>216.jpg</v>
      </c>
      <c r="H217" t="str">
        <f t="shared" si="40"/>
        <v>http://raw.githubusercontent.com/532725/532725.github.io/master/216.jpg</v>
      </c>
      <c r="I217" t="str">
        <f t="shared" si="41"/>
        <v>http://raw.githubusercontent.com/532725/532725.github.io/master/000_75px.jpg</v>
      </c>
      <c r="J217" t="str">
        <f t="shared" si="42"/>
        <v>http://raw.githubusercontent.com/532725/532725.github.io/master/216.jpg</v>
      </c>
      <c r="K217">
        <v>24.966654999999999</v>
      </c>
      <c r="L217">
        <v>121.098394</v>
      </c>
      <c r="M217" t="s">
        <v>241</v>
      </c>
      <c r="N217" t="str">
        <f t="shared" si="43"/>
        <v>冠格科技股份有限公司</v>
      </c>
      <c r="O217" t="str">
        <f t="shared" si="44"/>
        <v>冠格科技股份有限公司</v>
      </c>
      <c r="P217" t="s">
        <v>506</v>
      </c>
      <c r="Q217" t="str">
        <f t="shared" si="45"/>
        <v>包裝膜、塑膠袋加工</v>
      </c>
      <c r="R217" t="str">
        <f t="shared" si="46"/>
        <v>包裝膜、塑膠袋加工</v>
      </c>
      <c r="S217" t="str">
        <f t="shared" si="47"/>
        <v>L.marker([24.966655,121.098394],{title:"冠格科技股份有限公司",icon:L.icon({iconUrl:'http://raw.githubusercontent.com/532725/532725.github.io/master/216.jpg',iconSize:[icon_width,icon_height],iconAnchor:[icon_x,icon_y],popupAnchor:[popup_x,popup_y]})}).addTo(map).bindPopup("&lt;b&gt;冠格科技股份有限公司&lt;/b&gt;&lt;br/&gt;&lt;br/&gt;&lt;b&gt;簡介:&lt;/b&gt;包裝膜、塑膠袋加工");</v>
      </c>
      <c r="T217" t="s">
        <v>574</v>
      </c>
    </row>
    <row r="218" spans="1:20" x14ac:dyDescent="0.25">
      <c r="A218">
        <v>217</v>
      </c>
      <c r="B218">
        <f t="shared" si="36"/>
        <v>3</v>
      </c>
      <c r="C218" t="str">
        <f t="shared" si="37"/>
        <v>217</v>
      </c>
      <c r="D218">
        <v>0</v>
      </c>
      <c r="F218" t="str">
        <f t="shared" si="38"/>
        <v/>
      </c>
      <c r="G218" t="str">
        <f t="shared" si="39"/>
        <v>217</v>
      </c>
      <c r="H218" t="str">
        <f t="shared" si="40"/>
        <v>http://raw.githubusercontent.com/532725/532725.github.io/master/217</v>
      </c>
      <c r="I218" t="str">
        <f t="shared" si="41"/>
        <v>http://raw.githubusercontent.com/532725/532725.github.io/master/000_75px.jpg</v>
      </c>
      <c r="J218" t="str">
        <f t="shared" si="42"/>
        <v>http://raw.githubusercontent.com/532725/532725.github.io/master/000_75px.jpg</v>
      </c>
      <c r="K218">
        <v>24.107089999999999</v>
      </c>
      <c r="L218">
        <v>120.664136</v>
      </c>
      <c r="M218" t="s">
        <v>242</v>
      </c>
      <c r="N218" t="str">
        <f t="shared" si="43"/>
        <v>威達塑膠工業股份有限公司</v>
      </c>
      <c r="O218" t="str">
        <f t="shared" si="44"/>
        <v>威達塑膠工業股份有限公司</v>
      </c>
      <c r="P218" t="s">
        <v>507</v>
      </c>
      <c r="Q218" t="str">
        <f t="shared" si="45"/>
        <v>塑膠模具設計</v>
      </c>
      <c r="R218" t="str">
        <f t="shared" si="46"/>
        <v>塑膠模具設計</v>
      </c>
      <c r="S218" t="str">
        <f t="shared" si="47"/>
        <v>L.marker([24.10709,120.664136],{title:"威達塑膠工業股份有限公司",icon:L.icon({iconUrl:'http://raw.githubusercontent.com/532725/532725.github.io/master/000_75px.jpg',iconSize:[icon_width,icon_height],iconAnchor:[icon_x,icon_y],popupAnchor:[popup_x,popup_y]})}).addTo(map).bindPopup("&lt;b&gt;威達塑膠工業股份有限公司&lt;/b&gt;&lt;br/&gt;&lt;br/&gt;&lt;b&gt;簡介:&lt;/b&gt;塑膠模具設計");</v>
      </c>
      <c r="T218" t="s">
        <v>574</v>
      </c>
    </row>
    <row r="219" spans="1:20" x14ac:dyDescent="0.25">
      <c r="A219">
        <v>218</v>
      </c>
      <c r="B219">
        <f t="shared" si="36"/>
        <v>3</v>
      </c>
      <c r="C219" t="str">
        <f t="shared" si="37"/>
        <v>218</v>
      </c>
      <c r="D219">
        <v>0</v>
      </c>
      <c r="F219" t="str">
        <f t="shared" si="38"/>
        <v/>
      </c>
      <c r="G219" t="str">
        <f t="shared" si="39"/>
        <v>218</v>
      </c>
      <c r="H219" t="str">
        <f t="shared" si="40"/>
        <v>http://raw.githubusercontent.com/532725/532725.github.io/master/218</v>
      </c>
      <c r="I219" t="str">
        <f t="shared" si="41"/>
        <v>http://raw.githubusercontent.com/532725/532725.github.io/master/000_75px.jpg</v>
      </c>
      <c r="J219" t="str">
        <f t="shared" si="42"/>
        <v>http://raw.githubusercontent.com/532725/532725.github.io/master/000_75px.jpg</v>
      </c>
      <c r="K219">
        <v>22.971820999999998</v>
      </c>
      <c r="L219">
        <v>120.243644</v>
      </c>
      <c r="M219" t="s">
        <v>243</v>
      </c>
      <c r="N219" t="str">
        <f t="shared" si="43"/>
        <v>帝華工業有限公司</v>
      </c>
      <c r="O219" t="str">
        <f t="shared" si="44"/>
        <v>帝華工業有限公司</v>
      </c>
      <c r="P219" t="s">
        <v>508</v>
      </c>
      <c r="Q219" t="str">
        <f t="shared" si="45"/>
        <v>膜具蝕刻</v>
      </c>
      <c r="R219" t="str">
        <f t="shared" si="46"/>
        <v>膜具蝕刻</v>
      </c>
      <c r="S219" t="str">
        <f t="shared" si="47"/>
        <v>L.marker([22.971821,120.243644],{title:"帝華工業有限公司",icon:L.icon({iconUrl:'http://raw.githubusercontent.com/532725/532725.github.io/master/000_75px.jpg',iconSize:[icon_width,icon_height],iconAnchor:[icon_x,icon_y],popupAnchor:[popup_x,popup_y]})}).addTo(map).bindPopup("&lt;b&gt;帝華工業有限公司&lt;/b&gt;&lt;br/&gt;&lt;br/&gt;&lt;b&gt;簡介:&lt;/b&gt;膜具蝕刻");</v>
      </c>
      <c r="T219" t="s">
        <v>574</v>
      </c>
    </row>
    <row r="220" spans="1:20" x14ac:dyDescent="0.25">
      <c r="A220">
        <v>219</v>
      </c>
      <c r="B220">
        <f t="shared" si="36"/>
        <v>3</v>
      </c>
      <c r="C220" t="str">
        <f t="shared" si="37"/>
        <v>219</v>
      </c>
      <c r="D220">
        <v>0</v>
      </c>
      <c r="F220" t="str">
        <f t="shared" si="38"/>
        <v/>
      </c>
      <c r="G220" t="str">
        <f t="shared" si="39"/>
        <v>219</v>
      </c>
      <c r="H220" t="str">
        <f t="shared" si="40"/>
        <v>http://raw.githubusercontent.com/532725/532725.github.io/master/219</v>
      </c>
      <c r="I220" t="str">
        <f t="shared" si="41"/>
        <v>http://raw.githubusercontent.com/532725/532725.github.io/master/000_75px.jpg</v>
      </c>
      <c r="J220" t="str">
        <f t="shared" si="42"/>
        <v>http://raw.githubusercontent.com/532725/532725.github.io/master/000_75px.jpg</v>
      </c>
      <c r="K220">
        <v>24.184581000000001</v>
      </c>
      <c r="L220">
        <v>120.699924</v>
      </c>
      <c r="M220" t="s">
        <v>244</v>
      </c>
      <c r="N220" t="str">
        <f t="shared" si="43"/>
        <v>能擎材料有限工司</v>
      </c>
      <c r="O220" t="str">
        <f t="shared" si="44"/>
        <v>能擎材料有限工司</v>
      </c>
      <c r="P220" t="s">
        <v>509</v>
      </c>
      <c r="Q220" t="str">
        <f t="shared" si="45"/>
        <v>3D印表機及耗材</v>
      </c>
      <c r="R220" t="str">
        <f t="shared" si="46"/>
        <v>3D印表機及耗材</v>
      </c>
      <c r="S220" t="str">
        <f t="shared" si="47"/>
        <v>L.marker([24.184581,120.699924],{title:"能擎材料有限工司",icon:L.icon({iconUrl:'http://raw.githubusercontent.com/532725/532725.github.io/master/000_75px.jpg',iconSize:[icon_width,icon_height],iconAnchor:[icon_x,icon_y],popupAnchor:[popup_x,popup_y]})}).addTo(map).bindPopup("&lt;b&gt;能擎材料有限工司&lt;/b&gt;&lt;br/&gt;&lt;br/&gt;&lt;b&gt;簡介:&lt;/b&gt;3D印表機及耗材");</v>
      </c>
      <c r="T220" t="s">
        <v>574</v>
      </c>
    </row>
    <row r="221" spans="1:20" x14ac:dyDescent="0.25">
      <c r="A221">
        <v>220</v>
      </c>
      <c r="B221">
        <f t="shared" si="36"/>
        <v>3</v>
      </c>
      <c r="C221" t="str">
        <f t="shared" si="37"/>
        <v>220</v>
      </c>
      <c r="D221">
        <v>1</v>
      </c>
      <c r="E221" t="s">
        <v>13</v>
      </c>
      <c r="F221" t="str">
        <f t="shared" si="38"/>
        <v>.jpg</v>
      </c>
      <c r="G221" t="str">
        <f t="shared" si="39"/>
        <v>220.jpg</v>
      </c>
      <c r="H221" t="str">
        <f t="shared" si="40"/>
        <v>http://raw.githubusercontent.com/532725/532725.github.io/master/220.jpg</v>
      </c>
      <c r="I221" t="str">
        <f t="shared" si="41"/>
        <v>http://raw.githubusercontent.com/532725/532725.github.io/master/000_75px.jpg</v>
      </c>
      <c r="J221" t="str">
        <f t="shared" si="42"/>
        <v>http://raw.githubusercontent.com/532725/532725.github.io/master/220.jpg</v>
      </c>
      <c r="K221">
        <v>24.218246000000001</v>
      </c>
      <c r="L221">
        <v>120.52696400000001</v>
      </c>
      <c r="M221" t="s">
        <v>245</v>
      </c>
      <c r="N221" t="str">
        <f t="shared" si="43"/>
        <v>國煇塑膠股份有限公司</v>
      </c>
      <c r="O221" t="str">
        <f t="shared" si="44"/>
        <v>國煇塑膠股份有限公司</v>
      </c>
      <c r="P221" t="s">
        <v>510</v>
      </c>
      <c r="Q221" t="str">
        <f t="shared" si="45"/>
        <v>塑膠成型代工</v>
      </c>
      <c r="R221" t="str">
        <f t="shared" si="46"/>
        <v>塑膠成型代工</v>
      </c>
      <c r="S221" t="str">
        <f t="shared" si="47"/>
        <v>L.marker([24.218246,120.526964],{title:"國煇塑膠股份有限公司",icon:L.icon({iconUrl:'http://raw.githubusercontent.com/532725/532725.github.io/master/220.jpg',iconSize:[icon_width,icon_height],iconAnchor:[icon_x,icon_y],popupAnchor:[popup_x,popup_y]})}).addTo(map).bindPopup("&lt;b&gt;國煇塑膠股份有限公司&lt;/b&gt;&lt;br/&gt;&lt;br/&gt;&lt;b&gt;簡介:&lt;/b&gt;塑膠成型代工");</v>
      </c>
      <c r="T221" t="s">
        <v>574</v>
      </c>
    </row>
    <row r="222" spans="1:20" x14ac:dyDescent="0.25">
      <c r="A222">
        <v>221</v>
      </c>
      <c r="B222">
        <f t="shared" si="36"/>
        <v>3</v>
      </c>
      <c r="C222" t="str">
        <f t="shared" si="37"/>
        <v>221</v>
      </c>
      <c r="D222">
        <v>1</v>
      </c>
      <c r="E222" t="s">
        <v>13</v>
      </c>
      <c r="F222" t="str">
        <f t="shared" si="38"/>
        <v>.jpg</v>
      </c>
      <c r="G222" t="str">
        <f t="shared" si="39"/>
        <v>221.jpg</v>
      </c>
      <c r="H222" t="str">
        <f t="shared" si="40"/>
        <v>http://raw.githubusercontent.com/532725/532725.github.io/master/221.jpg</v>
      </c>
      <c r="I222" t="str">
        <f t="shared" si="41"/>
        <v>http://raw.githubusercontent.com/532725/532725.github.io/master/000_75px.jpg</v>
      </c>
      <c r="J222" t="str">
        <f t="shared" si="42"/>
        <v>http://raw.githubusercontent.com/532725/532725.github.io/master/221.jpg</v>
      </c>
      <c r="K222">
        <v>24.203900999999998</v>
      </c>
      <c r="L222">
        <v>120.686994</v>
      </c>
      <c r="M222" t="s">
        <v>246</v>
      </c>
      <c r="N222" t="str">
        <f t="shared" si="43"/>
        <v>勝豐工藝社</v>
      </c>
      <c r="O222" t="str">
        <f t="shared" si="44"/>
        <v>勝豐工藝社</v>
      </c>
      <c r="P222" t="s">
        <v>511</v>
      </c>
      <c r="Q222" t="str">
        <f t="shared" si="45"/>
        <v>CAD/CAM3D模具</v>
      </c>
      <c r="R222" t="str">
        <f t="shared" si="46"/>
        <v>CAD/CAM3D模具</v>
      </c>
      <c r="S222" t="str">
        <f t="shared" si="47"/>
        <v>L.marker([24.203901,120.686994],{title:"勝豐工藝社",icon:L.icon({iconUrl:'http://raw.githubusercontent.com/532725/532725.github.io/master/221.jpg',iconSize:[icon_width,icon_height],iconAnchor:[icon_x,icon_y],popupAnchor:[popup_x,popup_y]})}).addTo(map).bindPopup("&lt;b&gt;勝豐工藝社&lt;/b&gt;&lt;br/&gt;&lt;br/&gt;&lt;b&gt;簡介:&lt;/b&gt;CAD/CAM3D模具");</v>
      </c>
      <c r="T222" t="s">
        <v>574</v>
      </c>
    </row>
    <row r="223" spans="1:20" x14ac:dyDescent="0.25">
      <c r="A223">
        <v>222</v>
      </c>
      <c r="B223">
        <f t="shared" si="36"/>
        <v>3</v>
      </c>
      <c r="C223" t="str">
        <f t="shared" si="37"/>
        <v>222</v>
      </c>
      <c r="D223">
        <v>1</v>
      </c>
      <c r="E223" t="s">
        <v>16</v>
      </c>
      <c r="F223" t="str">
        <f t="shared" si="38"/>
        <v>.png</v>
      </c>
      <c r="G223" t="str">
        <f t="shared" si="39"/>
        <v>222.png</v>
      </c>
      <c r="H223" t="str">
        <f t="shared" si="40"/>
        <v>http://raw.githubusercontent.com/532725/532725.github.io/master/222.png</v>
      </c>
      <c r="I223" t="str">
        <f t="shared" si="41"/>
        <v>http://raw.githubusercontent.com/532725/532725.github.io/master/000_75px.jpg</v>
      </c>
      <c r="J223" t="str">
        <f t="shared" si="42"/>
        <v>http://raw.githubusercontent.com/532725/532725.github.io/master/222.png</v>
      </c>
      <c r="K223">
        <v>23.956340000000001</v>
      </c>
      <c r="L223">
        <v>120.573657</v>
      </c>
      <c r="M223" t="s">
        <v>247</v>
      </c>
      <c r="N223" t="str">
        <f t="shared" si="43"/>
        <v>皓森實業有限公司</v>
      </c>
      <c r="O223" t="str">
        <f t="shared" si="44"/>
        <v>皓森實業有限公司</v>
      </c>
      <c r="P223" t="s">
        <v>512</v>
      </c>
      <c r="Q223" t="str">
        <f t="shared" si="45"/>
        <v>材料開發、建廠規劃</v>
      </c>
      <c r="R223" t="str">
        <f t="shared" si="46"/>
        <v>材料開發、建廠規劃</v>
      </c>
      <c r="S223" t="str">
        <f t="shared" si="47"/>
        <v>L.marker([23.95634,120.573657],{title:"皓森實業有限公司",icon:L.icon({iconUrl:'http://raw.githubusercontent.com/532725/532725.github.io/master/222.png',iconSize:[icon_width,icon_height],iconAnchor:[icon_x,icon_y],popupAnchor:[popup_x,popup_y]})}).addTo(map).bindPopup("&lt;b&gt;皓森實業有限公司&lt;/b&gt;&lt;br/&gt;&lt;br/&gt;&lt;b&gt;簡介:&lt;/b&gt;材料開發、建廠規劃");</v>
      </c>
      <c r="T223" t="s">
        <v>574</v>
      </c>
    </row>
    <row r="224" spans="1:20" x14ac:dyDescent="0.25">
      <c r="A224">
        <v>223</v>
      </c>
      <c r="B224">
        <f t="shared" si="36"/>
        <v>3</v>
      </c>
      <c r="C224" t="str">
        <f t="shared" si="37"/>
        <v>223</v>
      </c>
      <c r="D224">
        <v>1</v>
      </c>
      <c r="E224" t="s">
        <v>13</v>
      </c>
      <c r="F224" t="str">
        <f t="shared" si="38"/>
        <v>.jpg</v>
      </c>
      <c r="G224" t="str">
        <f t="shared" si="39"/>
        <v>223.jpg</v>
      </c>
      <c r="H224" t="str">
        <f t="shared" si="40"/>
        <v>http://raw.githubusercontent.com/532725/532725.github.io/master/223.jpg</v>
      </c>
      <c r="I224" t="str">
        <f t="shared" si="41"/>
        <v>http://raw.githubusercontent.com/532725/532725.github.io/master/000_75px.jpg</v>
      </c>
      <c r="J224" t="str">
        <f t="shared" si="42"/>
        <v>http://raw.githubusercontent.com/532725/532725.github.io/master/223.jpg</v>
      </c>
      <c r="K224">
        <v>25.014032</v>
      </c>
      <c r="L224">
        <v>121.417616</v>
      </c>
      <c r="M224" t="s">
        <v>248</v>
      </c>
      <c r="N224" t="str">
        <f t="shared" si="43"/>
        <v>煜揚鋼模有限公司</v>
      </c>
      <c r="O224" t="str">
        <f t="shared" si="44"/>
        <v>煜揚鋼模有限公司</v>
      </c>
      <c r="P224" t="s">
        <v>513</v>
      </c>
      <c r="Q224" t="str">
        <f t="shared" si="45"/>
        <v>模具塑膠製造業</v>
      </c>
      <c r="R224" t="str">
        <f t="shared" si="46"/>
        <v>模具塑膠製造業</v>
      </c>
      <c r="S224" t="str">
        <f t="shared" si="47"/>
        <v>L.marker([25.014032,121.417616],{title:"煜揚鋼模有限公司",icon:L.icon({iconUrl:'http://raw.githubusercontent.com/532725/532725.github.io/master/223.jpg',iconSize:[icon_width,icon_height],iconAnchor:[icon_x,icon_y],popupAnchor:[popup_x,popup_y]})}).addTo(map).bindPopup("&lt;b&gt;煜揚鋼模有限公司&lt;/b&gt;&lt;br/&gt;&lt;br/&gt;&lt;b&gt;簡介:&lt;/b&gt;模具塑膠製造業");</v>
      </c>
      <c r="T224" t="s">
        <v>574</v>
      </c>
    </row>
    <row r="225" spans="1:20" x14ac:dyDescent="0.25">
      <c r="A225">
        <v>224</v>
      </c>
      <c r="B225">
        <f t="shared" si="36"/>
        <v>3</v>
      </c>
      <c r="C225" t="str">
        <f t="shared" si="37"/>
        <v>224</v>
      </c>
      <c r="D225">
        <v>1</v>
      </c>
      <c r="E225" t="s">
        <v>16</v>
      </c>
      <c r="F225" t="str">
        <f t="shared" si="38"/>
        <v>.png</v>
      </c>
      <c r="G225" t="str">
        <f t="shared" si="39"/>
        <v>224.png</v>
      </c>
      <c r="H225" t="str">
        <f t="shared" si="40"/>
        <v>http://raw.githubusercontent.com/532725/532725.github.io/master/224.png</v>
      </c>
      <c r="I225" t="str">
        <f t="shared" si="41"/>
        <v>http://raw.githubusercontent.com/532725/532725.github.io/master/000_75px.jpg</v>
      </c>
      <c r="J225" t="str">
        <f t="shared" si="42"/>
        <v>http://raw.githubusercontent.com/532725/532725.github.io/master/224.png</v>
      </c>
      <c r="K225">
        <v>24.216189</v>
      </c>
      <c r="L225">
        <v>120.639884</v>
      </c>
      <c r="M225" t="s">
        <v>249</v>
      </c>
      <c r="N225" t="str">
        <f t="shared" si="43"/>
        <v>銳錠精密有限公司</v>
      </c>
      <c r="O225" t="str">
        <f t="shared" si="44"/>
        <v>銳錠精密有限公司</v>
      </c>
      <c r="P225" t="s">
        <v>514</v>
      </c>
      <c r="Q225" t="str">
        <f t="shared" si="45"/>
        <v>金屬製品加工</v>
      </c>
      <c r="R225" t="str">
        <f t="shared" si="46"/>
        <v>金屬製品加工</v>
      </c>
      <c r="S225" t="str">
        <f t="shared" si="47"/>
        <v>L.marker([24.216189,120.639884],{title:"銳錠精密有限公司",icon:L.icon({iconUrl:'http://raw.githubusercontent.com/532725/532725.github.io/master/224.png',iconSize:[icon_width,icon_height],iconAnchor:[icon_x,icon_y],popupAnchor:[popup_x,popup_y]})}).addTo(map).bindPopup("&lt;b&gt;銳錠精密有限公司&lt;/b&gt;&lt;br/&gt;&lt;br/&gt;&lt;b&gt;簡介:&lt;/b&gt;金屬製品加工");</v>
      </c>
      <c r="T225" t="s">
        <v>574</v>
      </c>
    </row>
    <row r="226" spans="1:20" x14ac:dyDescent="0.25">
      <c r="A226">
        <v>225</v>
      </c>
      <c r="B226">
        <f t="shared" si="36"/>
        <v>3</v>
      </c>
      <c r="C226" t="str">
        <f t="shared" si="37"/>
        <v>225</v>
      </c>
      <c r="D226">
        <v>0</v>
      </c>
      <c r="F226" t="str">
        <f t="shared" si="38"/>
        <v/>
      </c>
      <c r="G226" t="str">
        <f t="shared" si="39"/>
        <v>225</v>
      </c>
      <c r="H226" t="str">
        <f t="shared" si="40"/>
        <v>http://raw.githubusercontent.com/532725/532725.github.io/master/225</v>
      </c>
      <c r="I226" t="str">
        <f t="shared" si="41"/>
        <v>http://raw.githubusercontent.com/532725/532725.github.io/master/000_75px.jpg</v>
      </c>
      <c r="J226" t="str">
        <f t="shared" si="42"/>
        <v>http://raw.githubusercontent.com/532725/532725.github.io/master/000_75px.jpg</v>
      </c>
      <c r="K226">
        <v>24.100632999999998</v>
      </c>
      <c r="L226">
        <v>120.713177</v>
      </c>
      <c r="M226" t="s">
        <v>250</v>
      </c>
      <c r="N226" t="str">
        <f t="shared" si="43"/>
        <v>大禾塑膠有限公司</v>
      </c>
      <c r="O226" t="str">
        <f t="shared" si="44"/>
        <v>大禾塑膠有限公司</v>
      </c>
      <c r="Q226" t="str">
        <f t="shared" si="45"/>
        <v/>
      </c>
      <c r="R226" t="str">
        <f t="shared" si="46"/>
        <v/>
      </c>
      <c r="S226" t="str">
        <f t="shared" si="47"/>
        <v>L.marker([24.100633,120.713177],{title:"大禾塑膠有限公司",icon:L.icon({iconUrl:'http://raw.githubusercontent.com/532725/532725.github.io/master/000_75px.jpg',iconSize:[icon_width,icon_height],iconAnchor:[icon_x,icon_y],popupAnchor:[popup_x,popup_y]})}).addTo(map).bindPopup("&lt;b&gt;大禾塑膠有限公司&lt;/b&gt;&lt;br/&gt;&lt;br/&gt;&lt;b&gt;簡介:&lt;/b&gt;");</v>
      </c>
      <c r="T226" t="s">
        <v>574</v>
      </c>
    </row>
    <row r="227" spans="1:20" x14ac:dyDescent="0.25">
      <c r="A227">
        <v>226</v>
      </c>
      <c r="B227">
        <f t="shared" si="36"/>
        <v>3</v>
      </c>
      <c r="C227" t="str">
        <f t="shared" si="37"/>
        <v>226</v>
      </c>
      <c r="D227">
        <v>0</v>
      </c>
      <c r="F227" t="str">
        <f t="shared" si="38"/>
        <v/>
      </c>
      <c r="G227" t="str">
        <f t="shared" si="39"/>
        <v>226</v>
      </c>
      <c r="H227" t="str">
        <f t="shared" si="40"/>
        <v>http://raw.githubusercontent.com/532725/532725.github.io/master/226</v>
      </c>
      <c r="I227" t="str">
        <f t="shared" si="41"/>
        <v>http://raw.githubusercontent.com/532725/532725.github.io/master/000_75px.jpg</v>
      </c>
      <c r="J227" t="str">
        <f t="shared" si="42"/>
        <v>http://raw.githubusercontent.com/532725/532725.github.io/master/000_75px.jpg</v>
      </c>
      <c r="K227">
        <v>24.092738000000001</v>
      </c>
      <c r="L227">
        <v>120.68216099999999</v>
      </c>
      <c r="M227" t="s">
        <v>251</v>
      </c>
      <c r="N227" t="str">
        <f t="shared" si="43"/>
        <v>神揚工業有限公司</v>
      </c>
      <c r="O227" t="str">
        <f t="shared" si="44"/>
        <v>神揚工業有限公司</v>
      </c>
      <c r="P227" t="s">
        <v>515</v>
      </c>
      <c r="Q227" t="str">
        <f t="shared" si="45"/>
        <v>TPU塑膠粒</v>
      </c>
      <c r="R227" t="str">
        <f t="shared" si="46"/>
        <v>TPU塑膠粒</v>
      </c>
      <c r="S227" t="str">
        <f t="shared" si="47"/>
        <v>L.marker([24.092738,120.682161],{title:"神揚工業有限公司",icon:L.icon({iconUrl:'http://raw.githubusercontent.com/532725/532725.github.io/master/000_75px.jpg',iconSize:[icon_width,icon_height],iconAnchor:[icon_x,icon_y],popupAnchor:[popup_x,popup_y]})}).addTo(map).bindPopup("&lt;b&gt;神揚工業有限公司&lt;/b&gt;&lt;br/&gt;&lt;br/&gt;&lt;b&gt;簡介:&lt;/b&gt;TPU塑膠粒");</v>
      </c>
      <c r="T227" t="s">
        <v>574</v>
      </c>
    </row>
    <row r="228" spans="1:20" x14ac:dyDescent="0.25">
      <c r="A228">
        <v>227</v>
      </c>
      <c r="B228">
        <f t="shared" si="36"/>
        <v>3</v>
      </c>
      <c r="C228" t="str">
        <f t="shared" si="37"/>
        <v>227</v>
      </c>
      <c r="D228">
        <v>0</v>
      </c>
      <c r="F228" t="str">
        <f t="shared" si="38"/>
        <v/>
      </c>
      <c r="G228" t="str">
        <f t="shared" si="39"/>
        <v>227</v>
      </c>
      <c r="H228" t="str">
        <f t="shared" si="40"/>
        <v>http://raw.githubusercontent.com/532725/532725.github.io/master/227</v>
      </c>
      <c r="I228" t="str">
        <f t="shared" si="41"/>
        <v>http://raw.githubusercontent.com/532725/532725.github.io/master/000_75px.jpg</v>
      </c>
      <c r="J228" t="str">
        <f t="shared" si="42"/>
        <v>http://raw.githubusercontent.com/532725/532725.github.io/master/000_75px.jpg</v>
      </c>
      <c r="K228">
        <v>23.031476000000001</v>
      </c>
      <c r="L228">
        <v>120.244241</v>
      </c>
      <c r="M228" t="s">
        <v>252</v>
      </c>
      <c r="N228" t="str">
        <f t="shared" si="43"/>
        <v>寶模塑膠工業</v>
      </c>
      <c r="O228" t="str">
        <f t="shared" si="44"/>
        <v>寶模塑膠工業</v>
      </c>
      <c r="P228" t="s">
        <v>516</v>
      </c>
      <c r="Q228" t="str">
        <f t="shared" si="45"/>
        <v>異型押出</v>
      </c>
      <c r="R228" t="str">
        <f t="shared" si="46"/>
        <v>異型押出</v>
      </c>
      <c r="S228" t="str">
        <f t="shared" si="47"/>
        <v>L.marker([23.031476,120.244241],{title:"寶模塑膠工業",icon:L.icon({iconUrl:'http://raw.githubusercontent.com/532725/532725.github.io/master/000_75px.jpg',iconSize:[icon_width,icon_height],iconAnchor:[icon_x,icon_y],popupAnchor:[popup_x,popup_y]})}).addTo(map).bindPopup("&lt;b&gt;寶模塑膠工業&lt;/b&gt;&lt;br/&gt;&lt;br/&gt;&lt;b&gt;簡介:&lt;/b&gt;異型押出");</v>
      </c>
      <c r="T228" t="s">
        <v>574</v>
      </c>
    </row>
    <row r="229" spans="1:20" x14ac:dyDescent="0.25">
      <c r="A229">
        <v>228</v>
      </c>
      <c r="B229">
        <f t="shared" si="36"/>
        <v>3</v>
      </c>
      <c r="C229" t="str">
        <f t="shared" si="37"/>
        <v>228</v>
      </c>
      <c r="D229">
        <v>1</v>
      </c>
      <c r="E229" t="s">
        <v>16</v>
      </c>
      <c r="F229" t="str">
        <f t="shared" si="38"/>
        <v>.png</v>
      </c>
      <c r="G229" t="str">
        <f t="shared" si="39"/>
        <v>228.png</v>
      </c>
      <c r="H229" t="str">
        <f t="shared" si="40"/>
        <v>http://raw.githubusercontent.com/532725/532725.github.io/master/228.png</v>
      </c>
      <c r="I229" t="str">
        <f t="shared" si="41"/>
        <v>http://raw.githubusercontent.com/532725/532725.github.io/master/000_75px.jpg</v>
      </c>
      <c r="J229" t="str">
        <f t="shared" si="42"/>
        <v>http://raw.githubusercontent.com/532725/532725.github.io/master/228.png</v>
      </c>
      <c r="K229">
        <v>24.774048000000001</v>
      </c>
      <c r="L229">
        <v>121.009642</v>
      </c>
      <c r="M229" t="s">
        <v>253</v>
      </c>
      <c r="N229" t="str">
        <f t="shared" si="43"/>
        <v>倢通科技股份有限公司</v>
      </c>
      <c r="O229" t="str">
        <f t="shared" si="44"/>
        <v>倢通科技股份有限公司</v>
      </c>
      <c r="P229" t="s">
        <v>517</v>
      </c>
      <c r="Q229" t="str">
        <f t="shared" si="45"/>
        <v>射頻及微波積體電路之設計</v>
      </c>
      <c r="R229" t="str">
        <f t="shared" si="46"/>
        <v>射頻及微波積體電路之設計</v>
      </c>
      <c r="S229" t="str">
        <f t="shared" si="47"/>
        <v>L.marker([24.774048,121.009642],{title:"倢通科技股份有限公司",icon:L.icon({iconUrl:'http://raw.githubusercontent.com/532725/532725.github.io/master/228.png',iconSize:[icon_width,icon_height],iconAnchor:[icon_x,icon_y],popupAnchor:[popup_x,popup_y]})}).addTo(map).bindPopup("&lt;b&gt;倢通科技股份有限公司&lt;/b&gt;&lt;br/&gt;&lt;br/&gt;&lt;b&gt;簡介:&lt;/b&gt;射頻及微波積體電路之設計");</v>
      </c>
      <c r="T229" t="s">
        <v>574</v>
      </c>
    </row>
    <row r="230" spans="1:20" x14ac:dyDescent="0.25">
      <c r="A230">
        <v>229</v>
      </c>
      <c r="B230">
        <f t="shared" si="36"/>
        <v>3</v>
      </c>
      <c r="C230" t="str">
        <f t="shared" si="37"/>
        <v>229</v>
      </c>
      <c r="D230">
        <v>1</v>
      </c>
      <c r="E230" t="s">
        <v>13</v>
      </c>
      <c r="F230" t="str">
        <f t="shared" si="38"/>
        <v>.jpg</v>
      </c>
      <c r="G230" t="str">
        <f t="shared" si="39"/>
        <v>229.jpg</v>
      </c>
      <c r="H230" t="str">
        <f t="shared" si="40"/>
        <v>http://raw.githubusercontent.com/532725/532725.github.io/master/229.jpg</v>
      </c>
      <c r="I230" t="str">
        <f t="shared" si="41"/>
        <v>http://raw.githubusercontent.com/532725/532725.github.io/master/000_75px.jpg</v>
      </c>
      <c r="J230" t="str">
        <f t="shared" si="42"/>
        <v>http://raw.githubusercontent.com/532725/532725.github.io/master/229.jpg</v>
      </c>
      <c r="K230">
        <v>25.072702</v>
      </c>
      <c r="L230">
        <v>121.57494</v>
      </c>
      <c r="M230" t="s">
        <v>254</v>
      </c>
      <c r="N230" t="str">
        <f t="shared" si="43"/>
        <v>凱悅光電股份有限公司</v>
      </c>
      <c r="O230" t="str">
        <f t="shared" si="44"/>
        <v>凱悅光電股份有限公司</v>
      </c>
      <c r="P230" t="s">
        <v>518</v>
      </c>
      <c r="Q230" t="str">
        <f t="shared" si="45"/>
        <v>車規車聯網車機、車載娛樂系統</v>
      </c>
      <c r="R230" t="str">
        <f t="shared" si="46"/>
        <v>車規車聯網車機、車載娛樂系統</v>
      </c>
      <c r="S230" t="str">
        <f t="shared" si="47"/>
        <v>L.marker([25.072702,121.57494],{title:"凱悅光電股份有限公司",icon:L.icon({iconUrl:'http://raw.githubusercontent.com/532725/532725.github.io/master/229.jpg',iconSize:[icon_width,icon_height],iconAnchor:[icon_x,icon_y],popupAnchor:[popup_x,popup_y]})}).addTo(map).bindPopup("&lt;b&gt;凱悅光電股份有限公司&lt;/b&gt;&lt;br/&gt;&lt;br/&gt;&lt;b&gt;簡介:&lt;/b&gt;車規車聯網車機、車載娛樂系統");</v>
      </c>
      <c r="T230" t="s">
        <v>574</v>
      </c>
    </row>
    <row r="231" spans="1:20" x14ac:dyDescent="0.25">
      <c r="A231">
        <v>230</v>
      </c>
      <c r="B231">
        <f t="shared" si="36"/>
        <v>3</v>
      </c>
      <c r="C231" t="str">
        <f t="shared" si="37"/>
        <v>230</v>
      </c>
      <c r="D231">
        <v>1</v>
      </c>
      <c r="E231" t="s">
        <v>16</v>
      </c>
      <c r="F231" t="str">
        <f t="shared" si="38"/>
        <v>.png</v>
      </c>
      <c r="G231" t="str">
        <f t="shared" si="39"/>
        <v>230.png</v>
      </c>
      <c r="H231" t="str">
        <f t="shared" si="40"/>
        <v>http://raw.githubusercontent.com/532725/532725.github.io/master/230.png</v>
      </c>
      <c r="I231" t="str">
        <f t="shared" si="41"/>
        <v>http://raw.githubusercontent.com/532725/532725.github.io/master/000_75px.jpg</v>
      </c>
      <c r="J231" t="str">
        <f t="shared" si="42"/>
        <v>http://raw.githubusercontent.com/532725/532725.github.io/master/230.png</v>
      </c>
      <c r="K231">
        <v>25.043125</v>
      </c>
      <c r="L231">
        <v>121.56586</v>
      </c>
      <c r="M231" t="s">
        <v>255</v>
      </c>
      <c r="N231" t="str">
        <f t="shared" si="43"/>
        <v>安資捷股份有限公司</v>
      </c>
      <c r="O231" t="str">
        <f t="shared" si="44"/>
        <v>安資捷股份有限公司</v>
      </c>
      <c r="P231" t="s">
        <v>519</v>
      </c>
      <c r="Q231" t="str">
        <f t="shared" si="45"/>
        <v>針對wed、Mail、file等個資外洩管道發展資安度量方法</v>
      </c>
      <c r="R231" t="str">
        <f t="shared" si="46"/>
        <v>針對wed、Mail、file等個資外洩管道發展資安度量方法</v>
      </c>
      <c r="S231" t="str">
        <f t="shared" si="47"/>
        <v>L.marker([25.043125,121.56586],{title:"安資捷股份有限公司",icon:L.icon({iconUrl:'http://raw.githubusercontent.com/532725/532725.github.io/master/230.png',iconSize:[icon_width,icon_height],iconAnchor:[icon_x,icon_y],popupAnchor:[popup_x,popup_y]})}).addTo(map).bindPopup("&lt;b&gt;安資捷股份有限公司&lt;/b&gt;&lt;br/&gt;&lt;br/&gt;&lt;b&gt;簡介:&lt;/b&gt;針對wed、Mail、file等個資外洩管道發展資安度量方法");</v>
      </c>
      <c r="T231" t="s">
        <v>574</v>
      </c>
    </row>
    <row r="232" spans="1:20" x14ac:dyDescent="0.25">
      <c r="A232">
        <v>231</v>
      </c>
      <c r="B232">
        <f t="shared" si="36"/>
        <v>3</v>
      </c>
      <c r="C232" t="str">
        <f t="shared" si="37"/>
        <v>231</v>
      </c>
      <c r="D232">
        <v>1</v>
      </c>
      <c r="E232" t="s">
        <v>13</v>
      </c>
      <c r="F232" t="str">
        <f t="shared" si="38"/>
        <v>.jpg</v>
      </c>
      <c r="G232" t="str">
        <f t="shared" si="39"/>
        <v>231.jpg</v>
      </c>
      <c r="H232" t="str">
        <f t="shared" si="40"/>
        <v>http://raw.githubusercontent.com/532725/532725.github.io/master/231.jpg</v>
      </c>
      <c r="I232" t="str">
        <f t="shared" si="41"/>
        <v>http://raw.githubusercontent.com/532725/532725.github.io/master/000_75px.jpg</v>
      </c>
      <c r="J232" t="str">
        <f t="shared" si="42"/>
        <v>http://raw.githubusercontent.com/532725/532725.github.io/master/231.jpg</v>
      </c>
      <c r="K232">
        <v>25.083994000000001</v>
      </c>
      <c r="L232">
        <v>121.57463300000001</v>
      </c>
      <c r="M232" t="s">
        <v>256</v>
      </c>
      <c r="N232" t="str">
        <f t="shared" si="43"/>
        <v>亞利安科技有限公司</v>
      </c>
      <c r="O232" t="str">
        <f t="shared" si="44"/>
        <v>亞利安科技有限公司</v>
      </c>
      <c r="P232" t="s">
        <v>520</v>
      </c>
      <c r="Q232" t="str">
        <f t="shared" si="45"/>
        <v>資料安全/加解密技術解決方案</v>
      </c>
      <c r="R232" t="str">
        <f t="shared" si="46"/>
        <v>資料安全/加解密技術解決方案</v>
      </c>
      <c r="S232" t="str">
        <f t="shared" si="47"/>
        <v>L.marker([25.083994,121.574633],{title:"亞利安科技有限公司",icon:L.icon({iconUrl:'http://raw.githubusercontent.com/532725/532725.github.io/master/231.jpg',iconSize:[icon_width,icon_height],iconAnchor:[icon_x,icon_y],popupAnchor:[popup_x,popup_y]})}).addTo(map).bindPopup("&lt;b&gt;亞利安科技有限公司&lt;/b&gt;&lt;br/&gt;&lt;br/&gt;&lt;b&gt;簡介:&lt;/b&gt;資料安全/加解密技術解決方案");</v>
      </c>
      <c r="T232" t="s">
        <v>574</v>
      </c>
    </row>
    <row r="233" spans="1:20" x14ac:dyDescent="0.25">
      <c r="A233">
        <v>232</v>
      </c>
      <c r="B233">
        <f t="shared" si="36"/>
        <v>3</v>
      </c>
      <c r="C233" t="str">
        <f t="shared" si="37"/>
        <v>232</v>
      </c>
      <c r="D233">
        <v>0</v>
      </c>
      <c r="F233" t="str">
        <f t="shared" si="38"/>
        <v/>
      </c>
      <c r="G233" t="str">
        <f t="shared" si="39"/>
        <v>232</v>
      </c>
      <c r="H233" t="str">
        <f t="shared" si="40"/>
        <v>http://raw.githubusercontent.com/532725/532725.github.io/master/232</v>
      </c>
      <c r="I233" t="str">
        <f t="shared" si="41"/>
        <v>http://raw.githubusercontent.com/532725/532725.github.io/master/000_75px.jpg</v>
      </c>
      <c r="J233" t="str">
        <f t="shared" si="42"/>
        <v>http://raw.githubusercontent.com/532725/532725.github.io/master/000_75px.jpg</v>
      </c>
      <c r="K233">
        <v>25.04806</v>
      </c>
      <c r="L233">
        <v>121.551501</v>
      </c>
      <c r="M233" t="s">
        <v>257</v>
      </c>
      <c r="N233" t="str">
        <f t="shared" si="43"/>
        <v>承弘國際股份有限公司</v>
      </c>
      <c r="O233" t="str">
        <f t="shared" si="44"/>
        <v>承弘國際股份有限公司</v>
      </c>
      <c r="P233" t="s">
        <v>521</v>
      </c>
      <c r="Q233" t="str">
        <f t="shared" si="45"/>
        <v>資訊服務</v>
      </c>
      <c r="R233" t="str">
        <f t="shared" si="46"/>
        <v>資訊服務</v>
      </c>
      <c r="S233" t="str">
        <f t="shared" si="47"/>
        <v>L.marker([25.04806,121.551501],{title:"承弘國際股份有限公司",icon:L.icon({iconUrl:'http://raw.githubusercontent.com/532725/532725.github.io/master/000_75px.jpg',iconSize:[icon_width,icon_height],iconAnchor:[icon_x,icon_y],popupAnchor:[popup_x,popup_y]})}).addTo(map).bindPopup("&lt;b&gt;承弘國際股份有限公司&lt;/b&gt;&lt;br/&gt;&lt;br/&gt;&lt;b&gt;簡介:&lt;/b&gt;資訊服務");</v>
      </c>
      <c r="T233" t="s">
        <v>574</v>
      </c>
    </row>
    <row r="234" spans="1:20" x14ac:dyDescent="0.25">
      <c r="A234">
        <v>233</v>
      </c>
      <c r="B234">
        <f t="shared" si="36"/>
        <v>3</v>
      </c>
      <c r="C234" t="str">
        <f t="shared" si="37"/>
        <v>233</v>
      </c>
      <c r="D234">
        <v>0</v>
      </c>
      <c r="F234" t="str">
        <f t="shared" si="38"/>
        <v/>
      </c>
      <c r="G234" t="str">
        <f t="shared" si="39"/>
        <v>233</v>
      </c>
      <c r="H234" t="str">
        <f t="shared" si="40"/>
        <v>http://raw.githubusercontent.com/532725/532725.github.io/master/233</v>
      </c>
      <c r="I234" t="str">
        <f t="shared" si="41"/>
        <v>http://raw.githubusercontent.com/532725/532725.github.io/master/000_75px.jpg</v>
      </c>
      <c r="J234" t="str">
        <f t="shared" si="42"/>
        <v>http://raw.githubusercontent.com/532725/532725.github.io/master/000_75px.jpg</v>
      </c>
      <c r="K234">
        <v>25.042407000000001</v>
      </c>
      <c r="L234">
        <v>121.52654200000001</v>
      </c>
      <c r="M234" t="s">
        <v>258</v>
      </c>
      <c r="N234" t="str">
        <f t="shared" si="43"/>
        <v>探網科技股份有限公司</v>
      </c>
      <c r="O234" t="str">
        <f t="shared" si="44"/>
        <v>探網科技股份有限公司</v>
      </c>
      <c r="P234" t="s">
        <v>522</v>
      </c>
      <c r="Q234" t="str">
        <f t="shared" si="45"/>
        <v>軟體系統規劃、建置及維運</v>
      </c>
      <c r="R234" t="str">
        <f t="shared" si="46"/>
        <v>軟體系統規劃、建置及維運</v>
      </c>
      <c r="S234" t="str">
        <f t="shared" si="47"/>
        <v>L.marker([25.042407,121.526542],{title:"探網科技股份有限公司",icon:L.icon({iconUrl:'http://raw.githubusercontent.com/532725/532725.github.io/master/000_75px.jpg',iconSize:[icon_width,icon_height],iconAnchor:[icon_x,icon_y],popupAnchor:[popup_x,popup_y]})}).addTo(map).bindPopup("&lt;b&gt;探網科技股份有限公司&lt;/b&gt;&lt;br/&gt;&lt;br/&gt;&lt;b&gt;簡介:&lt;/b&gt;軟體系統規劃、建置及維運");</v>
      </c>
      <c r="T234" t="s">
        <v>574</v>
      </c>
    </row>
    <row r="235" spans="1:20" x14ac:dyDescent="0.25">
      <c r="A235">
        <v>234</v>
      </c>
      <c r="B235">
        <f t="shared" si="36"/>
        <v>3</v>
      </c>
      <c r="C235" t="str">
        <f t="shared" si="37"/>
        <v>234</v>
      </c>
      <c r="D235">
        <v>0</v>
      </c>
      <c r="F235" t="str">
        <f t="shared" si="38"/>
        <v/>
      </c>
      <c r="G235" t="str">
        <f t="shared" si="39"/>
        <v>234</v>
      </c>
      <c r="H235" t="str">
        <f t="shared" si="40"/>
        <v>http://raw.githubusercontent.com/532725/532725.github.io/master/234</v>
      </c>
      <c r="I235" t="str">
        <f t="shared" si="41"/>
        <v>http://raw.githubusercontent.com/532725/532725.github.io/master/000_75px.jpg</v>
      </c>
      <c r="J235" t="str">
        <f t="shared" si="42"/>
        <v>http://raw.githubusercontent.com/532725/532725.github.io/master/000_75px.jpg</v>
      </c>
      <c r="K235">
        <v>25.039504000000001</v>
      </c>
      <c r="L235">
        <v>121.543964</v>
      </c>
      <c r="M235" t="s">
        <v>259</v>
      </c>
      <c r="N235" t="str">
        <f t="shared" si="43"/>
        <v>優碩資訊科技有限公司</v>
      </c>
      <c r="O235" t="str">
        <f t="shared" si="44"/>
        <v>優碩資訊科技有限公司</v>
      </c>
      <c r="P235" t="s">
        <v>523</v>
      </c>
      <c r="Q235" t="str">
        <f t="shared" si="45"/>
        <v>機密資料外洩系統</v>
      </c>
      <c r="R235" t="str">
        <f t="shared" si="46"/>
        <v>機密資料外洩系統</v>
      </c>
      <c r="S235" t="str">
        <f t="shared" si="47"/>
        <v>L.marker([25.039504,121.543964],{title:"優碩資訊科技有限公司",icon:L.icon({iconUrl:'http://raw.githubusercontent.com/532725/532725.github.io/master/000_75px.jpg',iconSize:[icon_width,icon_height],iconAnchor:[icon_x,icon_y],popupAnchor:[popup_x,popup_y]})}).addTo(map).bindPopup("&lt;b&gt;優碩資訊科技有限公司&lt;/b&gt;&lt;br/&gt;&lt;br/&gt;&lt;b&gt;簡介:&lt;/b&gt;機密資料外洩系統");</v>
      </c>
      <c r="T235" t="s">
        <v>574</v>
      </c>
    </row>
    <row r="236" spans="1:20" x14ac:dyDescent="0.25">
      <c r="A236">
        <v>235</v>
      </c>
      <c r="B236">
        <f t="shared" si="36"/>
        <v>3</v>
      </c>
      <c r="C236" t="str">
        <f t="shared" si="37"/>
        <v>235</v>
      </c>
      <c r="D236">
        <v>1</v>
      </c>
      <c r="E236" t="s">
        <v>13</v>
      </c>
      <c r="F236" t="str">
        <f t="shared" si="38"/>
        <v>.jpg</v>
      </c>
      <c r="G236" t="str">
        <f t="shared" si="39"/>
        <v>235.jpg</v>
      </c>
      <c r="H236" t="str">
        <f t="shared" si="40"/>
        <v>http://raw.githubusercontent.com/532725/532725.github.io/master/235.jpg</v>
      </c>
      <c r="I236" t="str">
        <f t="shared" si="41"/>
        <v>http://raw.githubusercontent.com/532725/532725.github.io/master/000_75px.jpg</v>
      </c>
      <c r="J236" t="str">
        <f t="shared" si="42"/>
        <v>http://raw.githubusercontent.com/532725/532725.github.io/master/235.jpg</v>
      </c>
      <c r="K236">
        <v>25.017420000000001</v>
      </c>
      <c r="L236">
        <v>121.46985100000001</v>
      </c>
      <c r="M236" t="s">
        <v>260</v>
      </c>
      <c r="N236" t="str">
        <f t="shared" si="43"/>
        <v>資拓宏宇國際股份有限公司</v>
      </c>
      <c r="O236" t="str">
        <f t="shared" si="44"/>
        <v>資拓宏宇國際股份有限公司</v>
      </c>
      <c r="P236" t="s">
        <v>524</v>
      </c>
      <c r="Q236" t="str">
        <f t="shared" si="45"/>
        <v>資訊系統建置服務</v>
      </c>
      <c r="R236" t="str">
        <f t="shared" si="46"/>
        <v>資訊系統建置服務</v>
      </c>
      <c r="S236" t="str">
        <f t="shared" si="47"/>
        <v>L.marker([25.01742,121.469851],{title:"資拓宏宇國際股份有限公司",icon:L.icon({iconUrl:'http://raw.githubusercontent.com/532725/532725.github.io/master/235.jpg',iconSize:[icon_width,icon_height],iconAnchor:[icon_x,icon_y],popupAnchor:[popup_x,popup_y]})}).addTo(map).bindPopup("&lt;b&gt;資拓宏宇國際股份有限公司&lt;/b&gt;&lt;br/&gt;&lt;br/&gt;&lt;b&gt;簡介:&lt;/b&gt;資訊系統建置服務");</v>
      </c>
      <c r="T236" t="s">
        <v>574</v>
      </c>
    </row>
    <row r="237" spans="1:20" x14ac:dyDescent="0.25">
      <c r="A237">
        <v>236</v>
      </c>
      <c r="B237">
        <f t="shared" si="36"/>
        <v>3</v>
      </c>
      <c r="C237" t="str">
        <f t="shared" si="37"/>
        <v>236</v>
      </c>
      <c r="D237">
        <v>1</v>
      </c>
      <c r="E237" t="s">
        <v>13</v>
      </c>
      <c r="F237" t="str">
        <f t="shared" si="38"/>
        <v>.jpg</v>
      </c>
      <c r="G237" t="str">
        <f t="shared" si="39"/>
        <v>236.jpg</v>
      </c>
      <c r="H237" t="str">
        <f t="shared" si="40"/>
        <v>http://raw.githubusercontent.com/532725/532725.github.io/master/236.jpg</v>
      </c>
      <c r="I237" t="str">
        <f t="shared" si="41"/>
        <v>http://raw.githubusercontent.com/532725/532725.github.io/master/000_75px.jpg</v>
      </c>
      <c r="J237" t="str">
        <f t="shared" si="42"/>
        <v>http://raw.githubusercontent.com/532725/532725.github.io/master/236.jpg</v>
      </c>
      <c r="K237">
        <v>22.789114000000001</v>
      </c>
      <c r="L237">
        <v>120.32875300000001</v>
      </c>
      <c r="M237" t="s">
        <v>261</v>
      </c>
      <c r="N237" t="str">
        <f t="shared" si="43"/>
        <v>椿揚食品機械有限公司</v>
      </c>
      <c r="O237" t="str">
        <f t="shared" si="44"/>
        <v>椿揚食品機械有限公司</v>
      </c>
      <c r="P237" t="s">
        <v>525</v>
      </c>
      <c r="Q237" t="str">
        <f t="shared" si="45"/>
        <v>油炸機、乾燥機</v>
      </c>
      <c r="R237" t="str">
        <f t="shared" si="46"/>
        <v>油炸機、乾燥機</v>
      </c>
      <c r="S237" t="str">
        <f t="shared" si="47"/>
        <v>L.marker([22.789114,120.328753],{title:"椿揚食品機械有限公司",icon:L.icon({iconUrl:'http://raw.githubusercontent.com/532725/532725.github.io/master/236.jpg',iconSize:[icon_width,icon_height],iconAnchor:[icon_x,icon_y],popupAnchor:[popup_x,popup_y]})}).addTo(map).bindPopup("&lt;b&gt;椿揚食品機械有限公司&lt;/b&gt;&lt;br/&gt;&lt;br/&gt;&lt;b&gt;簡介:&lt;/b&gt;油炸機、乾燥機");</v>
      </c>
      <c r="T237" t="s">
        <v>574</v>
      </c>
    </row>
    <row r="238" spans="1:20" x14ac:dyDescent="0.25">
      <c r="A238">
        <v>237</v>
      </c>
      <c r="B238">
        <f t="shared" si="36"/>
        <v>3</v>
      </c>
      <c r="C238" t="str">
        <f t="shared" si="37"/>
        <v>237</v>
      </c>
      <c r="D238">
        <v>0</v>
      </c>
      <c r="F238" t="str">
        <f t="shared" si="38"/>
        <v/>
      </c>
      <c r="G238" t="str">
        <f t="shared" si="39"/>
        <v>237</v>
      </c>
      <c r="H238" t="str">
        <f t="shared" si="40"/>
        <v>http://raw.githubusercontent.com/532725/532725.github.io/master/237</v>
      </c>
      <c r="I238" t="str">
        <f t="shared" si="41"/>
        <v>http://raw.githubusercontent.com/532725/532725.github.io/master/000_75px.jpg</v>
      </c>
      <c r="J238" t="str">
        <f t="shared" si="42"/>
        <v>http://raw.githubusercontent.com/532725/532725.github.io/master/000_75px.jpg</v>
      </c>
      <c r="K238">
        <v>24.152691000000001</v>
      </c>
      <c r="L238">
        <v>120.666669</v>
      </c>
      <c r="M238" t="s">
        <v>262</v>
      </c>
      <c r="N238" t="str">
        <f t="shared" si="43"/>
        <v>數位思維股份有限公司</v>
      </c>
      <c r="O238" t="str">
        <f t="shared" si="44"/>
        <v>數位思維股份有限公司</v>
      </c>
      <c r="P238" t="s">
        <v>526</v>
      </c>
      <c r="Q238" t="str">
        <f t="shared" si="45"/>
        <v>電腦應用系統設計與開發</v>
      </c>
      <c r="R238" t="str">
        <f t="shared" si="46"/>
        <v>電腦應用系統設計與開發</v>
      </c>
      <c r="S238" t="str">
        <f t="shared" si="47"/>
        <v>L.marker([24.152691,120.666669],{title:"數位思維股份有限公司",icon:L.icon({iconUrl:'http://raw.githubusercontent.com/532725/532725.github.io/master/000_75px.jpg',iconSize:[icon_width,icon_height],iconAnchor:[icon_x,icon_y],popupAnchor:[popup_x,popup_y]})}).addTo(map).bindPopup("&lt;b&gt;數位思維股份有限公司&lt;/b&gt;&lt;br/&gt;&lt;br/&gt;&lt;b&gt;簡介:&lt;/b&gt;電腦應用系統設計與開發");</v>
      </c>
      <c r="T238" t="s">
        <v>574</v>
      </c>
    </row>
    <row r="239" spans="1:20" x14ac:dyDescent="0.25">
      <c r="A239">
        <v>238</v>
      </c>
      <c r="B239">
        <f t="shared" si="36"/>
        <v>3</v>
      </c>
      <c r="C239" t="str">
        <f t="shared" si="37"/>
        <v>238</v>
      </c>
      <c r="D239">
        <v>0</v>
      </c>
      <c r="F239" t="str">
        <f t="shared" si="38"/>
        <v/>
      </c>
      <c r="G239" t="str">
        <f t="shared" si="39"/>
        <v>238</v>
      </c>
      <c r="H239" t="str">
        <f t="shared" si="40"/>
        <v>http://raw.githubusercontent.com/532725/532725.github.io/master/238</v>
      </c>
      <c r="I239" t="str">
        <f t="shared" si="41"/>
        <v>http://raw.githubusercontent.com/532725/532725.github.io/master/000_75px.jpg</v>
      </c>
      <c r="J239" t="str">
        <f t="shared" si="42"/>
        <v>http://raw.githubusercontent.com/532725/532725.github.io/master/000_75px.jpg</v>
      </c>
      <c r="K239">
        <v>25.035195999999999</v>
      </c>
      <c r="L239">
        <v>121.432019</v>
      </c>
      <c r="M239" t="s">
        <v>263</v>
      </c>
      <c r="N239" t="str">
        <f t="shared" si="43"/>
        <v>輔人新創商業股份有限公司</v>
      </c>
      <c r="O239" t="str">
        <f t="shared" si="44"/>
        <v>輔人新創商業股份有限公司</v>
      </c>
      <c r="P239" t="s">
        <v>527</v>
      </c>
      <c r="Q239" t="str">
        <f t="shared" si="45"/>
        <v>咖啡烘培</v>
      </c>
      <c r="R239" t="str">
        <f t="shared" si="46"/>
        <v>咖啡烘培</v>
      </c>
      <c r="S239" t="str">
        <f t="shared" si="47"/>
        <v>L.marker([25.035196,121.432019],{title:"輔人新創商業股份有限公司",icon:L.icon({iconUrl:'http://raw.githubusercontent.com/532725/532725.github.io/master/000_75px.jpg',iconSize:[icon_width,icon_height],iconAnchor:[icon_x,icon_y],popupAnchor:[popup_x,popup_y]})}).addTo(map).bindPopup("&lt;b&gt;輔人新創商業股份有限公司&lt;/b&gt;&lt;br/&gt;&lt;br/&gt;&lt;b&gt;簡介:&lt;/b&gt;咖啡烘培");</v>
      </c>
      <c r="T239" t="s">
        <v>574</v>
      </c>
    </row>
    <row r="240" spans="1:20" x14ac:dyDescent="0.25">
      <c r="A240">
        <v>239</v>
      </c>
      <c r="B240">
        <f t="shared" si="36"/>
        <v>3</v>
      </c>
      <c r="C240" t="str">
        <f t="shared" si="37"/>
        <v>239</v>
      </c>
      <c r="D240">
        <v>1</v>
      </c>
      <c r="E240" t="s">
        <v>13</v>
      </c>
      <c r="F240" t="str">
        <f t="shared" si="38"/>
        <v>.jpg</v>
      </c>
      <c r="G240" t="str">
        <f t="shared" si="39"/>
        <v>239.jpg</v>
      </c>
      <c r="H240" t="str">
        <f t="shared" si="40"/>
        <v>http://raw.githubusercontent.com/532725/532725.github.io/master/239.jpg</v>
      </c>
      <c r="I240" t="str">
        <f t="shared" si="41"/>
        <v>http://raw.githubusercontent.com/532725/532725.github.io/master/000_75px.jpg</v>
      </c>
      <c r="J240" t="str">
        <f t="shared" si="42"/>
        <v>http://raw.githubusercontent.com/532725/532725.github.io/master/239.jpg</v>
      </c>
      <c r="K240">
        <v>25.078391</v>
      </c>
      <c r="L240">
        <v>121.566064</v>
      </c>
      <c r="M240" t="s">
        <v>264</v>
      </c>
      <c r="N240" t="str">
        <f t="shared" si="43"/>
        <v>滾雷科技股份有限公司</v>
      </c>
      <c r="O240" t="str">
        <f t="shared" si="44"/>
        <v>滾雷科技股份有限公司</v>
      </c>
      <c r="P240" t="s">
        <v>528</v>
      </c>
      <c r="Q240" t="str">
        <f t="shared" si="45"/>
        <v>軟硬體整合設計</v>
      </c>
      <c r="R240" t="str">
        <f t="shared" si="46"/>
        <v>軟硬體整合設計</v>
      </c>
      <c r="S240" t="str">
        <f t="shared" si="47"/>
        <v>L.marker([25.078391,121.566064],{title:"滾雷科技股份有限公司",icon:L.icon({iconUrl:'http://raw.githubusercontent.com/532725/532725.github.io/master/239.jpg',iconSize:[icon_width,icon_height],iconAnchor:[icon_x,icon_y],popupAnchor:[popup_x,popup_y]})}).addTo(map).bindPopup("&lt;b&gt;滾雷科技股份有限公司&lt;/b&gt;&lt;br/&gt;&lt;br/&gt;&lt;b&gt;簡介:&lt;/b&gt;軟硬體整合設計");</v>
      </c>
      <c r="T240" t="s">
        <v>574</v>
      </c>
    </row>
    <row r="241" spans="1:20" x14ac:dyDescent="0.25">
      <c r="A241">
        <v>240</v>
      </c>
      <c r="B241">
        <f t="shared" si="36"/>
        <v>3</v>
      </c>
      <c r="C241" t="str">
        <f t="shared" si="37"/>
        <v>240</v>
      </c>
      <c r="D241">
        <v>1</v>
      </c>
      <c r="E241" t="s">
        <v>16</v>
      </c>
      <c r="F241" t="str">
        <f t="shared" si="38"/>
        <v>.png</v>
      </c>
      <c r="G241" t="str">
        <f t="shared" si="39"/>
        <v>240.png</v>
      </c>
      <c r="H241" t="str">
        <f t="shared" si="40"/>
        <v>http://raw.githubusercontent.com/532725/532725.github.io/master/240.png</v>
      </c>
      <c r="I241" t="str">
        <f t="shared" si="41"/>
        <v>http://raw.githubusercontent.com/532725/532725.github.io/master/000_75px.jpg</v>
      </c>
      <c r="J241" t="str">
        <f t="shared" si="42"/>
        <v>http://raw.githubusercontent.com/532725/532725.github.io/master/240.png</v>
      </c>
      <c r="K241">
        <v>24.869001999999998</v>
      </c>
      <c r="L241">
        <v>121.005393</v>
      </c>
      <c r="M241" t="s">
        <v>265</v>
      </c>
      <c r="N241" t="str">
        <f t="shared" si="43"/>
        <v>居易科技股份有限公司</v>
      </c>
      <c r="O241" t="str">
        <f t="shared" si="44"/>
        <v>居易科技股份有限公司</v>
      </c>
      <c r="P241" t="s">
        <v>529</v>
      </c>
      <c r="Q241" t="str">
        <f t="shared" si="45"/>
        <v>Access Point</v>
      </c>
      <c r="R241" t="str">
        <f t="shared" si="46"/>
        <v>AccessPoint</v>
      </c>
      <c r="S241" t="str">
        <f t="shared" si="47"/>
        <v>L.marker([24.869002,121.005393],{title:"居易科技股份有限公司",icon:L.icon({iconUrl:'http://raw.githubusercontent.com/532725/532725.github.io/master/240.png',iconSize:[icon_width,icon_height],iconAnchor:[icon_x,icon_y],popupAnchor:[popup_x,popup_y]})}).addTo(map).bindPopup("&lt;b&gt;居易科技股份有限公司&lt;/b&gt;&lt;br/&gt;&lt;br/&gt;&lt;b&gt;簡介:&lt;/b&gt;AccessPoint");</v>
      </c>
      <c r="T241" t="s">
        <v>574</v>
      </c>
    </row>
    <row r="242" spans="1:20" x14ac:dyDescent="0.25">
      <c r="A242">
        <v>241</v>
      </c>
      <c r="B242">
        <f t="shared" si="36"/>
        <v>3</v>
      </c>
      <c r="C242" t="str">
        <f t="shared" si="37"/>
        <v>241</v>
      </c>
      <c r="D242">
        <v>1</v>
      </c>
      <c r="E242" t="s">
        <v>13</v>
      </c>
      <c r="F242" t="str">
        <f t="shared" si="38"/>
        <v>.jpg</v>
      </c>
      <c r="G242" t="str">
        <f t="shared" si="39"/>
        <v>241.jpg</v>
      </c>
      <c r="H242" t="str">
        <f t="shared" si="40"/>
        <v>http://raw.githubusercontent.com/532725/532725.github.io/master/241.jpg</v>
      </c>
      <c r="I242" t="str">
        <f t="shared" si="41"/>
        <v>http://raw.githubusercontent.com/532725/532725.github.io/master/000_75px.jpg</v>
      </c>
      <c r="J242" t="str">
        <f t="shared" si="42"/>
        <v>http://raw.githubusercontent.com/532725/532725.github.io/master/241.jpg</v>
      </c>
      <c r="K242">
        <v>25.046357</v>
      </c>
      <c r="L242">
        <v>121.531374</v>
      </c>
      <c r="M242" t="s">
        <v>266</v>
      </c>
      <c r="N242" t="str">
        <f t="shared" si="43"/>
        <v>米仁股份有限公司</v>
      </c>
      <c r="O242" t="str">
        <f t="shared" si="44"/>
        <v>米仁股份有限公司</v>
      </c>
      <c r="P242" t="s">
        <v>530</v>
      </c>
      <c r="Q242" t="str">
        <f t="shared" si="45"/>
        <v>保健食品</v>
      </c>
      <c r="R242" t="str">
        <f t="shared" si="46"/>
        <v>保健食品</v>
      </c>
      <c r="S242" t="str">
        <f t="shared" si="47"/>
        <v>L.marker([25.046357,121.531374],{title:"米仁股份有限公司",icon:L.icon({iconUrl:'http://raw.githubusercontent.com/532725/532725.github.io/master/241.jpg',iconSize:[icon_width,icon_height],iconAnchor:[icon_x,icon_y],popupAnchor:[popup_x,popup_y]})}).addTo(map).bindPopup("&lt;b&gt;米仁股份有限公司&lt;/b&gt;&lt;br/&gt;&lt;br/&gt;&lt;b&gt;簡介:&lt;/b&gt;保健食品");</v>
      </c>
      <c r="T242" t="s">
        <v>574</v>
      </c>
    </row>
    <row r="243" spans="1:20" x14ac:dyDescent="0.25">
      <c r="A243">
        <v>242</v>
      </c>
      <c r="B243">
        <f t="shared" si="36"/>
        <v>3</v>
      </c>
      <c r="C243" t="str">
        <f t="shared" si="37"/>
        <v>242</v>
      </c>
      <c r="D243">
        <v>1</v>
      </c>
      <c r="E243" t="s">
        <v>13</v>
      </c>
      <c r="F243" t="str">
        <f t="shared" si="38"/>
        <v>.jpg</v>
      </c>
      <c r="G243" t="str">
        <f t="shared" si="39"/>
        <v>242.jpg</v>
      </c>
      <c r="H243" t="str">
        <f t="shared" si="40"/>
        <v>http://raw.githubusercontent.com/532725/532725.github.io/master/242.jpg</v>
      </c>
      <c r="I243" t="str">
        <f t="shared" si="41"/>
        <v>http://raw.githubusercontent.com/532725/532725.github.io/master/000_75px.jpg</v>
      </c>
      <c r="J243" t="str">
        <f t="shared" si="42"/>
        <v>http://raw.githubusercontent.com/532725/532725.github.io/master/242.jpg</v>
      </c>
      <c r="K243">
        <v>24.170753000000001</v>
      </c>
      <c r="L243">
        <v>120.64100000000001</v>
      </c>
      <c r="M243" t="s">
        <v>267</v>
      </c>
      <c r="N243" t="str">
        <f t="shared" si="43"/>
        <v>夏田產品設計有限公司</v>
      </c>
      <c r="O243" t="str">
        <f t="shared" si="44"/>
        <v>夏田產品設計有限公司</v>
      </c>
      <c r="P243" t="s">
        <v>531</v>
      </c>
      <c r="Q243" t="str">
        <f t="shared" si="45"/>
        <v>工業設計.機構設計.量產模具</v>
      </c>
      <c r="R243" t="str">
        <f t="shared" si="46"/>
        <v>工業設計.機構設計.量產模具</v>
      </c>
      <c r="S243" t="str">
        <f t="shared" si="47"/>
        <v>L.marker([24.170753,120.641],{title:"夏田產品設計有限公司",icon:L.icon({iconUrl:'http://raw.githubusercontent.com/532725/532725.github.io/master/242.jpg',iconSize:[icon_width,icon_height],iconAnchor:[icon_x,icon_y],popupAnchor:[popup_x,popup_y]})}).addTo(map).bindPopup("&lt;b&gt;夏田產品設計有限公司&lt;/b&gt;&lt;br/&gt;&lt;br/&gt;&lt;b&gt;簡介:&lt;/b&gt;工業設計.機構設計.量產模具");</v>
      </c>
      <c r="T243" t="s">
        <v>574</v>
      </c>
    </row>
    <row r="244" spans="1:20" x14ac:dyDescent="0.25">
      <c r="A244">
        <v>243</v>
      </c>
      <c r="B244">
        <f t="shared" si="36"/>
        <v>3</v>
      </c>
      <c r="C244" t="str">
        <f t="shared" si="37"/>
        <v>243</v>
      </c>
      <c r="D244">
        <v>0</v>
      </c>
      <c r="F244" t="str">
        <f t="shared" si="38"/>
        <v/>
      </c>
      <c r="G244" t="str">
        <f t="shared" si="39"/>
        <v>243</v>
      </c>
      <c r="H244" t="str">
        <f t="shared" si="40"/>
        <v>http://raw.githubusercontent.com/532725/532725.github.io/master/243</v>
      </c>
      <c r="I244" t="str">
        <f t="shared" si="41"/>
        <v>http://raw.githubusercontent.com/532725/532725.github.io/master/000_75px.jpg</v>
      </c>
      <c r="J244" t="str">
        <f t="shared" si="42"/>
        <v>http://raw.githubusercontent.com/532725/532725.github.io/master/000_75px.jpg</v>
      </c>
      <c r="K244">
        <v>23.036861999999999</v>
      </c>
      <c r="L244">
        <v>120.13567500000001</v>
      </c>
      <c r="M244" t="s">
        <v>268</v>
      </c>
      <c r="N244" t="str">
        <f t="shared" si="43"/>
        <v>奇異科技有限公司</v>
      </c>
      <c r="O244" t="str">
        <f t="shared" si="44"/>
        <v>奇異科技有限公司</v>
      </c>
      <c r="P244" t="s">
        <v>532</v>
      </c>
      <c r="Q244" t="str">
        <f t="shared" si="45"/>
        <v>化學濾網</v>
      </c>
      <c r="R244" t="str">
        <f t="shared" si="46"/>
        <v>化學濾網</v>
      </c>
      <c r="S244" t="str">
        <f t="shared" si="47"/>
        <v>L.marker([23.036862,120.135675],{title:"奇異科技有限公司",icon:L.icon({iconUrl:'http://raw.githubusercontent.com/532725/532725.github.io/master/000_75px.jpg',iconSize:[icon_width,icon_height],iconAnchor:[icon_x,icon_y],popupAnchor:[popup_x,popup_y]})}).addTo(map).bindPopup("&lt;b&gt;奇異科技有限公司&lt;/b&gt;&lt;br/&gt;&lt;br/&gt;&lt;b&gt;簡介:&lt;/b&gt;化學濾網");</v>
      </c>
      <c r="T244" t="s">
        <v>574</v>
      </c>
    </row>
    <row r="245" spans="1:20" x14ac:dyDescent="0.25">
      <c r="A245">
        <v>244</v>
      </c>
      <c r="B245">
        <f t="shared" si="36"/>
        <v>3</v>
      </c>
      <c r="C245" t="str">
        <f t="shared" si="37"/>
        <v>244</v>
      </c>
      <c r="D245">
        <v>1</v>
      </c>
      <c r="E245" t="s">
        <v>16</v>
      </c>
      <c r="F245" t="str">
        <f t="shared" si="38"/>
        <v>.png</v>
      </c>
      <c r="G245" t="str">
        <f t="shared" si="39"/>
        <v>244.png</v>
      </c>
      <c r="H245" t="str">
        <f t="shared" si="40"/>
        <v>http://raw.githubusercontent.com/532725/532725.github.io/master/244.png</v>
      </c>
      <c r="I245" t="str">
        <f t="shared" si="41"/>
        <v>http://raw.githubusercontent.com/532725/532725.github.io/master/000_75px.jpg</v>
      </c>
      <c r="J245" t="str">
        <f t="shared" si="42"/>
        <v>http://raw.githubusercontent.com/532725/532725.github.io/master/244.png</v>
      </c>
      <c r="K245">
        <v>24.782060000000001</v>
      </c>
      <c r="L245">
        <v>121.004515</v>
      </c>
      <c r="M245" t="s">
        <v>269</v>
      </c>
      <c r="N245" t="str">
        <f t="shared" si="43"/>
        <v>開元通訊</v>
      </c>
      <c r="O245" t="str">
        <f t="shared" si="44"/>
        <v>開元通訊</v>
      </c>
      <c r="P245" t="s">
        <v>533</v>
      </c>
      <c r="Q245" t="str">
        <f t="shared" si="45"/>
        <v>無線通訊</v>
      </c>
      <c r="R245" t="str">
        <f t="shared" si="46"/>
        <v>無線通訊</v>
      </c>
      <c r="S245" t="str">
        <f t="shared" si="47"/>
        <v>L.marker([24.78206,121.004515],{title:"開元通訊",icon:L.icon({iconUrl:'http://raw.githubusercontent.com/532725/532725.github.io/master/244.png',iconSize:[icon_width,icon_height],iconAnchor:[icon_x,icon_y],popupAnchor:[popup_x,popup_y]})}).addTo(map).bindPopup("&lt;b&gt;開元通訊&lt;/b&gt;&lt;br/&gt;&lt;br/&gt;&lt;b&gt;簡介:&lt;/b&gt;無線通訊");</v>
      </c>
      <c r="T245" t="s">
        <v>574</v>
      </c>
    </row>
    <row r="246" spans="1:20" x14ac:dyDescent="0.25">
      <c r="A246">
        <v>245</v>
      </c>
      <c r="B246">
        <f t="shared" si="36"/>
        <v>3</v>
      </c>
      <c r="C246" t="str">
        <f t="shared" si="37"/>
        <v>245</v>
      </c>
      <c r="D246">
        <v>0</v>
      </c>
      <c r="F246" t="str">
        <f t="shared" si="38"/>
        <v/>
      </c>
      <c r="G246" t="str">
        <f t="shared" si="39"/>
        <v>245</v>
      </c>
      <c r="H246" t="str">
        <f t="shared" si="40"/>
        <v>http://raw.githubusercontent.com/532725/532725.github.io/master/245</v>
      </c>
      <c r="I246" t="str">
        <f t="shared" si="41"/>
        <v>http://raw.githubusercontent.com/532725/532725.github.io/master/000_75px.jpg</v>
      </c>
      <c r="J246" t="str">
        <f t="shared" si="42"/>
        <v>http://raw.githubusercontent.com/532725/532725.github.io/master/000_75px.jpg</v>
      </c>
      <c r="K246">
        <v>25.040752000000001</v>
      </c>
      <c r="L246">
        <v>121.556246</v>
      </c>
      <c r="M246" t="s">
        <v>270</v>
      </c>
      <c r="N246" t="str">
        <f t="shared" si="43"/>
        <v>台灣新創競技場(鼎騏國際股份有限公司)</v>
      </c>
      <c r="O246" t="str">
        <f t="shared" si="44"/>
        <v>台灣新創競技場(鼎騏國際股份有限公司)</v>
      </c>
      <c r="P246" t="s">
        <v>534</v>
      </c>
      <c r="Q246" t="str">
        <f t="shared" si="45"/>
        <v>新創培育</v>
      </c>
      <c r="R246" t="str">
        <f t="shared" si="46"/>
        <v>新創培育</v>
      </c>
      <c r="S246" t="str">
        <f t="shared" si="47"/>
        <v>L.marker([25.040752,121.556246],{title:"台灣新創競技場(鼎騏國際股份有限公司)",icon:L.icon({iconUrl:'http://raw.githubusercontent.com/532725/532725.github.io/master/000_75px.jpg',iconSize:[icon_width,icon_height],iconAnchor:[icon_x,icon_y],popupAnchor:[popup_x,popup_y]})}).addTo(map).bindPopup("&lt;b&gt;台灣新創競技場(鼎騏國際股份有限公司)&lt;/b&gt;&lt;br/&gt;&lt;br/&gt;&lt;b&gt;簡介:&lt;/b&gt;新創培育");</v>
      </c>
      <c r="T246" t="s">
        <v>574</v>
      </c>
    </row>
    <row r="247" spans="1:20" x14ac:dyDescent="0.25">
      <c r="A247">
        <v>246</v>
      </c>
      <c r="B247">
        <f t="shared" si="36"/>
        <v>3</v>
      </c>
      <c r="C247" t="str">
        <f t="shared" si="37"/>
        <v>246</v>
      </c>
      <c r="D247">
        <v>0</v>
      </c>
      <c r="F247" t="str">
        <f t="shared" si="38"/>
        <v/>
      </c>
      <c r="G247" t="str">
        <f t="shared" si="39"/>
        <v>246</v>
      </c>
      <c r="H247" t="str">
        <f t="shared" si="40"/>
        <v>http://raw.githubusercontent.com/532725/532725.github.io/master/246</v>
      </c>
      <c r="I247" t="str">
        <f t="shared" si="41"/>
        <v>http://raw.githubusercontent.com/532725/532725.github.io/master/000_75px.jpg</v>
      </c>
      <c r="J247" t="str">
        <f t="shared" si="42"/>
        <v>http://raw.githubusercontent.com/532725/532725.github.io/master/000_75px.jpg</v>
      </c>
      <c r="K247">
        <v>23.941548999999998</v>
      </c>
      <c r="L247">
        <v>120.664616</v>
      </c>
      <c r="M247" t="s">
        <v>271</v>
      </c>
      <c r="N247" t="str">
        <f t="shared" si="43"/>
        <v>鑫永詮股份有限公司</v>
      </c>
      <c r="O247" t="str">
        <f t="shared" si="44"/>
        <v>鑫永詮股份有限公司</v>
      </c>
      <c r="P247" t="s">
        <v>431</v>
      </c>
      <c r="Q247" t="str">
        <f t="shared" si="45"/>
        <v>輸送帶、PCB熱壓合緩衝墊</v>
      </c>
      <c r="R247" t="str">
        <f t="shared" si="46"/>
        <v>輸送帶、PCB熱壓合緩衝墊</v>
      </c>
      <c r="S247" t="str">
        <f t="shared" si="47"/>
        <v>L.marker([23.941549,120.664616],{title:"鑫永詮股份有限公司",icon:L.icon({iconUrl:'http://raw.githubusercontent.com/532725/532725.github.io/master/000_75px.jpg',iconSize:[icon_width,icon_height],iconAnchor:[icon_x,icon_y],popupAnchor:[popup_x,popup_y]})}).addTo(map).bindPopup("&lt;b&gt;鑫永詮股份有限公司&lt;/b&gt;&lt;br/&gt;&lt;br/&gt;&lt;b&gt;簡介:&lt;/b&gt;輸送帶、PCB熱壓合緩衝墊");</v>
      </c>
      <c r="T247" t="s">
        <v>574</v>
      </c>
    </row>
    <row r="248" spans="1:20" x14ac:dyDescent="0.25">
      <c r="A248">
        <v>247</v>
      </c>
      <c r="B248">
        <f t="shared" si="36"/>
        <v>3</v>
      </c>
      <c r="C248" t="str">
        <f t="shared" si="37"/>
        <v>247</v>
      </c>
      <c r="D248">
        <v>1</v>
      </c>
      <c r="E248" t="s">
        <v>16</v>
      </c>
      <c r="F248" t="str">
        <f t="shared" si="38"/>
        <v>.png</v>
      </c>
      <c r="G248" t="str">
        <f t="shared" si="39"/>
        <v>247.png</v>
      </c>
      <c r="H248" t="str">
        <f t="shared" si="40"/>
        <v>http://raw.githubusercontent.com/532725/532725.github.io/master/247.png</v>
      </c>
      <c r="I248" t="str">
        <f t="shared" si="41"/>
        <v>http://raw.githubusercontent.com/532725/532725.github.io/master/000_75px.jpg</v>
      </c>
      <c r="J248" t="str">
        <f t="shared" si="42"/>
        <v>http://raw.githubusercontent.com/532725/532725.github.io/master/247.png</v>
      </c>
      <c r="K248">
        <v>25.034417000000001</v>
      </c>
      <c r="L248">
        <v>121.56081399999999</v>
      </c>
      <c r="M248" t="s">
        <v>272</v>
      </c>
      <c r="N248" t="str">
        <f t="shared" si="43"/>
        <v>漢鼎股份有限公司</v>
      </c>
      <c r="O248" t="str">
        <f t="shared" si="44"/>
        <v>漢鼎股份有限公司</v>
      </c>
      <c r="P248" t="s">
        <v>535</v>
      </c>
      <c r="Q248" t="str">
        <f t="shared" si="45"/>
        <v>創投</v>
      </c>
      <c r="R248" t="str">
        <f t="shared" si="46"/>
        <v>創投</v>
      </c>
      <c r="S248" t="str">
        <f t="shared" si="47"/>
        <v>L.marker([25.034417,121.560814],{title:"漢鼎股份有限公司",icon:L.icon({iconUrl:'http://raw.githubusercontent.com/532725/532725.github.io/master/247.png',iconSize:[icon_width,icon_height],iconAnchor:[icon_x,icon_y],popupAnchor:[popup_x,popup_y]})}).addTo(map).bindPopup("&lt;b&gt;漢鼎股份有限公司&lt;/b&gt;&lt;br/&gt;&lt;br/&gt;&lt;b&gt;簡介:&lt;/b&gt;創投");</v>
      </c>
      <c r="T248" t="s">
        <v>574</v>
      </c>
    </row>
    <row r="249" spans="1:20" x14ac:dyDescent="0.25">
      <c r="A249">
        <v>248</v>
      </c>
      <c r="B249">
        <f t="shared" si="36"/>
        <v>3</v>
      </c>
      <c r="C249" t="str">
        <f t="shared" si="37"/>
        <v>248</v>
      </c>
      <c r="D249">
        <v>0</v>
      </c>
      <c r="F249" t="str">
        <f t="shared" si="38"/>
        <v/>
      </c>
      <c r="G249" t="str">
        <f t="shared" si="39"/>
        <v>248</v>
      </c>
      <c r="H249" t="str">
        <f t="shared" si="40"/>
        <v>http://raw.githubusercontent.com/532725/532725.github.io/master/248</v>
      </c>
      <c r="I249" t="str">
        <f t="shared" si="41"/>
        <v>http://raw.githubusercontent.com/532725/532725.github.io/master/000_75px.jpg</v>
      </c>
      <c r="J249" t="str">
        <f t="shared" si="42"/>
        <v>http://raw.githubusercontent.com/532725/532725.github.io/master/000_75px.jpg</v>
      </c>
      <c r="K249">
        <v>24.309843999999998</v>
      </c>
      <c r="L249">
        <v>120.72574</v>
      </c>
      <c r="M249" t="s">
        <v>273</v>
      </c>
      <c r="N249" t="str">
        <f t="shared" si="43"/>
        <v>合懋印刷股份有限公司</v>
      </c>
      <c r="O249" t="str">
        <f t="shared" si="44"/>
        <v>合懋印刷股份有限公司</v>
      </c>
      <c r="P249" t="s">
        <v>536</v>
      </c>
      <c r="Q249" t="str">
        <f t="shared" si="45"/>
        <v>標紙</v>
      </c>
      <c r="R249" t="str">
        <f t="shared" si="46"/>
        <v>標紙</v>
      </c>
      <c r="S249" t="str">
        <f t="shared" si="47"/>
        <v>L.marker([24.309844,120.72574],{title:"合懋印刷股份有限公司",icon:L.icon({iconUrl:'http://raw.githubusercontent.com/532725/532725.github.io/master/000_75px.jpg',iconSize:[icon_width,icon_height],iconAnchor:[icon_x,icon_y],popupAnchor:[popup_x,popup_y]})}).addTo(map).bindPopup("&lt;b&gt;合懋印刷股份有限公司&lt;/b&gt;&lt;br/&gt;&lt;br/&gt;&lt;b&gt;簡介:&lt;/b&gt;標紙");</v>
      </c>
      <c r="T249" t="s">
        <v>574</v>
      </c>
    </row>
    <row r="250" spans="1:20" x14ac:dyDescent="0.25">
      <c r="A250">
        <v>249</v>
      </c>
      <c r="B250">
        <f t="shared" si="36"/>
        <v>3</v>
      </c>
      <c r="C250" t="str">
        <f t="shared" si="37"/>
        <v>249</v>
      </c>
      <c r="D250">
        <v>1</v>
      </c>
      <c r="E250" t="s">
        <v>13</v>
      </c>
      <c r="F250" t="str">
        <f t="shared" si="38"/>
        <v>.jpg</v>
      </c>
      <c r="G250" t="str">
        <f t="shared" si="39"/>
        <v>249.jpg</v>
      </c>
      <c r="H250" t="str">
        <f t="shared" si="40"/>
        <v>http://raw.githubusercontent.com/532725/532725.github.io/master/249.jpg</v>
      </c>
      <c r="I250" t="str">
        <f t="shared" si="41"/>
        <v>http://raw.githubusercontent.com/532725/532725.github.io/master/000_75px.jpg</v>
      </c>
      <c r="J250" t="str">
        <f t="shared" si="42"/>
        <v>http://raw.githubusercontent.com/532725/532725.github.io/master/249.jpg</v>
      </c>
      <c r="K250">
        <v>25.028642999999999</v>
      </c>
      <c r="L250">
        <v>121.521568</v>
      </c>
      <c r="M250" t="s">
        <v>274</v>
      </c>
      <c r="N250" t="str">
        <f t="shared" si="43"/>
        <v>達興生物科技股份有限公司</v>
      </c>
      <c r="O250" t="str">
        <f t="shared" si="44"/>
        <v>達興生物科技股份有限公司</v>
      </c>
      <c r="P250" t="s">
        <v>537</v>
      </c>
      <c r="Q250" t="str">
        <f t="shared" si="45"/>
        <v>健康食品研發製造行銷</v>
      </c>
      <c r="R250" t="str">
        <f t="shared" si="46"/>
        <v>健康食品研發製造行銷</v>
      </c>
      <c r="S250" t="str">
        <f t="shared" si="47"/>
        <v>L.marker([25.028643,121.521568],{title:"達興生物科技股份有限公司",icon:L.icon({iconUrl:'http://raw.githubusercontent.com/532725/532725.github.io/master/249.jpg',iconSize:[icon_width,icon_height],iconAnchor:[icon_x,icon_y],popupAnchor:[popup_x,popup_y]})}).addTo(map).bindPopup("&lt;b&gt;達興生物科技股份有限公司&lt;/b&gt;&lt;br/&gt;&lt;br/&gt;&lt;b&gt;簡介:&lt;/b&gt;健康食品研發製造行銷");</v>
      </c>
      <c r="T250" t="s">
        <v>574</v>
      </c>
    </row>
    <row r="251" spans="1:20" x14ac:dyDescent="0.25">
      <c r="A251">
        <v>250</v>
      </c>
      <c r="B251">
        <f t="shared" si="36"/>
        <v>3</v>
      </c>
      <c r="C251" t="str">
        <f t="shared" si="37"/>
        <v>250</v>
      </c>
      <c r="D251">
        <v>0</v>
      </c>
      <c r="F251" t="str">
        <f t="shared" si="38"/>
        <v/>
      </c>
      <c r="G251" t="str">
        <f t="shared" si="39"/>
        <v>250</v>
      </c>
      <c r="H251" t="str">
        <f t="shared" si="40"/>
        <v>http://raw.githubusercontent.com/532725/532725.github.io/master/250</v>
      </c>
      <c r="I251" t="str">
        <f t="shared" si="41"/>
        <v>http://raw.githubusercontent.com/532725/532725.github.io/master/000_75px.jpg</v>
      </c>
      <c r="J251" t="str">
        <f t="shared" si="42"/>
        <v>http://raw.githubusercontent.com/532725/532725.github.io/master/000_75px.jpg</v>
      </c>
      <c r="K251">
        <v>25.105046999999999</v>
      </c>
      <c r="L251">
        <v>121.52501599999999</v>
      </c>
      <c r="M251" t="s">
        <v>275</v>
      </c>
      <c r="N251" t="str">
        <f t="shared" si="43"/>
        <v>新開股份有限公司</v>
      </c>
      <c r="O251" t="str">
        <f t="shared" si="44"/>
        <v>新開股份有限公司</v>
      </c>
      <c r="P251" t="s">
        <v>538</v>
      </c>
      <c r="Q251" t="str">
        <f t="shared" si="45"/>
        <v>文創產業及相關產品</v>
      </c>
      <c r="R251" t="str">
        <f t="shared" si="46"/>
        <v>文創產業及相關產品</v>
      </c>
      <c r="S251" t="str">
        <f t="shared" si="47"/>
        <v>L.marker([25.105047,121.525016],{title:"新開股份有限公司",icon:L.icon({iconUrl:'http://raw.githubusercontent.com/532725/532725.github.io/master/000_75px.jpg',iconSize:[icon_width,icon_height],iconAnchor:[icon_x,icon_y],popupAnchor:[popup_x,popup_y]})}).addTo(map).bindPopup("&lt;b&gt;新開股份有限公司&lt;/b&gt;&lt;br/&gt;&lt;br/&gt;&lt;b&gt;簡介:&lt;/b&gt;文創產業及相關產品");</v>
      </c>
      <c r="T251" t="s">
        <v>574</v>
      </c>
    </row>
    <row r="252" spans="1:20" x14ac:dyDescent="0.25">
      <c r="A252">
        <v>251</v>
      </c>
      <c r="B252">
        <f t="shared" si="36"/>
        <v>3</v>
      </c>
      <c r="C252" t="str">
        <f t="shared" si="37"/>
        <v>251</v>
      </c>
      <c r="D252">
        <v>0</v>
      </c>
      <c r="F252" t="str">
        <f t="shared" si="38"/>
        <v/>
      </c>
      <c r="G252" t="str">
        <f t="shared" si="39"/>
        <v>251</v>
      </c>
      <c r="H252" t="str">
        <f t="shared" si="40"/>
        <v>http://raw.githubusercontent.com/532725/532725.github.io/master/251</v>
      </c>
      <c r="I252" t="str">
        <f t="shared" si="41"/>
        <v>http://raw.githubusercontent.com/532725/532725.github.io/master/000_75px.jpg</v>
      </c>
      <c r="J252" t="str">
        <f t="shared" si="42"/>
        <v>http://raw.githubusercontent.com/532725/532725.github.io/master/000_75px.jpg</v>
      </c>
      <c r="K252">
        <v>25.016255999999998</v>
      </c>
      <c r="L252">
        <v>121.415577</v>
      </c>
      <c r="M252" t="s">
        <v>276</v>
      </c>
      <c r="N252" t="str">
        <f t="shared" si="43"/>
        <v>群碩科技有限公司</v>
      </c>
      <c r="O252" t="str">
        <f t="shared" si="44"/>
        <v>群碩科技有限公司</v>
      </c>
      <c r="P252" t="s">
        <v>539</v>
      </c>
      <c r="Q252" t="str">
        <f t="shared" si="45"/>
        <v>電子零售零組件</v>
      </c>
      <c r="R252" t="str">
        <f t="shared" si="46"/>
        <v>電子零售零組件</v>
      </c>
      <c r="S252" t="str">
        <f t="shared" si="47"/>
        <v>L.marker([25.016256,121.415577],{title:"群碩科技有限公司",icon:L.icon({iconUrl:'http://raw.githubusercontent.com/532725/532725.github.io/master/000_75px.jpg',iconSize:[icon_width,icon_height],iconAnchor:[icon_x,icon_y],popupAnchor:[popup_x,popup_y]})}).addTo(map).bindPopup("&lt;b&gt;群碩科技有限公司&lt;/b&gt;&lt;br/&gt;&lt;br/&gt;&lt;b&gt;簡介:&lt;/b&gt;電子零售零組件");</v>
      </c>
      <c r="T252" t="s">
        <v>574</v>
      </c>
    </row>
    <row r="253" spans="1:20" x14ac:dyDescent="0.25">
      <c r="A253">
        <v>252</v>
      </c>
      <c r="B253">
        <f t="shared" si="36"/>
        <v>3</v>
      </c>
      <c r="C253" t="str">
        <f t="shared" si="37"/>
        <v>252</v>
      </c>
      <c r="D253">
        <v>0</v>
      </c>
      <c r="F253" t="str">
        <f t="shared" si="38"/>
        <v/>
      </c>
      <c r="G253" t="str">
        <f t="shared" si="39"/>
        <v>252</v>
      </c>
      <c r="H253" t="str">
        <f t="shared" si="40"/>
        <v>http://raw.githubusercontent.com/532725/532725.github.io/master/252</v>
      </c>
      <c r="I253" t="str">
        <f t="shared" si="41"/>
        <v>http://raw.githubusercontent.com/532725/532725.github.io/master/000_75px.jpg</v>
      </c>
      <c r="J253" t="str">
        <f t="shared" si="42"/>
        <v>http://raw.githubusercontent.com/532725/532725.github.io/master/000_75px.jpg</v>
      </c>
      <c r="K253">
        <v>25.048293999999999</v>
      </c>
      <c r="L253">
        <v>121.11690299999999</v>
      </c>
      <c r="M253" t="s">
        <v>277</v>
      </c>
      <c r="N253" t="str">
        <f t="shared" si="43"/>
        <v>聚紡股份有限公司</v>
      </c>
      <c r="O253" t="str">
        <f t="shared" si="44"/>
        <v>聚紡股份有限公司</v>
      </c>
      <c r="P253" t="s">
        <v>540</v>
      </c>
      <c r="Q253" t="str">
        <f t="shared" si="45"/>
        <v>全系列機能性服飾</v>
      </c>
      <c r="R253" t="str">
        <f t="shared" si="46"/>
        <v>全系列機能性服飾</v>
      </c>
      <c r="S253" t="str">
        <f t="shared" si="47"/>
        <v>L.marker([25.048294,121.116903],{title:"聚紡股份有限公司",icon:L.icon({iconUrl:'http://raw.githubusercontent.com/532725/532725.github.io/master/000_75px.jpg',iconSize:[icon_width,icon_height],iconAnchor:[icon_x,icon_y],popupAnchor:[popup_x,popup_y]})}).addTo(map).bindPopup("&lt;b&gt;聚紡股份有限公司&lt;/b&gt;&lt;br/&gt;&lt;br/&gt;&lt;b&gt;簡介:&lt;/b&gt;全系列機能性服飾");</v>
      </c>
      <c r="T253" t="s">
        <v>574</v>
      </c>
    </row>
    <row r="254" spans="1:20" x14ac:dyDescent="0.25">
      <c r="A254">
        <v>253</v>
      </c>
      <c r="B254">
        <f t="shared" si="36"/>
        <v>3</v>
      </c>
      <c r="C254" t="str">
        <f t="shared" si="37"/>
        <v>253</v>
      </c>
      <c r="D254">
        <v>1</v>
      </c>
      <c r="E254" t="s">
        <v>16</v>
      </c>
      <c r="F254" t="str">
        <f t="shared" si="38"/>
        <v>.png</v>
      </c>
      <c r="G254" t="str">
        <f t="shared" si="39"/>
        <v>253.png</v>
      </c>
      <c r="H254" t="str">
        <f t="shared" si="40"/>
        <v>http://raw.githubusercontent.com/532725/532725.github.io/master/253.png</v>
      </c>
      <c r="I254" t="str">
        <f t="shared" si="41"/>
        <v>http://raw.githubusercontent.com/532725/532725.github.io/master/000_75px.jpg</v>
      </c>
      <c r="J254" t="str">
        <f t="shared" si="42"/>
        <v>http://raw.githubusercontent.com/532725/532725.github.io/master/253.png</v>
      </c>
      <c r="K254">
        <v>25.058205000000001</v>
      </c>
      <c r="L254">
        <v>121.578417</v>
      </c>
      <c r="M254" t="s">
        <v>278</v>
      </c>
      <c r="N254" t="str">
        <f t="shared" si="43"/>
        <v>緯創資通股份有限公司</v>
      </c>
      <c r="O254" t="str">
        <f t="shared" si="44"/>
        <v>緯創資通股份有限公司</v>
      </c>
      <c r="P254" t="s">
        <v>541</v>
      </c>
      <c r="Q254" t="str">
        <f t="shared" si="45"/>
        <v>可攜式電腦及其他資訊產品</v>
      </c>
      <c r="R254" t="str">
        <f t="shared" si="46"/>
        <v>可攜式電腦及其他資訊產品</v>
      </c>
      <c r="S254" t="str">
        <f t="shared" si="47"/>
        <v>L.marker([25.058205,121.578417],{title:"緯創資通股份有限公司",icon:L.icon({iconUrl:'http://raw.githubusercontent.com/532725/532725.github.io/master/253.png',iconSize:[icon_width,icon_height],iconAnchor:[icon_x,icon_y],popupAnchor:[popup_x,popup_y]})}).addTo(map).bindPopup("&lt;b&gt;緯創資通股份有限公司&lt;/b&gt;&lt;br/&gt;&lt;br/&gt;&lt;b&gt;簡介:&lt;/b&gt;可攜式電腦及其他資訊產品");</v>
      </c>
      <c r="T254" t="s">
        <v>574</v>
      </c>
    </row>
    <row r="255" spans="1:20" x14ac:dyDescent="0.25">
      <c r="A255">
        <v>254</v>
      </c>
      <c r="B255">
        <f t="shared" si="36"/>
        <v>3</v>
      </c>
      <c r="C255" t="str">
        <f t="shared" si="37"/>
        <v>254</v>
      </c>
      <c r="D255">
        <v>1</v>
      </c>
      <c r="E255" t="s">
        <v>13</v>
      </c>
      <c r="F255" t="str">
        <f t="shared" si="38"/>
        <v>.jpg</v>
      </c>
      <c r="G255" t="str">
        <f t="shared" si="39"/>
        <v>254.jpg</v>
      </c>
      <c r="H255" t="str">
        <f t="shared" si="40"/>
        <v>http://raw.githubusercontent.com/532725/532725.github.io/master/254.jpg</v>
      </c>
      <c r="I255" t="str">
        <f t="shared" si="41"/>
        <v>http://raw.githubusercontent.com/532725/532725.github.io/master/000_75px.jpg</v>
      </c>
      <c r="J255" t="str">
        <f t="shared" si="42"/>
        <v>http://raw.githubusercontent.com/532725/532725.github.io/master/254.jpg</v>
      </c>
      <c r="K255">
        <v>25.072489999999998</v>
      </c>
      <c r="L255">
        <v>121.519126</v>
      </c>
      <c r="M255" t="s">
        <v>279</v>
      </c>
      <c r="N255" t="str">
        <f t="shared" si="43"/>
        <v>億佳科技股份有限公司</v>
      </c>
      <c r="O255" t="str">
        <f t="shared" si="44"/>
        <v>億佳科技股份有限公司</v>
      </c>
      <c r="P255" t="s">
        <v>542</v>
      </c>
      <c r="Q255" t="str">
        <f t="shared" si="45"/>
        <v>物聯網、系統整合設計與製</v>
      </c>
      <c r="R255" t="str">
        <f t="shared" si="46"/>
        <v>物聯網、系統整合設計與製</v>
      </c>
      <c r="S255" t="str">
        <f t="shared" si="47"/>
        <v>L.marker([25.07249,121.519126],{title:"億佳科技股份有限公司",icon:L.icon({iconUrl:'http://raw.githubusercontent.com/532725/532725.github.io/master/254.jpg',iconSize:[icon_width,icon_height],iconAnchor:[icon_x,icon_y],popupAnchor:[popup_x,popup_y]})}).addTo(map).bindPopup("&lt;b&gt;億佳科技股份有限公司&lt;/b&gt;&lt;br/&gt;&lt;br/&gt;&lt;b&gt;簡介:&lt;/b&gt;物聯網、系統整合設計與製");</v>
      </c>
      <c r="T255" t="s">
        <v>574</v>
      </c>
    </row>
    <row r="256" spans="1:20" x14ac:dyDescent="0.25">
      <c r="A256">
        <v>255</v>
      </c>
      <c r="B256">
        <f t="shared" si="36"/>
        <v>3</v>
      </c>
      <c r="C256" t="str">
        <f t="shared" si="37"/>
        <v>255</v>
      </c>
      <c r="D256">
        <v>0</v>
      </c>
      <c r="F256" t="str">
        <f t="shared" si="38"/>
        <v/>
      </c>
      <c r="G256" t="str">
        <f t="shared" si="39"/>
        <v>255</v>
      </c>
      <c r="H256" t="str">
        <f t="shared" si="40"/>
        <v>http://raw.githubusercontent.com/532725/532725.github.io/master/255</v>
      </c>
      <c r="I256" t="str">
        <f t="shared" si="41"/>
        <v>http://raw.githubusercontent.com/532725/532725.github.io/master/000_75px.jpg</v>
      </c>
      <c r="J256" t="str">
        <f t="shared" si="42"/>
        <v>http://raw.githubusercontent.com/532725/532725.github.io/master/000_75px.jpg</v>
      </c>
      <c r="K256">
        <v>25.064402000000001</v>
      </c>
      <c r="L256">
        <v>121.45563900000001</v>
      </c>
      <c r="M256" t="s">
        <v>280</v>
      </c>
      <c r="N256" t="str">
        <f t="shared" si="43"/>
        <v>興采實業股份有限公司</v>
      </c>
      <c r="O256" t="str">
        <f t="shared" si="44"/>
        <v>興采實業股份有限公司</v>
      </c>
      <c r="P256" t="s">
        <v>543</v>
      </c>
      <c r="Q256" t="str">
        <f t="shared" si="45"/>
        <v>環保機能性、高功能透濕防水與高密度輕薄彈性纖物</v>
      </c>
      <c r="R256" t="str">
        <f t="shared" si="46"/>
        <v>環保機能性、高功能透濕防水與高密度輕薄彈性纖物</v>
      </c>
      <c r="S256" t="str">
        <f t="shared" si="47"/>
        <v>L.marker([25.064402,121.455639],{title:"興采實業股份有限公司",icon:L.icon({iconUrl:'http://raw.githubusercontent.com/532725/532725.github.io/master/000_75px.jpg',iconSize:[icon_width,icon_height],iconAnchor:[icon_x,icon_y],popupAnchor:[popup_x,popup_y]})}).addTo(map).bindPopup("&lt;b&gt;興采實業股份有限公司&lt;/b&gt;&lt;br/&gt;&lt;br/&gt;&lt;b&gt;簡介:&lt;/b&gt;環保機能性、高功能透濕防水與高密度輕薄彈性纖物");</v>
      </c>
      <c r="T256" t="s">
        <v>574</v>
      </c>
    </row>
    <row r="257" spans="1:20" x14ac:dyDescent="0.25">
      <c r="A257">
        <v>256</v>
      </c>
      <c r="B257">
        <f t="shared" si="36"/>
        <v>3</v>
      </c>
      <c r="C257" t="str">
        <f t="shared" si="37"/>
        <v>256</v>
      </c>
      <c r="D257">
        <v>0</v>
      </c>
      <c r="F257" t="str">
        <f t="shared" si="38"/>
        <v/>
      </c>
      <c r="G257" t="str">
        <f t="shared" si="39"/>
        <v>256</v>
      </c>
      <c r="H257" t="str">
        <f t="shared" si="40"/>
        <v>http://raw.githubusercontent.com/532725/532725.github.io/master/256</v>
      </c>
      <c r="I257" t="str">
        <f t="shared" si="41"/>
        <v>http://raw.githubusercontent.com/532725/532725.github.io/master/000_75px.jpg</v>
      </c>
      <c r="J257" t="str">
        <f t="shared" si="42"/>
        <v>http://raw.githubusercontent.com/532725/532725.github.io/master/000_75px.jpg</v>
      </c>
      <c r="K257">
        <v>25.009336000000001</v>
      </c>
      <c r="L257">
        <v>121.310225</v>
      </c>
      <c r="M257" t="s">
        <v>281</v>
      </c>
      <c r="N257" t="str">
        <f t="shared" si="43"/>
        <v>台灣華歌爾股份有限公司</v>
      </c>
      <c r="O257" t="str">
        <f t="shared" si="44"/>
        <v>台灣華歌爾股份有限公司</v>
      </c>
      <c r="P257" t="s">
        <v>544</v>
      </c>
      <c r="Q257" t="str">
        <f t="shared" si="45"/>
        <v>品牌推廣行銷</v>
      </c>
      <c r="R257" t="str">
        <f t="shared" si="46"/>
        <v>品牌推廣行銷</v>
      </c>
      <c r="S257" t="str">
        <f t="shared" si="47"/>
        <v>L.marker([25.009336,121.310225],{title:"台灣華歌爾股份有限公司",icon:L.icon({iconUrl:'http://raw.githubusercontent.com/532725/532725.github.io/master/000_75px.jpg',iconSize:[icon_width,icon_height],iconAnchor:[icon_x,icon_y],popupAnchor:[popup_x,popup_y]})}).addTo(map).bindPopup("&lt;b&gt;台灣華歌爾股份有限公司&lt;/b&gt;&lt;br/&gt;&lt;br/&gt;&lt;b&gt;簡介:&lt;/b&gt;品牌推廣行銷");</v>
      </c>
      <c r="T257" t="s">
        <v>574</v>
      </c>
    </row>
    <row r="258" spans="1:20" x14ac:dyDescent="0.25">
      <c r="A258">
        <v>257</v>
      </c>
      <c r="B258">
        <f t="shared" si="36"/>
        <v>3</v>
      </c>
      <c r="C258" t="str">
        <f t="shared" si="37"/>
        <v>257</v>
      </c>
      <c r="D258">
        <v>0</v>
      </c>
      <c r="F258" t="str">
        <f t="shared" si="38"/>
        <v/>
      </c>
      <c r="G258" t="str">
        <f t="shared" si="39"/>
        <v>257</v>
      </c>
      <c r="H258" t="str">
        <f t="shared" si="40"/>
        <v>http://raw.githubusercontent.com/532725/532725.github.io/master/257</v>
      </c>
      <c r="I258" t="str">
        <f t="shared" si="41"/>
        <v>http://raw.githubusercontent.com/532725/532725.github.io/master/000_75px.jpg</v>
      </c>
      <c r="J258" t="str">
        <f t="shared" si="42"/>
        <v>http://raw.githubusercontent.com/532725/532725.github.io/master/000_75px.jpg</v>
      </c>
      <c r="K258">
        <v>25.049361999999999</v>
      </c>
      <c r="L258">
        <v>121.51683</v>
      </c>
      <c r="M258" t="s">
        <v>282</v>
      </c>
      <c r="N258" t="str">
        <f t="shared" si="43"/>
        <v>飛狼露營旅遊用品股份有限公司</v>
      </c>
      <c r="O258" t="str">
        <f t="shared" si="44"/>
        <v>飛狼露營旅遊用品股份有限公司</v>
      </c>
      <c r="P258" t="s">
        <v>545</v>
      </c>
      <c r="Q258" t="str">
        <f t="shared" si="45"/>
        <v>_產品設計、品牌/行銷服務</v>
      </c>
      <c r="R258" t="str">
        <f t="shared" si="46"/>
        <v>_產品設計、品牌/行銷服務</v>
      </c>
      <c r="S258" t="str">
        <f t="shared" si="47"/>
        <v>L.marker([25.049362,121.51683],{title:"飛狼露營旅遊用品股份有限公司",icon:L.icon({iconUrl:'http://raw.githubusercontent.com/532725/532725.github.io/master/000_75px.jpg',iconSize:[icon_width,icon_height],iconAnchor:[icon_x,icon_y],popupAnchor:[popup_x,popup_y]})}).addTo(map).bindPopup("&lt;b&gt;飛狼露營旅遊用品股份有限公司&lt;/b&gt;&lt;br/&gt;&lt;br/&gt;&lt;b&gt;簡介:&lt;/b&gt;_產品設計、品牌/行銷服務");</v>
      </c>
      <c r="T258" t="s">
        <v>574</v>
      </c>
    </row>
    <row r="259" spans="1:20" x14ac:dyDescent="0.25">
      <c r="A259">
        <v>258</v>
      </c>
      <c r="B259">
        <f t="shared" ref="B259:B287" si="48">LEN(A259)</f>
        <v>3</v>
      </c>
      <c r="C259" t="str">
        <f t="shared" ref="C259:C287" si="49">IF(B259=1,("00" &amp; A259),(IF(B259=2,("0" &amp; A259),("" &amp; A259))))</f>
        <v>258</v>
      </c>
      <c r="D259">
        <v>1</v>
      </c>
      <c r="E259" t="s">
        <v>16</v>
      </c>
      <c r="F259" t="str">
        <f t="shared" ref="F259:F287" si="50">IF(E259="j",(".jpg"),IF(E259="p",(".png"),("")))</f>
        <v>.png</v>
      </c>
      <c r="G259" t="str">
        <f t="shared" ref="G259:G287" si="51">(C259&amp;F259)</f>
        <v>258.png</v>
      </c>
      <c r="H259" t="str">
        <f t="shared" ref="H259:H287" si="52">("http://raw.githubusercontent.com/532725/532725.github.io/master/"&amp;G259)</f>
        <v>http://raw.githubusercontent.com/532725/532725.github.io/master/258.png</v>
      </c>
      <c r="I259" t="str">
        <f t="shared" ref="I259:I287" si="53">("http://raw.githubusercontent.com/532725/532725.github.io/master/000_75px.jpg")</f>
        <v>http://raw.githubusercontent.com/532725/532725.github.io/master/000_75px.jpg</v>
      </c>
      <c r="J259" t="str">
        <f t="shared" ref="J259:J287" si="54">IF(D259=0,I259,H259)</f>
        <v>http://raw.githubusercontent.com/532725/532725.github.io/master/258.png</v>
      </c>
      <c r="K259">
        <v>25.047923999999998</v>
      </c>
      <c r="L259">
        <v>121.517081</v>
      </c>
      <c r="M259" t="s">
        <v>283</v>
      </c>
      <c r="N259" t="str">
        <f t="shared" ref="N259:N287" si="55">SUBSTITUTE(M259," 
","")</f>
        <v>哈瑪星科技股份有限公司</v>
      </c>
      <c r="O259" t="str">
        <f t="shared" ref="O259:O287" si="56">SUBSTITUTE(N259," ","")</f>
        <v>哈瑪星科技股份有限公司</v>
      </c>
      <c r="P259" t="s">
        <v>546</v>
      </c>
      <c r="Q259" t="str">
        <f t="shared" ref="Q259:Q287" si="57">SUBSTITUTE(P259," 
","")</f>
        <v>設計加值、電子書製作</v>
      </c>
      <c r="R259" t="str">
        <f t="shared" ref="R259:R287" si="58">SUBSTITUTE(Q259," ","")</f>
        <v>設計加值、電子書製作</v>
      </c>
      <c r="S259" t="str">
        <f t="shared" ref="S259:S287" si="59">("L.marker(["&amp;K259&amp;","&amp;L259&amp;"],{title:"&amp;CHAR(34)&amp;O259&amp;CHAR(34)&amp;",icon:L.icon({iconUrl:'"&amp;J259&amp;"',iconSize:[icon_width,icon_height],iconAnchor:[icon_x,icon_y],popupAnchor:[popup_x,popup_y]})}).addTo(map).bindPopup("&amp;CHAR(34)&amp;"&lt;b&gt;"&amp;O259&amp;"&lt;/b&gt;&lt;br/&gt;&lt;br/&gt;&lt;b&gt;簡介:&lt;/b&gt;"&amp;R259&amp;CHAR(34)&amp;");")</f>
        <v>L.marker([25.047924,121.517081],{title:"哈瑪星科技股份有限公司",icon:L.icon({iconUrl:'http://raw.githubusercontent.com/532725/532725.github.io/master/258.png',iconSize:[icon_width,icon_height],iconAnchor:[icon_x,icon_y],popupAnchor:[popup_x,popup_y]})}).addTo(map).bindPopup("&lt;b&gt;哈瑪星科技股份有限公司&lt;/b&gt;&lt;br/&gt;&lt;br/&gt;&lt;b&gt;簡介:&lt;/b&gt;設計加值、電子書製作");</v>
      </c>
      <c r="T259" t="s">
        <v>574</v>
      </c>
    </row>
    <row r="260" spans="1:20" x14ac:dyDescent="0.25">
      <c r="A260">
        <v>259</v>
      </c>
      <c r="B260">
        <f t="shared" si="48"/>
        <v>3</v>
      </c>
      <c r="C260" t="str">
        <f t="shared" si="49"/>
        <v>259</v>
      </c>
      <c r="D260">
        <v>1</v>
      </c>
      <c r="E260" t="s">
        <v>16</v>
      </c>
      <c r="F260" t="str">
        <f t="shared" si="50"/>
        <v>.png</v>
      </c>
      <c r="G260" t="str">
        <f t="shared" si="51"/>
        <v>259.png</v>
      </c>
      <c r="H260" t="str">
        <f t="shared" si="52"/>
        <v>http://raw.githubusercontent.com/532725/532725.github.io/master/259.png</v>
      </c>
      <c r="I260" t="str">
        <f t="shared" si="53"/>
        <v>http://raw.githubusercontent.com/532725/532725.github.io/master/000_75px.jpg</v>
      </c>
      <c r="J260" t="str">
        <f t="shared" si="54"/>
        <v>http://raw.githubusercontent.com/532725/532725.github.io/master/259.png</v>
      </c>
      <c r="K260">
        <v>22.723839000000002</v>
      </c>
      <c r="L260">
        <v>120.302069</v>
      </c>
      <c r="M260" t="s">
        <v>284</v>
      </c>
      <c r="N260" t="str">
        <f t="shared" si="55"/>
        <v>華致資訊開發股份有限公司</v>
      </c>
      <c r="O260" t="str">
        <f t="shared" si="56"/>
        <v>華致資訊開發股份有限公司</v>
      </c>
      <c r="P260" t="s">
        <v>547</v>
      </c>
      <c r="Q260" t="str">
        <f t="shared" si="57"/>
        <v>電腦相關軟硬體需求、技術加值、設計加值</v>
      </c>
      <c r="R260" t="str">
        <f t="shared" si="58"/>
        <v>電腦相關軟硬體需求、技術加值、設計加值</v>
      </c>
      <c r="S260" t="str">
        <f t="shared" si="59"/>
        <v>L.marker([22.723839,120.302069],{title:"華致資訊開發股份有限公司",icon:L.icon({iconUrl:'http://raw.githubusercontent.com/532725/532725.github.io/master/259.png',iconSize:[icon_width,icon_height],iconAnchor:[icon_x,icon_y],popupAnchor:[popup_x,popup_y]})}).addTo(map).bindPopup("&lt;b&gt;華致資訊開發股份有限公司&lt;/b&gt;&lt;br/&gt;&lt;br/&gt;&lt;b&gt;簡介:&lt;/b&gt;電腦相關軟硬體需求、技術加值、設計加值");</v>
      </c>
      <c r="T260" t="s">
        <v>574</v>
      </c>
    </row>
    <row r="261" spans="1:20" x14ac:dyDescent="0.25">
      <c r="A261">
        <v>260</v>
      </c>
      <c r="B261">
        <f t="shared" si="48"/>
        <v>3</v>
      </c>
      <c r="C261" t="str">
        <f t="shared" si="49"/>
        <v>260</v>
      </c>
      <c r="D261">
        <v>0</v>
      </c>
      <c r="F261" t="str">
        <f t="shared" si="50"/>
        <v/>
      </c>
      <c r="G261" t="str">
        <f t="shared" si="51"/>
        <v>260</v>
      </c>
      <c r="H261" t="str">
        <f t="shared" si="52"/>
        <v>http://raw.githubusercontent.com/532725/532725.github.io/master/260</v>
      </c>
      <c r="I261" t="str">
        <f t="shared" si="53"/>
        <v>http://raw.githubusercontent.com/532725/532725.github.io/master/000_75px.jpg</v>
      </c>
      <c r="J261" t="str">
        <f t="shared" si="54"/>
        <v>http://raw.githubusercontent.com/532725/532725.github.io/master/000_75px.jpg</v>
      </c>
      <c r="K261">
        <v>24.992863</v>
      </c>
      <c r="L261">
        <v>121.29291000000001</v>
      </c>
      <c r="M261" t="s">
        <v>285</v>
      </c>
      <c r="N261" t="str">
        <f t="shared" si="55"/>
        <v>威泓京業有限公司</v>
      </c>
      <c r="O261" t="str">
        <f t="shared" si="56"/>
        <v>威泓京業有限公司</v>
      </c>
      <c r="P261" t="s">
        <v>548</v>
      </c>
      <c r="Q261" t="str">
        <f t="shared" si="57"/>
        <v>BLE無線模組、LED無線遙控、工業設計、機構設計</v>
      </c>
      <c r="R261" t="str">
        <f t="shared" si="58"/>
        <v>BLE無線模組、LED無線遙控、工業設計、機構設計</v>
      </c>
      <c r="S261" t="str">
        <f t="shared" si="59"/>
        <v>L.marker([24.992863,121.29291],{title:"威泓京業有限公司",icon:L.icon({iconUrl:'http://raw.githubusercontent.com/532725/532725.github.io/master/000_75px.jpg',iconSize:[icon_width,icon_height],iconAnchor:[icon_x,icon_y],popupAnchor:[popup_x,popup_y]})}).addTo(map).bindPopup("&lt;b&gt;威泓京業有限公司&lt;/b&gt;&lt;br/&gt;&lt;br/&gt;&lt;b&gt;簡介:&lt;/b&gt;BLE無線模組、LED無線遙控、工業設計、機構設計");</v>
      </c>
      <c r="T261" t="s">
        <v>574</v>
      </c>
    </row>
    <row r="262" spans="1:20" x14ac:dyDescent="0.25">
      <c r="A262">
        <v>261</v>
      </c>
      <c r="B262">
        <f t="shared" si="48"/>
        <v>3</v>
      </c>
      <c r="C262" t="str">
        <f t="shared" si="49"/>
        <v>261</v>
      </c>
      <c r="D262">
        <v>0</v>
      </c>
      <c r="F262" t="str">
        <f t="shared" si="50"/>
        <v/>
      </c>
      <c r="G262" t="str">
        <f t="shared" si="51"/>
        <v>261</v>
      </c>
      <c r="H262" t="str">
        <f t="shared" si="52"/>
        <v>http://raw.githubusercontent.com/532725/532725.github.io/master/261</v>
      </c>
      <c r="I262" t="str">
        <f t="shared" si="53"/>
        <v>http://raw.githubusercontent.com/532725/532725.github.io/master/000_75px.jpg</v>
      </c>
      <c r="J262" t="str">
        <f t="shared" si="54"/>
        <v>http://raw.githubusercontent.com/532725/532725.github.io/master/000_75px.jpg</v>
      </c>
      <c r="K262">
        <v>25.046756999999999</v>
      </c>
      <c r="L262">
        <v>121.37353400000001</v>
      </c>
      <c r="M262" t="s">
        <v>286</v>
      </c>
      <c r="N262" t="str">
        <f t="shared" si="55"/>
        <v>友達光電股份有限公司</v>
      </c>
      <c r="O262" t="str">
        <f t="shared" si="56"/>
        <v>友達光電股份有限公司</v>
      </c>
      <c r="P262" t="s">
        <v>549</v>
      </c>
      <c r="Q262" t="str">
        <f t="shared" si="57"/>
        <v>TFT-LCD, LTPS, AMOLED之設計、研發與製造</v>
      </c>
      <c r="R262" t="str">
        <f t="shared" si="58"/>
        <v>TFT-LCD,LTPS,AMOLED之設計、研發與製造</v>
      </c>
      <c r="S262" t="str">
        <f t="shared" si="59"/>
        <v>L.marker([25.046757,121.373534],{title:"友達光電股份有限公司",icon:L.icon({iconUrl:'http://raw.githubusercontent.com/532725/532725.github.io/master/000_75px.jpg',iconSize:[icon_width,icon_height],iconAnchor:[icon_x,icon_y],popupAnchor:[popup_x,popup_y]})}).addTo(map).bindPopup("&lt;b&gt;友達光電股份有限公司&lt;/b&gt;&lt;br/&gt;&lt;br/&gt;&lt;b&gt;簡介:&lt;/b&gt;TFT-LCD,LTPS,AMOLED之設計、研發與製造");</v>
      </c>
      <c r="T262" t="s">
        <v>574</v>
      </c>
    </row>
    <row r="263" spans="1:20" x14ac:dyDescent="0.25">
      <c r="A263">
        <v>262</v>
      </c>
      <c r="B263">
        <f t="shared" si="48"/>
        <v>3</v>
      </c>
      <c r="C263" t="str">
        <f t="shared" si="49"/>
        <v>262</v>
      </c>
      <c r="D263">
        <v>1</v>
      </c>
      <c r="E263" t="s">
        <v>13</v>
      </c>
      <c r="F263" t="str">
        <f t="shared" si="50"/>
        <v>.jpg</v>
      </c>
      <c r="G263" t="str">
        <f t="shared" si="51"/>
        <v>262.jpg</v>
      </c>
      <c r="H263" t="str">
        <f t="shared" si="52"/>
        <v>http://raw.githubusercontent.com/532725/532725.github.io/master/262.jpg</v>
      </c>
      <c r="I263" t="str">
        <f t="shared" si="53"/>
        <v>http://raw.githubusercontent.com/532725/532725.github.io/master/000_75px.jpg</v>
      </c>
      <c r="J263" t="str">
        <f t="shared" si="54"/>
        <v>http://raw.githubusercontent.com/532725/532725.github.io/master/262.jpg</v>
      </c>
      <c r="K263">
        <v>25.074213</v>
      </c>
      <c r="L263">
        <v>121.57814399999999</v>
      </c>
      <c r="M263" t="s">
        <v>287</v>
      </c>
      <c r="N263" t="str">
        <f t="shared" si="55"/>
        <v>台達電子工業股份有限公司</v>
      </c>
      <c r="O263" t="str">
        <f t="shared" si="56"/>
        <v>台達電子工業股份有限公司</v>
      </c>
      <c r="P263" t="s">
        <v>550</v>
      </c>
      <c r="Q263" t="str">
        <f t="shared" si="57"/>
        <v>電源電子零組件、能源管理、智能綠生活</v>
      </c>
      <c r="R263" t="str">
        <f t="shared" si="58"/>
        <v>電源電子零組件、能源管理、智能綠生活</v>
      </c>
      <c r="S263" t="str">
        <f t="shared" si="59"/>
        <v>L.marker([25.074213,121.578144],{title:"台達電子工業股份有限公司",icon:L.icon({iconUrl:'http://raw.githubusercontent.com/532725/532725.github.io/master/262.jpg',iconSize:[icon_width,icon_height],iconAnchor:[icon_x,icon_y],popupAnchor:[popup_x,popup_y]})}).addTo(map).bindPopup("&lt;b&gt;台達電子工業股份有限公司&lt;/b&gt;&lt;br/&gt;&lt;br/&gt;&lt;b&gt;簡介:&lt;/b&gt;電源電子零組件、能源管理、智能綠生活");</v>
      </c>
      <c r="T263" t="s">
        <v>574</v>
      </c>
    </row>
    <row r="264" spans="1:20" x14ac:dyDescent="0.25">
      <c r="A264">
        <v>263</v>
      </c>
      <c r="B264">
        <f t="shared" si="48"/>
        <v>3</v>
      </c>
      <c r="C264" t="str">
        <f t="shared" si="49"/>
        <v>263</v>
      </c>
      <c r="D264">
        <v>0</v>
      </c>
      <c r="F264" t="str">
        <f t="shared" si="50"/>
        <v/>
      </c>
      <c r="G264" t="str">
        <f t="shared" si="51"/>
        <v>263</v>
      </c>
      <c r="H264" t="str">
        <f t="shared" si="52"/>
        <v>http://raw.githubusercontent.com/532725/532725.github.io/master/263</v>
      </c>
      <c r="I264" t="str">
        <f t="shared" si="53"/>
        <v>http://raw.githubusercontent.com/532725/532725.github.io/master/000_75px.jpg</v>
      </c>
      <c r="J264" t="str">
        <f t="shared" si="54"/>
        <v>http://raw.githubusercontent.com/532725/532725.github.io/master/000_75px.jpg</v>
      </c>
      <c r="K264">
        <v>23.161009</v>
      </c>
      <c r="L264">
        <v>120.179256</v>
      </c>
      <c r="M264" t="s">
        <v>288</v>
      </c>
      <c r="N264" t="str">
        <f t="shared" si="55"/>
        <v>萬九科技股份有限公司</v>
      </c>
      <c r="O264" t="str">
        <f t="shared" si="56"/>
        <v>萬九科技股份有限公司</v>
      </c>
      <c r="P264" t="s">
        <v>551</v>
      </c>
      <c r="Q264" t="str">
        <f t="shared" si="57"/>
        <v>無線心跳及各種運動監視產品</v>
      </c>
      <c r="R264" t="str">
        <f t="shared" si="58"/>
        <v>無線心跳及各種運動監視產品</v>
      </c>
      <c r="S264" t="str">
        <f t="shared" si="59"/>
        <v>L.marker([23.161009,120.179256],{title:"萬九科技股份有限公司",icon:L.icon({iconUrl:'http://raw.githubusercontent.com/532725/532725.github.io/master/000_75px.jpg',iconSize:[icon_width,icon_height],iconAnchor:[icon_x,icon_y],popupAnchor:[popup_x,popup_y]})}).addTo(map).bindPopup("&lt;b&gt;萬九科技股份有限公司&lt;/b&gt;&lt;br/&gt;&lt;br/&gt;&lt;b&gt;簡介:&lt;/b&gt;無線心跳及各種運動監視產品");</v>
      </c>
      <c r="T264" t="s">
        <v>574</v>
      </c>
    </row>
    <row r="265" spans="1:20" x14ac:dyDescent="0.25">
      <c r="A265">
        <v>264</v>
      </c>
      <c r="B265">
        <f t="shared" si="48"/>
        <v>3</v>
      </c>
      <c r="C265" t="str">
        <f t="shared" si="49"/>
        <v>264</v>
      </c>
      <c r="D265">
        <v>0</v>
      </c>
      <c r="F265" t="str">
        <f t="shared" si="50"/>
        <v/>
      </c>
      <c r="G265" t="str">
        <f t="shared" si="51"/>
        <v>264</v>
      </c>
      <c r="H265" t="str">
        <f t="shared" si="52"/>
        <v>http://raw.githubusercontent.com/532725/532725.github.io/master/264</v>
      </c>
      <c r="I265" t="str">
        <f t="shared" si="53"/>
        <v>http://raw.githubusercontent.com/532725/532725.github.io/master/000_75px.jpg</v>
      </c>
      <c r="J265" t="str">
        <f t="shared" si="54"/>
        <v>http://raw.githubusercontent.com/532725/532725.github.io/master/000_75px.jpg</v>
      </c>
      <c r="K265">
        <v>25.057901000000001</v>
      </c>
      <c r="L265">
        <v>121.524466</v>
      </c>
      <c r="M265" t="s">
        <v>289</v>
      </c>
      <c r="N265" t="str">
        <f t="shared" si="55"/>
        <v>橙色數位股份有限公司</v>
      </c>
      <c r="O265" t="str">
        <f t="shared" si="56"/>
        <v>橙色數位股份有限公司</v>
      </c>
      <c r="P265" t="s">
        <v>552</v>
      </c>
      <c r="Q265" t="str">
        <f t="shared" si="57"/>
        <v>社群電子商務軟體開發(O2O)、數位電子看板解決方案、Smart Store Solution</v>
      </c>
      <c r="R265" t="str">
        <f t="shared" si="58"/>
        <v>社群電子商務軟體開發(O2O)、數位電子看板解決方案、SmartStoreSolution</v>
      </c>
      <c r="S265" t="str">
        <f t="shared" si="59"/>
        <v>L.marker([25.057901,121.524466],{title:"橙色數位股份有限公司",icon:L.icon({iconUrl:'http://raw.githubusercontent.com/532725/532725.github.io/master/000_75px.jpg',iconSize:[icon_width,icon_height],iconAnchor:[icon_x,icon_y],popupAnchor:[popup_x,popup_y]})}).addTo(map).bindPopup("&lt;b&gt;橙色數位股份有限公司&lt;/b&gt;&lt;br/&gt;&lt;br/&gt;&lt;b&gt;簡介:&lt;/b&gt;社群電子商務軟體開發(O2O)、數位電子看板解決方案、SmartStoreSolution");</v>
      </c>
      <c r="T265" t="s">
        <v>574</v>
      </c>
    </row>
    <row r="266" spans="1:20" x14ac:dyDescent="0.25">
      <c r="A266">
        <v>265</v>
      </c>
      <c r="B266">
        <f t="shared" si="48"/>
        <v>3</v>
      </c>
      <c r="C266" t="str">
        <f t="shared" si="49"/>
        <v>265</v>
      </c>
      <c r="D266">
        <v>0</v>
      </c>
      <c r="F266" t="str">
        <f t="shared" si="50"/>
        <v/>
      </c>
      <c r="G266" t="str">
        <f t="shared" si="51"/>
        <v>265</v>
      </c>
      <c r="H266" t="str">
        <f t="shared" si="52"/>
        <v>http://raw.githubusercontent.com/532725/532725.github.io/master/265</v>
      </c>
      <c r="I266" t="str">
        <f t="shared" si="53"/>
        <v>http://raw.githubusercontent.com/532725/532725.github.io/master/000_75px.jpg</v>
      </c>
      <c r="J266" t="str">
        <f t="shared" si="54"/>
        <v>http://raw.githubusercontent.com/532725/532725.github.io/master/000_75px.jpg</v>
      </c>
      <c r="K266">
        <v>23.114782999999999</v>
      </c>
      <c r="L266">
        <v>120.34066799999999</v>
      </c>
      <c r="M266" t="s">
        <v>290</v>
      </c>
      <c r="N266" t="str">
        <f t="shared" si="55"/>
        <v>宏遠興業股份有限公司</v>
      </c>
      <c r="O266" t="str">
        <f t="shared" si="56"/>
        <v>宏遠興業股份有限公司</v>
      </c>
      <c r="P266" t="s">
        <v>553</v>
      </c>
      <c r="Q266" t="str">
        <f t="shared" si="57"/>
        <v>加工砂、成品布</v>
      </c>
      <c r="R266" t="str">
        <f t="shared" si="58"/>
        <v>加工砂、成品布</v>
      </c>
      <c r="S266" t="str">
        <f t="shared" si="59"/>
        <v>L.marker([23.114783,120.340668],{title:"宏遠興業股份有限公司",icon:L.icon({iconUrl:'http://raw.githubusercontent.com/532725/532725.github.io/master/000_75px.jpg',iconSize:[icon_width,icon_height],iconAnchor:[icon_x,icon_y],popupAnchor:[popup_x,popup_y]})}).addTo(map).bindPopup("&lt;b&gt;宏遠興業股份有限公司&lt;/b&gt;&lt;br/&gt;&lt;br/&gt;&lt;b&gt;簡介:&lt;/b&gt;加工砂、成品布");</v>
      </c>
      <c r="T266" t="s">
        <v>574</v>
      </c>
    </row>
    <row r="267" spans="1:20" x14ac:dyDescent="0.25">
      <c r="A267">
        <v>266</v>
      </c>
      <c r="B267">
        <f t="shared" si="48"/>
        <v>3</v>
      </c>
      <c r="C267" t="str">
        <f t="shared" si="49"/>
        <v>266</v>
      </c>
      <c r="D267">
        <v>1</v>
      </c>
      <c r="E267" t="s">
        <v>13</v>
      </c>
      <c r="F267" t="str">
        <f t="shared" si="50"/>
        <v>.jpg</v>
      </c>
      <c r="G267" t="str">
        <f t="shared" si="51"/>
        <v>266.jpg</v>
      </c>
      <c r="H267" t="str">
        <f t="shared" si="52"/>
        <v>http://raw.githubusercontent.com/532725/532725.github.io/master/266.jpg</v>
      </c>
      <c r="I267" t="str">
        <f t="shared" si="53"/>
        <v>http://raw.githubusercontent.com/532725/532725.github.io/master/000_75px.jpg</v>
      </c>
      <c r="J267" t="str">
        <f t="shared" si="54"/>
        <v>http://raw.githubusercontent.com/532725/532725.github.io/master/266.jpg</v>
      </c>
      <c r="K267">
        <v>25.060369000000001</v>
      </c>
      <c r="L267">
        <v>121.27150399999999</v>
      </c>
      <c r="M267" t="s">
        <v>291</v>
      </c>
      <c r="N267" t="str">
        <f t="shared" si="55"/>
        <v>中租精密</v>
      </c>
      <c r="O267" t="str">
        <f t="shared" si="56"/>
        <v>中租精密</v>
      </c>
      <c r="P267" t="s">
        <v>589</v>
      </c>
      <c r="Q267" t="str">
        <f t="shared" si="57"/>
        <v>客製化整合性設計，消費電子、光學類、醫療耗材-塑膠膜具射出成型</v>
      </c>
      <c r="R267" t="str">
        <f t="shared" si="58"/>
        <v>客製化整合性設計，消費電子、光學類、醫療耗材-塑膠膜具射出成型</v>
      </c>
      <c r="S267" t="str">
        <f t="shared" si="59"/>
        <v>L.marker([25.060369,121.271504],{title:"中租精密",icon:L.icon({iconUrl:'http://raw.githubusercontent.com/532725/532725.github.io/master/266.jpg',iconSize:[icon_width,icon_height],iconAnchor:[icon_x,icon_y],popupAnchor:[popup_x,popup_y]})}).addTo(map).bindPopup("&lt;b&gt;中租精密&lt;/b&gt;&lt;br/&gt;&lt;br/&gt;&lt;b&gt;簡介:&lt;/b&gt;客製化整合性設計，消費電子、光學類、醫療耗材-塑膠膜具射出成型");</v>
      </c>
      <c r="T267" t="s">
        <v>574</v>
      </c>
    </row>
    <row r="268" spans="1:20" x14ac:dyDescent="0.25">
      <c r="A268">
        <v>267</v>
      </c>
      <c r="B268">
        <f t="shared" si="48"/>
        <v>3</v>
      </c>
      <c r="C268" t="str">
        <f t="shared" si="49"/>
        <v>267</v>
      </c>
      <c r="D268">
        <v>0</v>
      </c>
      <c r="F268" t="str">
        <f t="shared" si="50"/>
        <v/>
      </c>
      <c r="G268" t="str">
        <f t="shared" si="51"/>
        <v>267</v>
      </c>
      <c r="H268" t="str">
        <f t="shared" si="52"/>
        <v>http://raw.githubusercontent.com/532725/532725.github.io/master/267</v>
      </c>
      <c r="I268" t="str">
        <f t="shared" si="53"/>
        <v>http://raw.githubusercontent.com/532725/532725.github.io/master/000_75px.jpg</v>
      </c>
      <c r="J268" t="str">
        <f t="shared" si="54"/>
        <v>http://raw.githubusercontent.com/532725/532725.github.io/master/000_75px.jpg</v>
      </c>
      <c r="K268">
        <v>24.957550000000001</v>
      </c>
      <c r="L268">
        <v>121.24067599999999</v>
      </c>
      <c r="M268" t="s">
        <v>292</v>
      </c>
      <c r="N268" t="str">
        <f t="shared" si="55"/>
        <v>中原大學產學營運總中心</v>
      </c>
      <c r="O268" t="str">
        <f t="shared" si="56"/>
        <v>中原大學產學營運總中心</v>
      </c>
      <c r="P268" t="s">
        <v>554</v>
      </c>
      <c r="Q268" t="str">
        <f t="shared" si="57"/>
        <v>整合本校產學合作資源，拓展國內外產學合作關係；綜理本校產學合作之管理與業務之推動</v>
      </c>
      <c r="R268" t="str">
        <f t="shared" si="58"/>
        <v>整合本校產學合作資源，拓展國內外產學合作關係；綜理本校產學合作之管理與業務之推動</v>
      </c>
      <c r="S268" t="str">
        <f t="shared" si="59"/>
        <v>L.marker([24.95755,121.240676],{title:"中原大學產學營運總中心",icon:L.icon({iconUrl:'http://raw.githubusercontent.com/532725/532725.github.io/master/000_75px.jpg',iconSize:[icon_width,icon_height],iconAnchor:[icon_x,icon_y],popupAnchor:[popup_x,popup_y]})}).addTo(map).bindPopup("&lt;b&gt;中原大學產學營運總中心&lt;/b&gt;&lt;br/&gt;&lt;br/&gt;&lt;b&gt;簡介:&lt;/b&gt;整合本校產學合作資源，拓展國內外產學合作關係；綜理本校產學合作之管理與業務之推動");</v>
      </c>
      <c r="T268" t="s">
        <v>574</v>
      </c>
    </row>
    <row r="269" spans="1:20" x14ac:dyDescent="0.25">
      <c r="A269">
        <v>268</v>
      </c>
      <c r="B269">
        <f t="shared" si="48"/>
        <v>3</v>
      </c>
      <c r="C269" t="str">
        <f t="shared" si="49"/>
        <v>268</v>
      </c>
      <c r="D269">
        <v>1</v>
      </c>
      <c r="E269" t="s">
        <v>13</v>
      </c>
      <c r="F269" t="str">
        <f t="shared" si="50"/>
        <v>.jpg</v>
      </c>
      <c r="G269" t="str">
        <f t="shared" si="51"/>
        <v>268.jpg</v>
      </c>
      <c r="H269" t="str">
        <f t="shared" si="52"/>
        <v>http://raw.githubusercontent.com/532725/532725.github.io/master/268.jpg</v>
      </c>
      <c r="I269" t="str">
        <f t="shared" si="53"/>
        <v>http://raw.githubusercontent.com/532725/532725.github.io/master/000_75px.jpg</v>
      </c>
      <c r="J269" t="str">
        <f t="shared" si="54"/>
        <v>http://raw.githubusercontent.com/532725/532725.github.io/master/268.jpg</v>
      </c>
      <c r="K269">
        <v>25.070941000000001</v>
      </c>
      <c r="L269">
        <v>121.476677</v>
      </c>
      <c r="M269" t="s">
        <v>293</v>
      </c>
      <c r="N269" t="str">
        <f t="shared" si="55"/>
        <v>茂特科技有限公司</v>
      </c>
      <c r="O269" t="str">
        <f t="shared" si="56"/>
        <v>茂特科技有限公司</v>
      </c>
      <c r="P269" t="s">
        <v>555</v>
      </c>
      <c r="Q269" t="str">
        <f t="shared" si="57"/>
        <v>模型製作</v>
      </c>
      <c r="R269" t="str">
        <f t="shared" si="58"/>
        <v>模型製作</v>
      </c>
      <c r="S269" t="str">
        <f t="shared" si="59"/>
        <v>L.marker([25.070941,121.476677],{title:"茂特科技有限公司",icon:L.icon({iconUrl:'http://raw.githubusercontent.com/532725/532725.github.io/master/268.jpg',iconSize:[icon_width,icon_height],iconAnchor:[icon_x,icon_y],popupAnchor:[popup_x,popup_y]})}).addTo(map).bindPopup("&lt;b&gt;茂特科技有限公司&lt;/b&gt;&lt;br/&gt;&lt;br/&gt;&lt;b&gt;簡介:&lt;/b&gt;模型製作");</v>
      </c>
      <c r="T269" t="s">
        <v>574</v>
      </c>
    </row>
    <row r="270" spans="1:20" x14ac:dyDescent="0.25">
      <c r="A270">
        <v>269</v>
      </c>
      <c r="B270">
        <f t="shared" si="48"/>
        <v>3</v>
      </c>
      <c r="C270" t="str">
        <f t="shared" si="49"/>
        <v>269</v>
      </c>
      <c r="D270">
        <v>1</v>
      </c>
      <c r="E270" t="s">
        <v>13</v>
      </c>
      <c r="F270" t="str">
        <f t="shared" si="50"/>
        <v>.jpg</v>
      </c>
      <c r="G270" t="str">
        <f t="shared" si="51"/>
        <v>269.jpg</v>
      </c>
      <c r="H270" t="str">
        <f t="shared" si="52"/>
        <v>http://raw.githubusercontent.com/532725/532725.github.io/master/269.jpg</v>
      </c>
      <c r="I270" t="str">
        <f t="shared" si="53"/>
        <v>http://raw.githubusercontent.com/532725/532725.github.io/master/000_75px.jpg</v>
      </c>
      <c r="J270" t="str">
        <f t="shared" si="54"/>
        <v>http://raw.githubusercontent.com/532725/532725.github.io/master/269.jpg</v>
      </c>
      <c r="K270">
        <v>25.077245000000001</v>
      </c>
      <c r="L270">
        <v>121.459602</v>
      </c>
      <c r="M270" t="s">
        <v>294</v>
      </c>
      <c r="N270" t="str">
        <f t="shared" si="55"/>
        <v>隆怡工業股份有限公司</v>
      </c>
      <c r="O270" t="str">
        <f t="shared" si="56"/>
        <v>隆怡工業股份有限公司</v>
      </c>
      <c r="P270" t="s">
        <v>556</v>
      </c>
      <c r="Q270" t="str">
        <f t="shared" si="57"/>
        <v>塑膠模具、射出成型</v>
      </c>
      <c r="R270" t="str">
        <f t="shared" si="58"/>
        <v>塑膠模具、射出成型</v>
      </c>
      <c r="S270" t="str">
        <f t="shared" si="59"/>
        <v>L.marker([25.077245,121.459602],{title:"隆怡工業股份有限公司",icon:L.icon({iconUrl:'http://raw.githubusercontent.com/532725/532725.github.io/master/269.jpg',iconSize:[icon_width,icon_height],iconAnchor:[icon_x,icon_y],popupAnchor:[popup_x,popup_y]})}).addTo(map).bindPopup("&lt;b&gt;隆怡工業股份有限公司&lt;/b&gt;&lt;br/&gt;&lt;br/&gt;&lt;b&gt;簡介:&lt;/b&gt;塑膠模具、射出成型");</v>
      </c>
      <c r="T270" t="s">
        <v>574</v>
      </c>
    </row>
    <row r="271" spans="1:20" x14ac:dyDescent="0.25">
      <c r="A271">
        <v>270</v>
      </c>
      <c r="B271">
        <f t="shared" si="48"/>
        <v>3</v>
      </c>
      <c r="C271" t="str">
        <f t="shared" si="49"/>
        <v>270</v>
      </c>
      <c r="D271">
        <v>1</v>
      </c>
      <c r="E271" t="s">
        <v>13</v>
      </c>
      <c r="F271" t="str">
        <f t="shared" si="50"/>
        <v>.jpg</v>
      </c>
      <c r="G271" t="str">
        <f t="shared" si="51"/>
        <v>270.jpg</v>
      </c>
      <c r="H271" t="str">
        <f t="shared" si="52"/>
        <v>http://raw.githubusercontent.com/532725/532725.github.io/master/270.jpg</v>
      </c>
      <c r="I271" t="str">
        <f t="shared" si="53"/>
        <v>http://raw.githubusercontent.com/532725/532725.github.io/master/000_75px.jpg</v>
      </c>
      <c r="J271" t="str">
        <f t="shared" si="54"/>
        <v>http://raw.githubusercontent.com/532725/532725.github.io/master/270.jpg</v>
      </c>
      <c r="K271">
        <v>25.033548</v>
      </c>
      <c r="L271">
        <v>121.550231</v>
      </c>
      <c r="M271" t="s">
        <v>295</v>
      </c>
      <c r="N271" t="str">
        <f t="shared" si="55"/>
        <v>紅集科際股份有限公司</v>
      </c>
      <c r="O271" t="str">
        <f t="shared" si="56"/>
        <v>紅集科際股份有限公司</v>
      </c>
      <c r="P271" t="s">
        <v>557</v>
      </c>
      <c r="Q271" t="str">
        <f t="shared" si="57"/>
        <v>IC、電源供應器、LED設計製造</v>
      </c>
      <c r="R271" t="str">
        <f t="shared" si="58"/>
        <v>IC、電源供應器、LED設計製造</v>
      </c>
      <c r="S271" t="str">
        <f t="shared" si="59"/>
        <v>L.marker([25.033548,121.550231],{title:"紅集科際股份有限公司",icon:L.icon({iconUrl:'http://raw.githubusercontent.com/532725/532725.github.io/master/270.jpg',iconSize:[icon_width,icon_height],iconAnchor:[icon_x,icon_y],popupAnchor:[popup_x,popup_y]})}).addTo(map).bindPopup("&lt;b&gt;紅集科際股份有限公司&lt;/b&gt;&lt;br/&gt;&lt;br/&gt;&lt;b&gt;簡介:&lt;/b&gt;IC、電源供應器、LED設計製造");</v>
      </c>
      <c r="T271" t="s">
        <v>574</v>
      </c>
    </row>
    <row r="272" spans="1:20" x14ac:dyDescent="0.25">
      <c r="A272">
        <v>271</v>
      </c>
      <c r="B272">
        <f t="shared" si="48"/>
        <v>3</v>
      </c>
      <c r="C272" t="str">
        <f t="shared" si="49"/>
        <v>271</v>
      </c>
      <c r="D272">
        <v>0</v>
      </c>
      <c r="F272" t="str">
        <f t="shared" si="50"/>
        <v/>
      </c>
      <c r="G272" t="str">
        <f t="shared" si="51"/>
        <v>271</v>
      </c>
      <c r="H272" t="str">
        <f t="shared" si="52"/>
        <v>http://raw.githubusercontent.com/532725/532725.github.io/master/271</v>
      </c>
      <c r="I272" t="str">
        <f t="shared" si="53"/>
        <v>http://raw.githubusercontent.com/532725/532725.github.io/master/000_75px.jpg</v>
      </c>
      <c r="J272" t="str">
        <f t="shared" si="54"/>
        <v>http://raw.githubusercontent.com/532725/532725.github.io/master/000_75px.jpg</v>
      </c>
      <c r="K272">
        <v>23.298290999999999</v>
      </c>
      <c r="L272">
        <v>120.28143799999999</v>
      </c>
      <c r="M272" t="s">
        <v>296</v>
      </c>
      <c r="N272" t="str">
        <f t="shared" si="55"/>
        <v>金穎生物科技股份有限公司</v>
      </c>
      <c r="O272" t="str">
        <f t="shared" si="56"/>
        <v>金穎生物科技股份有限公司</v>
      </c>
      <c r="P272" t="s">
        <v>558</v>
      </c>
      <c r="Q272" t="str">
        <f t="shared" si="57"/>
        <v>納豆、紅麴、樟芝產品原料生產</v>
      </c>
      <c r="R272" t="str">
        <f t="shared" si="58"/>
        <v>納豆、紅麴、樟芝產品原料生產</v>
      </c>
      <c r="S272" t="str">
        <f t="shared" si="59"/>
        <v>L.marker([23.298291,120.281438],{title:"金穎生物科技股份有限公司",icon:L.icon({iconUrl:'http://raw.githubusercontent.com/532725/532725.github.io/master/000_75px.jpg',iconSize:[icon_width,icon_height],iconAnchor:[icon_x,icon_y],popupAnchor:[popup_x,popup_y]})}).addTo(map).bindPopup("&lt;b&gt;金穎生物科技股份有限公司&lt;/b&gt;&lt;br/&gt;&lt;br/&gt;&lt;b&gt;簡介:&lt;/b&gt;納豆、紅麴、樟芝產品原料生產");</v>
      </c>
      <c r="T272" t="s">
        <v>574</v>
      </c>
    </row>
    <row r="273" spans="1:20" x14ac:dyDescent="0.25">
      <c r="A273">
        <v>272</v>
      </c>
      <c r="B273">
        <f t="shared" si="48"/>
        <v>3</v>
      </c>
      <c r="C273" t="str">
        <f t="shared" si="49"/>
        <v>272</v>
      </c>
      <c r="D273">
        <v>0</v>
      </c>
      <c r="F273" t="str">
        <f t="shared" si="50"/>
        <v/>
      </c>
      <c r="G273" t="str">
        <f t="shared" si="51"/>
        <v>272</v>
      </c>
      <c r="H273" t="str">
        <f t="shared" si="52"/>
        <v>http://raw.githubusercontent.com/532725/532725.github.io/master/272</v>
      </c>
      <c r="I273" t="str">
        <f t="shared" si="53"/>
        <v>http://raw.githubusercontent.com/532725/532725.github.io/master/000_75px.jpg</v>
      </c>
      <c r="J273" t="str">
        <f t="shared" si="54"/>
        <v>http://raw.githubusercontent.com/532725/532725.github.io/master/000_75px.jpg</v>
      </c>
      <c r="K273">
        <v>24.95947</v>
      </c>
      <c r="L273">
        <v>121.41944599999999</v>
      </c>
      <c r="M273" t="s">
        <v>297</v>
      </c>
      <c r="N273" t="str">
        <f t="shared" si="55"/>
        <v>坦達科技股份有限公司</v>
      </c>
      <c r="O273" t="str">
        <f t="shared" si="56"/>
        <v>坦達科技股份有限公司</v>
      </c>
      <c r="P273" t="s">
        <v>559</v>
      </c>
      <c r="Q273" t="str">
        <f t="shared" si="57"/>
        <v>3D列印輸出設備、全方位服務</v>
      </c>
      <c r="R273" t="str">
        <f t="shared" si="58"/>
        <v>3D列印輸出設備、全方位服務</v>
      </c>
      <c r="S273" t="str">
        <f t="shared" si="59"/>
        <v>L.marker([24.95947,121.419446],{title:"坦達科技股份有限公司",icon:L.icon({iconUrl:'http://raw.githubusercontent.com/532725/532725.github.io/master/000_75px.jpg',iconSize:[icon_width,icon_height],iconAnchor:[icon_x,icon_y],popupAnchor:[popup_x,popup_y]})}).addTo(map).bindPopup("&lt;b&gt;坦達科技股份有限公司&lt;/b&gt;&lt;br/&gt;&lt;br/&gt;&lt;b&gt;簡介:&lt;/b&gt;3D列印輸出設備、全方位服務");</v>
      </c>
      <c r="T273" t="s">
        <v>574</v>
      </c>
    </row>
    <row r="274" spans="1:20" x14ac:dyDescent="0.25">
      <c r="A274">
        <v>273</v>
      </c>
      <c r="B274">
        <f t="shared" si="48"/>
        <v>3</v>
      </c>
      <c r="C274" t="str">
        <f t="shared" si="49"/>
        <v>273</v>
      </c>
      <c r="D274">
        <v>1</v>
      </c>
      <c r="E274" t="s">
        <v>16</v>
      </c>
      <c r="F274" t="str">
        <f t="shared" si="50"/>
        <v>.png</v>
      </c>
      <c r="G274" t="str">
        <f t="shared" si="51"/>
        <v>273.png</v>
      </c>
      <c r="H274" t="str">
        <f t="shared" si="52"/>
        <v>http://raw.githubusercontent.com/532725/532725.github.io/master/273.png</v>
      </c>
      <c r="I274" t="str">
        <f t="shared" si="53"/>
        <v>http://raw.githubusercontent.com/532725/532725.github.io/master/000_75px.jpg</v>
      </c>
      <c r="J274" t="str">
        <f t="shared" si="54"/>
        <v>http://raw.githubusercontent.com/532725/532725.github.io/master/273.png</v>
      </c>
      <c r="K274">
        <v>25.079991</v>
      </c>
      <c r="L274">
        <v>121.569124</v>
      </c>
      <c r="M274" t="s">
        <v>298</v>
      </c>
      <c r="N274" t="str">
        <f t="shared" si="55"/>
        <v>鴻壹科技股份有限公司</v>
      </c>
      <c r="O274" t="str">
        <f t="shared" si="56"/>
        <v>鴻壹科技股份有限公司</v>
      </c>
      <c r="P274" t="s">
        <v>560</v>
      </c>
      <c r="Q274" t="str">
        <f t="shared" si="57"/>
        <v>列印伺服器、USB伺服器智慧型</v>
      </c>
      <c r="R274" t="str">
        <f t="shared" si="58"/>
        <v>列印伺服器、USB伺服器智慧型</v>
      </c>
      <c r="S274" t="str">
        <f t="shared" si="59"/>
        <v>L.marker([25.079991,121.569124],{title:"鴻壹科技股份有限公司",icon:L.icon({iconUrl:'http://raw.githubusercontent.com/532725/532725.github.io/master/273.png',iconSize:[icon_width,icon_height],iconAnchor:[icon_x,icon_y],popupAnchor:[popup_x,popup_y]})}).addTo(map).bindPopup("&lt;b&gt;鴻壹科技股份有限公司&lt;/b&gt;&lt;br/&gt;&lt;br/&gt;&lt;b&gt;簡介:&lt;/b&gt;列印伺服器、USB伺服器智慧型");</v>
      </c>
      <c r="T274" t="s">
        <v>574</v>
      </c>
    </row>
    <row r="275" spans="1:20" x14ac:dyDescent="0.25">
      <c r="A275">
        <v>274</v>
      </c>
      <c r="B275">
        <f t="shared" si="48"/>
        <v>3</v>
      </c>
      <c r="C275" t="str">
        <f t="shared" si="49"/>
        <v>274</v>
      </c>
      <c r="D275">
        <v>1</v>
      </c>
      <c r="E275" t="s">
        <v>13</v>
      </c>
      <c r="F275" t="str">
        <f t="shared" si="50"/>
        <v>.jpg</v>
      </c>
      <c r="G275" t="str">
        <f t="shared" si="51"/>
        <v>274.jpg</v>
      </c>
      <c r="H275" t="str">
        <f t="shared" si="52"/>
        <v>http://raw.githubusercontent.com/532725/532725.github.io/master/274.jpg</v>
      </c>
      <c r="I275" t="str">
        <f t="shared" si="53"/>
        <v>http://raw.githubusercontent.com/532725/532725.github.io/master/000_75px.jpg</v>
      </c>
      <c r="J275" t="str">
        <f t="shared" si="54"/>
        <v>http://raw.githubusercontent.com/532725/532725.github.io/master/274.jpg</v>
      </c>
      <c r="K275">
        <v>25.037427999999998</v>
      </c>
      <c r="L275">
        <v>121.55467400000001</v>
      </c>
      <c r="M275" t="s">
        <v>299</v>
      </c>
      <c r="N275" t="str">
        <f t="shared" si="55"/>
        <v>李洲科技股份有限公司</v>
      </c>
      <c r="O275" t="str">
        <f t="shared" si="56"/>
        <v>李洲科技股份有限公司</v>
      </c>
      <c r="P275" t="s">
        <v>561</v>
      </c>
      <c r="Q275" t="str">
        <f t="shared" si="57"/>
        <v>發光二極體指示燈</v>
      </c>
      <c r="R275" t="str">
        <f t="shared" si="58"/>
        <v>發光二極體指示燈</v>
      </c>
      <c r="S275" t="str">
        <f t="shared" si="59"/>
        <v>L.marker([25.037428,121.554674],{title:"李洲科技股份有限公司",icon:L.icon({iconUrl:'http://raw.githubusercontent.com/532725/532725.github.io/master/274.jpg',iconSize:[icon_width,icon_height],iconAnchor:[icon_x,icon_y],popupAnchor:[popup_x,popup_y]})}).addTo(map).bindPopup("&lt;b&gt;李洲科技股份有限公司&lt;/b&gt;&lt;br/&gt;&lt;br/&gt;&lt;b&gt;簡介:&lt;/b&gt;發光二極體指示燈");</v>
      </c>
      <c r="T275" t="s">
        <v>574</v>
      </c>
    </row>
    <row r="276" spans="1:20" ht="18" customHeight="1" x14ac:dyDescent="0.25">
      <c r="A276">
        <v>275</v>
      </c>
      <c r="B276">
        <f t="shared" si="48"/>
        <v>3</v>
      </c>
      <c r="C276" t="str">
        <f t="shared" si="49"/>
        <v>275</v>
      </c>
      <c r="D276">
        <v>1</v>
      </c>
      <c r="E276" t="s">
        <v>16</v>
      </c>
      <c r="F276" t="str">
        <f t="shared" si="50"/>
        <v>.png</v>
      </c>
      <c r="G276" t="str">
        <f t="shared" si="51"/>
        <v>275.png</v>
      </c>
      <c r="H276" t="str">
        <f t="shared" si="52"/>
        <v>http://raw.githubusercontent.com/532725/532725.github.io/master/275.png</v>
      </c>
      <c r="I276" t="str">
        <f t="shared" si="53"/>
        <v>http://raw.githubusercontent.com/532725/532725.github.io/master/000_75px.jpg</v>
      </c>
      <c r="J276" t="str">
        <f t="shared" si="54"/>
        <v>http://raw.githubusercontent.com/532725/532725.github.io/master/275.png</v>
      </c>
      <c r="K276">
        <v>24.968430000000001</v>
      </c>
      <c r="L276">
        <v>121.195927</v>
      </c>
      <c r="M276" t="s">
        <v>300</v>
      </c>
      <c r="N276" t="str">
        <f t="shared" si="55"/>
        <v>國立中央大學創新育成中心</v>
      </c>
      <c r="O276" t="str">
        <f t="shared" si="56"/>
        <v>國立中央大學創新育成中心</v>
      </c>
      <c r="P276" s="3" t="s">
        <v>601</v>
      </c>
      <c r="Q276" t="str">
        <f t="shared" si="57"/>
        <v>輔導技術創新及產業升級、專業顧問引薦及媒合產學合作、創業輔導及融資管道諮詢、輔導申請政府外部資源、企業經營及管理輔導、研發型科技園區計畫</v>
      </c>
      <c r="R276" t="str">
        <f t="shared" si="58"/>
        <v>輔導技術創新及產業升級、專業顧問引薦及媒合產學合作、創業輔導及融資管道諮詢、輔導申請政府外部資源、企業經營及管理輔導、研發型科技園區計畫</v>
      </c>
      <c r="S276" t="str">
        <f t="shared" si="59"/>
        <v>L.marker([24.96843,121.195927],{title:"國立中央大學創新育成中心",icon:L.icon({iconUrl:'http://raw.githubusercontent.com/532725/532725.github.io/master/275.png',iconSize:[icon_width,icon_height],iconAnchor:[icon_x,icon_y],popupAnchor:[popup_x,popup_y]})}).addTo(map).bindPopup("&lt;b&gt;國立中央大學創新育成中心&lt;/b&gt;&lt;br/&gt;&lt;br/&gt;&lt;b&gt;簡介:&lt;/b&gt;輔導技術創新及產業升級、專業顧問引薦及媒合產學合作、創業輔導及融資管道諮詢、輔導申請政府外部資源、企業經營及管理輔導、研發型科技園區計畫");</v>
      </c>
      <c r="T276" t="s">
        <v>574</v>
      </c>
    </row>
    <row r="277" spans="1:20" x14ac:dyDescent="0.25">
      <c r="A277">
        <v>276</v>
      </c>
      <c r="B277">
        <f t="shared" si="48"/>
        <v>3</v>
      </c>
      <c r="C277" t="str">
        <f t="shared" si="49"/>
        <v>276</v>
      </c>
      <c r="D277">
        <v>1</v>
      </c>
      <c r="E277" t="s">
        <v>16</v>
      </c>
      <c r="F277" t="str">
        <f t="shared" si="50"/>
        <v>.png</v>
      </c>
      <c r="G277" t="str">
        <f t="shared" si="51"/>
        <v>276.png</v>
      </c>
      <c r="H277" t="str">
        <f t="shared" si="52"/>
        <v>http://raw.githubusercontent.com/532725/532725.github.io/master/276.png</v>
      </c>
      <c r="I277" t="str">
        <f t="shared" si="53"/>
        <v>http://raw.githubusercontent.com/532725/532725.github.io/master/000_75px.jpg</v>
      </c>
      <c r="J277" t="str">
        <f t="shared" si="54"/>
        <v>http://raw.githubusercontent.com/532725/532725.github.io/master/276.png</v>
      </c>
      <c r="K277">
        <v>25.068781000000001</v>
      </c>
      <c r="L277">
        <v>121.45131600000001</v>
      </c>
      <c r="M277" t="s">
        <v>301</v>
      </c>
      <c r="N277" t="str">
        <f t="shared" si="55"/>
        <v>唐佑開發科技有限公司</v>
      </c>
      <c r="O277" t="str">
        <f t="shared" si="56"/>
        <v>唐佑開發科技有限公司</v>
      </c>
      <c r="P277" t="s">
        <v>562</v>
      </c>
      <c r="Q277" t="str">
        <f t="shared" si="57"/>
        <v>KVM/AV延長器、系統整合設計與製造</v>
      </c>
      <c r="R277" t="str">
        <f t="shared" si="58"/>
        <v>KVM/AV延長器、系統整合設計與製造</v>
      </c>
      <c r="S277" t="str">
        <f t="shared" si="59"/>
        <v>L.marker([25.068781,121.451316],{title:"唐佑開發科技有限公司",icon:L.icon({iconUrl:'http://raw.githubusercontent.com/532725/532725.github.io/master/276.png',iconSize:[icon_width,icon_height],iconAnchor:[icon_x,icon_y],popupAnchor:[popup_x,popup_y]})}).addTo(map).bindPopup("&lt;b&gt;唐佑開發科技有限公司&lt;/b&gt;&lt;br/&gt;&lt;br/&gt;&lt;b&gt;簡介:&lt;/b&gt;KVM/AV延長器、系統整合設計與製造");</v>
      </c>
      <c r="T277" t="s">
        <v>574</v>
      </c>
    </row>
    <row r="278" spans="1:20" x14ac:dyDescent="0.25">
      <c r="A278">
        <v>277</v>
      </c>
      <c r="B278">
        <f t="shared" si="48"/>
        <v>3</v>
      </c>
      <c r="C278" t="str">
        <f t="shared" si="49"/>
        <v>277</v>
      </c>
      <c r="D278">
        <v>1</v>
      </c>
      <c r="E278" t="s">
        <v>13</v>
      </c>
      <c r="F278" t="str">
        <f t="shared" si="50"/>
        <v>.jpg</v>
      </c>
      <c r="G278" t="str">
        <f t="shared" si="51"/>
        <v>277.jpg</v>
      </c>
      <c r="H278" t="str">
        <f t="shared" si="52"/>
        <v>http://raw.githubusercontent.com/532725/532725.github.io/master/277.jpg</v>
      </c>
      <c r="I278" t="str">
        <f t="shared" si="53"/>
        <v>http://raw.githubusercontent.com/532725/532725.github.io/master/000_75px.jpg</v>
      </c>
      <c r="J278" t="str">
        <f t="shared" si="54"/>
        <v>http://raw.githubusercontent.com/532725/532725.github.io/master/277.jpg</v>
      </c>
      <c r="K278">
        <v>24.991023999999999</v>
      </c>
      <c r="L278">
        <v>121.255264</v>
      </c>
      <c r="M278" t="s">
        <v>302</v>
      </c>
      <c r="N278" t="str">
        <f t="shared" si="55"/>
        <v>崧林科技事業有限公司</v>
      </c>
      <c r="O278" t="str">
        <f t="shared" si="56"/>
        <v>崧林科技事業有限公司</v>
      </c>
      <c r="P278" t="s">
        <v>563</v>
      </c>
      <c r="Q278" t="str">
        <f t="shared" si="57"/>
        <v>醫療器材OEM、ODM</v>
      </c>
      <c r="R278" t="str">
        <f t="shared" si="58"/>
        <v>醫療器材OEM、ODM</v>
      </c>
      <c r="S278" t="str">
        <f t="shared" si="59"/>
        <v>L.marker([24.991024,121.255264],{title:"崧林科技事業有限公司",icon:L.icon({iconUrl:'http://raw.githubusercontent.com/532725/532725.github.io/master/277.jpg',iconSize:[icon_width,icon_height],iconAnchor:[icon_x,icon_y],popupAnchor:[popup_x,popup_y]})}).addTo(map).bindPopup("&lt;b&gt;崧林科技事業有限公司&lt;/b&gt;&lt;br/&gt;&lt;br/&gt;&lt;b&gt;簡介:&lt;/b&gt;醫療器材OEM、ODM");</v>
      </c>
      <c r="T278" t="s">
        <v>574</v>
      </c>
    </row>
    <row r="279" spans="1:20" x14ac:dyDescent="0.25">
      <c r="A279">
        <v>278</v>
      </c>
      <c r="B279">
        <f t="shared" si="48"/>
        <v>3</v>
      </c>
      <c r="C279" t="str">
        <f t="shared" si="49"/>
        <v>278</v>
      </c>
      <c r="D279">
        <v>1</v>
      </c>
      <c r="E279" t="s">
        <v>16</v>
      </c>
      <c r="F279" t="str">
        <f t="shared" si="50"/>
        <v>.png</v>
      </c>
      <c r="G279" t="str">
        <f t="shared" si="51"/>
        <v>278.png</v>
      </c>
      <c r="H279" t="str">
        <f t="shared" si="52"/>
        <v>http://raw.githubusercontent.com/532725/532725.github.io/master/278.png</v>
      </c>
      <c r="I279" t="str">
        <f t="shared" si="53"/>
        <v>http://raw.githubusercontent.com/532725/532725.github.io/master/000_75px.jpg</v>
      </c>
      <c r="J279" t="str">
        <f t="shared" si="54"/>
        <v>http://raw.githubusercontent.com/532725/532725.github.io/master/278.png</v>
      </c>
      <c r="K279">
        <v>25.012498999999998</v>
      </c>
      <c r="L279">
        <v>121.540238</v>
      </c>
      <c r="M279" t="s">
        <v>303</v>
      </c>
      <c r="N279" t="str">
        <f t="shared" si="55"/>
        <v>展綠科技股份有限公司</v>
      </c>
      <c r="O279" t="str">
        <f t="shared" si="56"/>
        <v>展綠科技股份有限公司</v>
      </c>
      <c r="P279" t="s">
        <v>564</v>
      </c>
      <c r="Q279" t="str">
        <f t="shared" si="57"/>
        <v>智能居家完整系統包括各類smart sensors、BLE2wifi Gateway、cloud、App與任何電子電控及RF客製服務</v>
      </c>
      <c r="R279" t="str">
        <f t="shared" si="58"/>
        <v>智能居家完整系統包括各類smartsensors、BLE2wifiGateway、cloud、App與任何電子電控及RF客製服務</v>
      </c>
      <c r="S279" t="str">
        <f t="shared" si="59"/>
        <v>L.marker([25.012499,121.540238],{title:"展綠科技股份有限公司",icon:L.icon({iconUrl:'http://raw.githubusercontent.com/532725/532725.github.io/master/278.png',iconSize:[icon_width,icon_height],iconAnchor:[icon_x,icon_y],popupAnchor:[popup_x,popup_y]})}).addTo(map).bindPopup("&lt;b&gt;展綠科技股份有限公司&lt;/b&gt;&lt;br/&gt;&lt;br/&gt;&lt;b&gt;簡介:&lt;/b&gt;智能居家完整系統包括各類smartsensors、BLE2wifiGateway、cloud、App與任何電子電控及RF客製服務");</v>
      </c>
      <c r="T279" t="s">
        <v>574</v>
      </c>
    </row>
    <row r="280" spans="1:20" x14ac:dyDescent="0.25">
      <c r="A280">
        <v>279</v>
      </c>
      <c r="B280">
        <f t="shared" si="48"/>
        <v>3</v>
      </c>
      <c r="C280" t="str">
        <f t="shared" si="49"/>
        <v>279</v>
      </c>
      <c r="D280">
        <v>0</v>
      </c>
      <c r="F280" t="str">
        <f t="shared" si="50"/>
        <v/>
      </c>
      <c r="G280" t="str">
        <f t="shared" si="51"/>
        <v>279</v>
      </c>
      <c r="H280" t="str">
        <f t="shared" si="52"/>
        <v>http://raw.githubusercontent.com/532725/532725.github.io/master/279</v>
      </c>
      <c r="I280" t="str">
        <f t="shared" si="53"/>
        <v>http://raw.githubusercontent.com/532725/532725.github.io/master/000_75px.jpg</v>
      </c>
      <c r="J280" t="str">
        <f t="shared" si="54"/>
        <v>http://raw.githubusercontent.com/532725/532725.github.io/master/000_75px.jpg</v>
      </c>
      <c r="K280">
        <v>25.085702999999999</v>
      </c>
      <c r="L280">
        <v>121.52206</v>
      </c>
      <c r="M280" t="s">
        <v>304</v>
      </c>
      <c r="N280" t="str">
        <f t="shared" si="55"/>
        <v>英業達股份有限公司</v>
      </c>
      <c r="O280" t="str">
        <f t="shared" si="56"/>
        <v>英業達股份有限公司</v>
      </c>
      <c r="P280" t="s">
        <v>565</v>
      </c>
      <c r="Q280" t="str">
        <f t="shared" si="57"/>
        <v>NB生產製造</v>
      </c>
      <c r="R280" t="str">
        <f t="shared" si="58"/>
        <v>NB生產製造</v>
      </c>
      <c r="S280" t="str">
        <f t="shared" si="59"/>
        <v>L.marker([25.085703,121.52206],{title:"英業達股份有限公司",icon:L.icon({iconUrl:'http://raw.githubusercontent.com/532725/532725.github.io/master/000_75px.jpg',iconSize:[icon_width,icon_height],iconAnchor:[icon_x,icon_y],popupAnchor:[popup_x,popup_y]})}).addTo(map).bindPopup("&lt;b&gt;英業達股份有限公司&lt;/b&gt;&lt;br/&gt;&lt;br/&gt;&lt;b&gt;簡介:&lt;/b&gt;NB生產製造");</v>
      </c>
      <c r="T280" t="s">
        <v>574</v>
      </c>
    </row>
    <row r="281" spans="1:20" x14ac:dyDescent="0.25">
      <c r="A281">
        <v>280</v>
      </c>
      <c r="B281">
        <f t="shared" si="48"/>
        <v>3</v>
      </c>
      <c r="C281" t="str">
        <f t="shared" si="49"/>
        <v>280</v>
      </c>
      <c r="D281">
        <v>0</v>
      </c>
      <c r="F281" t="str">
        <f t="shared" si="50"/>
        <v/>
      </c>
      <c r="G281" t="str">
        <f t="shared" si="51"/>
        <v>280</v>
      </c>
      <c r="H281" t="str">
        <f t="shared" si="52"/>
        <v>http://raw.githubusercontent.com/532725/532725.github.io/master/280</v>
      </c>
      <c r="I281" t="str">
        <f t="shared" si="53"/>
        <v>http://raw.githubusercontent.com/532725/532725.github.io/master/000_75px.jpg</v>
      </c>
      <c r="J281" t="str">
        <f t="shared" si="54"/>
        <v>http://raw.githubusercontent.com/532725/532725.github.io/master/000_75px.jpg</v>
      </c>
      <c r="K281">
        <v>25.154423000000001</v>
      </c>
      <c r="L281">
        <v>121.45966199999999</v>
      </c>
      <c r="M281" t="s">
        <v>305</v>
      </c>
      <c r="N281" t="str">
        <f t="shared" si="55"/>
        <v>昶瑞工業有限公司</v>
      </c>
      <c r="O281" t="str">
        <f t="shared" si="56"/>
        <v>昶瑞工業有限公司</v>
      </c>
      <c r="P281" t="s">
        <v>566</v>
      </c>
      <c r="Q281" t="str">
        <f t="shared" si="57"/>
        <v>網路週邊零組件、無線產品</v>
      </c>
      <c r="R281" t="str">
        <f t="shared" si="58"/>
        <v>網路週邊零組件、無線產品</v>
      </c>
      <c r="S281" t="str">
        <f t="shared" si="59"/>
        <v>L.marker([25.154423,121.459662],{title:"昶瑞工業有限公司",icon:L.icon({iconUrl:'http://raw.githubusercontent.com/532725/532725.github.io/master/000_75px.jpg',iconSize:[icon_width,icon_height],iconAnchor:[icon_x,icon_y],popupAnchor:[popup_x,popup_y]})}).addTo(map).bindPopup("&lt;b&gt;昶瑞工業有限公司&lt;/b&gt;&lt;br/&gt;&lt;br/&gt;&lt;b&gt;簡介:&lt;/b&gt;網路週邊零組件、無線產品");</v>
      </c>
      <c r="T281" t="s">
        <v>574</v>
      </c>
    </row>
    <row r="282" spans="1:20" x14ac:dyDescent="0.25">
      <c r="A282">
        <v>281</v>
      </c>
      <c r="B282">
        <f t="shared" si="48"/>
        <v>3</v>
      </c>
      <c r="C282" t="str">
        <f t="shared" si="49"/>
        <v>281</v>
      </c>
      <c r="D282">
        <v>1</v>
      </c>
      <c r="E282" t="s">
        <v>16</v>
      </c>
      <c r="F282" t="str">
        <f t="shared" si="50"/>
        <v>.png</v>
      </c>
      <c r="G282" t="str">
        <f t="shared" si="51"/>
        <v>281.png</v>
      </c>
      <c r="H282" t="str">
        <f t="shared" si="52"/>
        <v>http://raw.githubusercontent.com/532725/532725.github.io/master/281.png</v>
      </c>
      <c r="I282" t="str">
        <f t="shared" si="53"/>
        <v>http://raw.githubusercontent.com/532725/532725.github.io/master/000_75px.jpg</v>
      </c>
      <c r="J282" t="str">
        <f t="shared" si="54"/>
        <v>http://raw.githubusercontent.com/532725/532725.github.io/master/281.png</v>
      </c>
      <c r="K282">
        <v>25.041882000000001</v>
      </c>
      <c r="L282">
        <v>121.58006899999999</v>
      </c>
      <c r="M282" t="s">
        <v>306</v>
      </c>
      <c r="N282" t="str">
        <f t="shared" si="55"/>
        <v>風起科技股份有限公司</v>
      </c>
      <c r="O282" t="str">
        <f t="shared" si="56"/>
        <v>風起科技股份有限公司</v>
      </c>
      <c r="P282" t="s">
        <v>567</v>
      </c>
      <c r="Q282" t="str">
        <f t="shared" si="57"/>
        <v>IC設計、電子元件</v>
      </c>
      <c r="R282" t="str">
        <f t="shared" si="58"/>
        <v>IC設計、電子元件</v>
      </c>
      <c r="S282" t="str">
        <f t="shared" si="59"/>
        <v>L.marker([25.041882,121.580069],{title:"風起科技股份有限公司",icon:L.icon({iconUrl:'http://raw.githubusercontent.com/532725/532725.github.io/master/281.png',iconSize:[icon_width,icon_height],iconAnchor:[icon_x,icon_y],popupAnchor:[popup_x,popup_y]})}).addTo(map).bindPopup("&lt;b&gt;風起科技股份有限公司&lt;/b&gt;&lt;br/&gt;&lt;br/&gt;&lt;b&gt;簡介:&lt;/b&gt;IC設計、電子元件");</v>
      </c>
      <c r="T282" t="s">
        <v>574</v>
      </c>
    </row>
    <row r="283" spans="1:20" x14ac:dyDescent="0.25">
      <c r="A283">
        <v>282</v>
      </c>
      <c r="B283">
        <f t="shared" si="48"/>
        <v>3</v>
      </c>
      <c r="C283" t="str">
        <f t="shared" si="49"/>
        <v>282</v>
      </c>
      <c r="D283">
        <v>0</v>
      </c>
      <c r="F283" t="str">
        <f t="shared" si="50"/>
        <v/>
      </c>
      <c r="G283" t="str">
        <f t="shared" si="51"/>
        <v>282</v>
      </c>
      <c r="H283" t="str">
        <f t="shared" si="52"/>
        <v>http://raw.githubusercontent.com/532725/532725.github.io/master/282</v>
      </c>
      <c r="I283" t="str">
        <f t="shared" si="53"/>
        <v>http://raw.githubusercontent.com/532725/532725.github.io/master/000_75px.jpg</v>
      </c>
      <c r="J283" t="str">
        <f t="shared" si="54"/>
        <v>http://raw.githubusercontent.com/532725/532725.github.io/master/000_75px.jpg</v>
      </c>
      <c r="K283">
        <v>24.910657</v>
      </c>
      <c r="L283">
        <v>121.283406</v>
      </c>
      <c r="M283" t="s">
        <v>307</v>
      </c>
      <c r="N283" t="str">
        <f t="shared" si="55"/>
        <v>綠源動力科技股份有限公司</v>
      </c>
      <c r="O283" t="str">
        <f t="shared" si="56"/>
        <v>綠源動力科技股份有限公司</v>
      </c>
      <c r="P283" t="s">
        <v>568</v>
      </c>
      <c r="Q283" t="str">
        <f t="shared" si="57"/>
        <v>電動二/三輪車之馬達控制器晶片</v>
      </c>
      <c r="R283" t="str">
        <f t="shared" si="58"/>
        <v>電動二/三輪車之馬達控制器晶片</v>
      </c>
      <c r="S283" t="str">
        <f t="shared" si="59"/>
        <v>L.marker([24.910657,121.283406],{title:"綠源動力科技股份有限公司",icon:L.icon({iconUrl:'http://raw.githubusercontent.com/532725/532725.github.io/master/000_75px.jpg',iconSize:[icon_width,icon_height],iconAnchor:[icon_x,icon_y],popupAnchor:[popup_x,popup_y]})}).addTo(map).bindPopup("&lt;b&gt;綠源動力科技股份有限公司&lt;/b&gt;&lt;br/&gt;&lt;br/&gt;&lt;b&gt;簡介:&lt;/b&gt;電動二/三輪車之馬達控制器晶片");</v>
      </c>
      <c r="T283" t="s">
        <v>574</v>
      </c>
    </row>
    <row r="284" spans="1:20" x14ac:dyDescent="0.25">
      <c r="A284">
        <v>283</v>
      </c>
      <c r="B284">
        <f t="shared" si="48"/>
        <v>3</v>
      </c>
      <c r="C284" t="str">
        <f t="shared" si="49"/>
        <v>283</v>
      </c>
      <c r="D284">
        <v>1</v>
      </c>
      <c r="E284" t="s">
        <v>13</v>
      </c>
      <c r="F284" t="str">
        <f t="shared" si="50"/>
        <v>.jpg</v>
      </c>
      <c r="G284" t="str">
        <f t="shared" si="51"/>
        <v>283.jpg</v>
      </c>
      <c r="H284" t="str">
        <f t="shared" si="52"/>
        <v>http://raw.githubusercontent.com/532725/532725.github.io/master/283.jpg</v>
      </c>
      <c r="I284" t="str">
        <f t="shared" si="53"/>
        <v>http://raw.githubusercontent.com/532725/532725.github.io/master/000_75px.jpg</v>
      </c>
      <c r="J284" t="str">
        <f t="shared" si="54"/>
        <v>http://raw.githubusercontent.com/532725/532725.github.io/master/283.jpg</v>
      </c>
      <c r="K284">
        <v>24.997073</v>
      </c>
      <c r="L284">
        <v>121.45562099999999</v>
      </c>
      <c r="M284" t="s">
        <v>308</v>
      </c>
      <c r="N284" t="str">
        <f t="shared" si="55"/>
        <v>亞克迪生股份有限公司</v>
      </c>
      <c r="O284" t="str">
        <f t="shared" si="56"/>
        <v>亞克迪生股份有限公司</v>
      </c>
      <c r="P284" t="s">
        <v>569</v>
      </c>
      <c r="Q284" t="str">
        <f t="shared" si="57"/>
        <v>模型模具製造業</v>
      </c>
      <c r="R284" t="str">
        <f t="shared" si="58"/>
        <v>模型模具製造業</v>
      </c>
      <c r="S284" t="str">
        <f t="shared" si="59"/>
        <v>L.marker([24.997073,121.455621],{title:"亞克迪生股份有限公司",icon:L.icon({iconUrl:'http://raw.githubusercontent.com/532725/532725.github.io/master/283.jpg',iconSize:[icon_width,icon_height],iconAnchor:[icon_x,icon_y],popupAnchor:[popup_x,popup_y]})}).addTo(map).bindPopup("&lt;b&gt;亞克迪生股份有限公司&lt;/b&gt;&lt;br/&gt;&lt;br/&gt;&lt;b&gt;簡介:&lt;/b&gt;模型模具製造業");</v>
      </c>
      <c r="T284" t="s">
        <v>574</v>
      </c>
    </row>
    <row r="285" spans="1:20" x14ac:dyDescent="0.25">
      <c r="A285">
        <v>284</v>
      </c>
      <c r="B285">
        <f t="shared" si="48"/>
        <v>3</v>
      </c>
      <c r="C285" t="str">
        <f t="shared" si="49"/>
        <v>284</v>
      </c>
      <c r="D285">
        <v>1</v>
      </c>
      <c r="E285" t="s">
        <v>16</v>
      </c>
      <c r="F285" t="str">
        <f t="shared" si="50"/>
        <v>.png</v>
      </c>
      <c r="G285" t="str">
        <f t="shared" si="51"/>
        <v>284.png</v>
      </c>
      <c r="H285" t="str">
        <f t="shared" si="52"/>
        <v>http://raw.githubusercontent.com/532725/532725.github.io/master/284.png</v>
      </c>
      <c r="I285" t="str">
        <f t="shared" si="53"/>
        <v>http://raw.githubusercontent.com/532725/532725.github.io/master/000_75px.jpg</v>
      </c>
      <c r="J285" t="str">
        <f t="shared" si="54"/>
        <v>http://raw.githubusercontent.com/532725/532725.github.io/master/284.png</v>
      </c>
      <c r="K285">
        <v>25.007698999999999</v>
      </c>
      <c r="L285">
        <v>121.518722</v>
      </c>
      <c r="M285" t="s">
        <v>309</v>
      </c>
      <c r="N285" t="str">
        <f t="shared" si="55"/>
        <v>大通電子股份有限公司</v>
      </c>
      <c r="O285" t="str">
        <f t="shared" si="56"/>
        <v>大通電子股份有限公司</v>
      </c>
      <c r="P285" t="s">
        <v>570</v>
      </c>
      <c r="Q285" t="str">
        <f t="shared" si="57"/>
        <v>電視、手機相關智慧影音商品</v>
      </c>
      <c r="R285" t="str">
        <f t="shared" si="58"/>
        <v>電視、手機相關智慧影音商品</v>
      </c>
      <c r="S285" t="str">
        <f t="shared" si="59"/>
        <v>L.marker([25.007699,121.518722],{title:"大通電子股份有限公司",icon:L.icon({iconUrl:'http://raw.githubusercontent.com/532725/532725.github.io/master/284.png',iconSize:[icon_width,icon_height],iconAnchor:[icon_x,icon_y],popupAnchor:[popup_x,popup_y]})}).addTo(map).bindPopup("&lt;b&gt;大通電子股份有限公司&lt;/b&gt;&lt;br/&gt;&lt;br/&gt;&lt;b&gt;簡介:&lt;/b&gt;電視、手機相關智慧影音商品");</v>
      </c>
      <c r="T285" t="s">
        <v>574</v>
      </c>
    </row>
    <row r="286" spans="1:20" x14ac:dyDescent="0.25">
      <c r="A286">
        <v>285</v>
      </c>
      <c r="B286">
        <f t="shared" si="48"/>
        <v>3</v>
      </c>
      <c r="C286" t="str">
        <f t="shared" si="49"/>
        <v>285</v>
      </c>
      <c r="D286">
        <v>0</v>
      </c>
      <c r="F286" t="str">
        <f t="shared" si="50"/>
        <v/>
      </c>
      <c r="G286" t="str">
        <f t="shared" si="51"/>
        <v>285</v>
      </c>
      <c r="H286" t="str">
        <f t="shared" si="52"/>
        <v>http://raw.githubusercontent.com/532725/532725.github.io/master/285</v>
      </c>
      <c r="I286" t="str">
        <f t="shared" si="53"/>
        <v>http://raw.githubusercontent.com/532725/532725.github.io/master/000_75px.jpg</v>
      </c>
      <c r="J286" t="str">
        <f t="shared" si="54"/>
        <v>http://raw.githubusercontent.com/532725/532725.github.io/master/000_75px.jpg</v>
      </c>
      <c r="K286">
        <v>24.913285999999999</v>
      </c>
      <c r="L286">
        <v>120.99910300000001</v>
      </c>
      <c r="M286" t="s">
        <v>310</v>
      </c>
      <c r="N286" t="str">
        <f t="shared" si="55"/>
        <v>邁特電子企業股份有限公司</v>
      </c>
      <c r="O286" t="str">
        <f t="shared" si="56"/>
        <v>邁特電子企業股份有限公司</v>
      </c>
      <c r="P286" t="s">
        <v>571</v>
      </c>
      <c r="Q286" t="str">
        <f t="shared" si="57"/>
        <v>電子製造服務</v>
      </c>
      <c r="R286" t="str">
        <f t="shared" si="58"/>
        <v>電子製造服務</v>
      </c>
      <c r="S286" t="str">
        <f t="shared" si="59"/>
        <v>L.marker([24.913286,120.999103],{title:"邁特電子企業股份有限公司",icon:L.icon({iconUrl:'http://raw.githubusercontent.com/532725/532725.github.io/master/000_75px.jpg',iconSize:[icon_width,icon_height],iconAnchor:[icon_x,icon_y],popupAnchor:[popup_x,popup_y]})}).addTo(map).bindPopup("&lt;b&gt;邁特電子企業股份有限公司&lt;/b&gt;&lt;br/&gt;&lt;br/&gt;&lt;b&gt;簡介:&lt;/b&gt;電子製造服務");</v>
      </c>
      <c r="T286" t="s">
        <v>574</v>
      </c>
    </row>
    <row r="287" spans="1:20" x14ac:dyDescent="0.25">
      <c r="A287">
        <v>286</v>
      </c>
      <c r="B287">
        <f t="shared" si="48"/>
        <v>3</v>
      </c>
      <c r="C287" t="str">
        <f t="shared" si="49"/>
        <v>286</v>
      </c>
      <c r="D287">
        <v>1</v>
      </c>
      <c r="E287" t="s">
        <v>13</v>
      </c>
      <c r="F287" t="str">
        <f t="shared" si="50"/>
        <v>.jpg</v>
      </c>
      <c r="G287" t="str">
        <f t="shared" si="51"/>
        <v>286.jpg</v>
      </c>
      <c r="H287" t="str">
        <f t="shared" si="52"/>
        <v>http://raw.githubusercontent.com/532725/532725.github.io/master/286.jpg</v>
      </c>
      <c r="I287" t="str">
        <f t="shared" si="53"/>
        <v>http://raw.githubusercontent.com/532725/532725.github.io/master/000_75px.jpg</v>
      </c>
      <c r="J287" t="str">
        <f t="shared" si="54"/>
        <v>http://raw.githubusercontent.com/532725/532725.github.io/master/286.jpg</v>
      </c>
      <c r="K287">
        <v>22.627018</v>
      </c>
      <c r="L287">
        <v>120.26741</v>
      </c>
      <c r="M287" t="s">
        <v>311</v>
      </c>
      <c r="N287" t="str">
        <f t="shared" si="55"/>
        <v>國立中山大學新育成中心</v>
      </c>
      <c r="O287" t="str">
        <f t="shared" si="56"/>
        <v>國立中山大學新育成中心</v>
      </c>
      <c r="P287" t="s">
        <v>572</v>
      </c>
      <c r="Q287" t="str">
        <f t="shared" si="57"/>
        <v>創業輔導</v>
      </c>
      <c r="R287" t="str">
        <f t="shared" si="58"/>
        <v>創業輔導</v>
      </c>
      <c r="S287" t="str">
        <f t="shared" si="59"/>
        <v>L.marker([22.627018,120.26741],{title:"國立中山大學新育成中心",icon:L.icon({iconUrl:'http://raw.githubusercontent.com/532725/532725.github.io/master/286.jpg',iconSize:[icon_width,icon_height],iconAnchor:[icon_x,icon_y],popupAnchor:[popup_x,popup_y]})}).addTo(map).bindPopup("&lt;b&gt;國立中山大學新育成中心&lt;/b&gt;&lt;br/&gt;&lt;br/&gt;&lt;b&gt;簡介:&lt;/b&gt;創業輔導");</v>
      </c>
      <c r="T287" t="s">
        <v>574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2015-08-28T03:57:44Z</dcterms:created>
  <dcterms:modified xsi:type="dcterms:W3CDTF">2015-08-28T06:52:56Z</dcterms:modified>
</cp:coreProperties>
</file>