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-wal\iCloudDrive\Master\1. Semester\SERTS\Poster\"/>
    </mc:Choice>
  </mc:AlternateContent>
  <xr:revisionPtr revIDLastSave="0" documentId="13_ncr:1_{5DB2AB4C-0453-4CEA-B998-5A33134945C5}" xr6:coauthVersionLast="47" xr6:coauthVersionMax="47" xr10:uidLastSave="{00000000-0000-0000-0000-000000000000}"/>
  <bookViews>
    <workbookView xWindow="-108" yWindow="-108" windowWidth="23256" windowHeight="12456" activeTab="2" xr2:uid="{C559EE4B-EFB2-41F4-99F0-0BEC549209EA}"/>
  </bookViews>
  <sheets>
    <sheet name="production" sheetId="1" r:id="rId1"/>
    <sheet name="transport" sheetId="2" r:id="rId2"/>
    <sheet name="routes" sheetId="3" r:id="rId3"/>
    <sheet name="pipeline_europ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9" i="1"/>
  <c r="B3" i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<sst xmlns="http://schemas.openxmlformats.org/spreadsheetml/2006/main" count="96" uniqueCount="55">
  <si>
    <t>CAPEX</t>
  </si>
  <si>
    <t>WACC</t>
  </si>
  <si>
    <t>n</t>
  </si>
  <si>
    <t>OPEX</t>
  </si>
  <si>
    <t>FLH</t>
  </si>
  <si>
    <t>E</t>
  </si>
  <si>
    <t>eta_sys</t>
  </si>
  <si>
    <t>R1</t>
  </si>
  <si>
    <t>Saint John</t>
  </si>
  <si>
    <t>Wilhelmshaven</t>
  </si>
  <si>
    <t>Ammonia, LOHC</t>
  </si>
  <si>
    <t>R2</t>
  </si>
  <si>
    <t>Rostock</t>
  </si>
  <si>
    <t>Ammonia</t>
  </si>
  <si>
    <t>R3</t>
  </si>
  <si>
    <t>Hamburg/Stade</t>
  </si>
  <si>
    <t>LOHC, LH2, Ammonia</t>
  </si>
  <si>
    <t>R4</t>
  </si>
  <si>
    <t>Brunsbüttel</t>
  </si>
  <si>
    <t>R5</t>
  </si>
  <si>
    <t>Rotterdam</t>
  </si>
  <si>
    <t>LH2, Ammonia, LOHC</t>
  </si>
  <si>
    <t>R6</t>
  </si>
  <si>
    <t>Bordeaux</t>
  </si>
  <si>
    <t>LH2, Ammonia</t>
  </si>
  <si>
    <t>R7</t>
  </si>
  <si>
    <t>Halifax</t>
  </si>
  <si>
    <t>R8</t>
  </si>
  <si>
    <t>R9</t>
  </si>
  <si>
    <t>R10</t>
  </si>
  <si>
    <t>R11</t>
  </si>
  <si>
    <t>R12</t>
  </si>
  <si>
    <t>LH2_Ship_rate</t>
  </si>
  <si>
    <t>Ammonia_Ship_rate</t>
  </si>
  <si>
    <t>LOHC_Ship_rate</t>
  </si>
  <si>
    <t>distances in km</t>
  </si>
  <si>
    <t>ports</t>
  </si>
  <si>
    <t>distance_german_border</t>
  </si>
  <si>
    <t>parameter</t>
  </si>
  <si>
    <t>baseline</t>
  </si>
  <si>
    <t>min</t>
  </si>
  <si>
    <t>max</t>
  </si>
  <si>
    <t>step</t>
  </si>
  <si>
    <t>stack_lifetime</t>
  </si>
  <si>
    <t>CAPEX in €/kW, WACC in %, n in years, OPEX in %, FLH/stack_lifetime in hours, E in €/kWh, η_sys decimal</t>
  </si>
  <si>
    <t>route</t>
  </si>
  <si>
    <t>from</t>
  </si>
  <si>
    <t>to</t>
  </si>
  <si>
    <t>baseline_distance</t>
  </si>
  <si>
    <t>compatible_derivatives</t>
  </si>
  <si>
    <t>cluster</t>
  </si>
  <si>
    <t>€/(kg H₂ per 1,000 km)</t>
  </si>
  <si>
    <t>in km</t>
  </si>
  <si>
    <t>pipeline_cost_rate_onshore</t>
  </si>
  <si>
    <t>NorthSea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</si>
</sst>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2" fillId="0" borderId="0" xfId="0" applyFont="1"/>
    <xf numFmtId="0" fontId="1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3" fontId="0" fillId="0" borderId="0" xfId="0" applyNumberFormat="1" applyAlignment="1">
      <alignment vertical="center" wrapText="1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2CD55-2357-4560-B686-39ECDFCE68A7}">
  <dimension ref="A1:H14"/>
  <sheetViews>
    <sheetView workbookViewId="0">
      <selection activeCell="B9" sqref="B9"/>
    </sheetView>
  </sheetViews>
  <sheetFormatPr baseColWidth="10" defaultRowHeight="14.4" x14ac:dyDescent="0.3"/>
  <cols>
    <col min="1" max="1" width="16.109375" customWidth="1"/>
  </cols>
  <sheetData>
    <row r="1" spans="1:8" x14ac:dyDescent="0.3">
      <c r="A1" s="2" t="s">
        <v>38</v>
      </c>
      <c r="B1" s="2" t="s">
        <v>39</v>
      </c>
      <c r="C1" s="2" t="s">
        <v>40</v>
      </c>
      <c r="D1" s="2" t="s">
        <v>41</v>
      </c>
      <c r="E1" s="2" t="s">
        <v>42</v>
      </c>
      <c r="H1" t="s">
        <v>44</v>
      </c>
    </row>
    <row r="2" spans="1:8" x14ac:dyDescent="0.3">
      <c r="A2" s="3" t="s">
        <v>0</v>
      </c>
      <c r="B2" s="3">
        <f>AVERAGE(C2,D2)</f>
        <v>290</v>
      </c>
      <c r="C2" s="3">
        <v>80</v>
      </c>
      <c r="D2" s="3">
        <v>500</v>
      </c>
      <c r="E2" s="3">
        <v>25</v>
      </c>
    </row>
    <row r="3" spans="1:8" x14ac:dyDescent="0.3">
      <c r="A3" s="3" t="s">
        <v>1</v>
      </c>
      <c r="B3" s="3">
        <f t="shared" ref="B3:B9" si="0">AVERAGE(C3,D3)</f>
        <v>8</v>
      </c>
      <c r="C3" s="3">
        <v>6</v>
      </c>
      <c r="D3" s="3">
        <v>10</v>
      </c>
      <c r="E3" s="3">
        <v>0.5</v>
      </c>
    </row>
    <row r="4" spans="1:8" x14ac:dyDescent="0.3">
      <c r="A4" s="3" t="s">
        <v>2</v>
      </c>
      <c r="B4" s="3">
        <f t="shared" si="0"/>
        <v>30</v>
      </c>
      <c r="C4" s="3">
        <v>20</v>
      </c>
      <c r="D4" s="3">
        <v>40</v>
      </c>
      <c r="E4" s="3">
        <v>1</v>
      </c>
    </row>
    <row r="5" spans="1:8" x14ac:dyDescent="0.3">
      <c r="A5" s="3" t="s">
        <v>3</v>
      </c>
      <c r="B5" s="3">
        <f t="shared" si="0"/>
        <v>3</v>
      </c>
      <c r="C5" s="3">
        <v>2</v>
      </c>
      <c r="D5" s="3">
        <v>4</v>
      </c>
      <c r="E5" s="3">
        <v>0.2</v>
      </c>
    </row>
    <row r="6" spans="1:8" x14ac:dyDescent="0.3">
      <c r="A6" s="3" t="s">
        <v>4</v>
      </c>
      <c r="B6" s="3">
        <f t="shared" si="0"/>
        <v>3100</v>
      </c>
      <c r="C6" s="3">
        <v>200</v>
      </c>
      <c r="D6" s="3">
        <v>6000</v>
      </c>
      <c r="E6" s="3">
        <v>200</v>
      </c>
    </row>
    <row r="7" spans="1:8" x14ac:dyDescent="0.3">
      <c r="A7" s="3" t="s">
        <v>5</v>
      </c>
      <c r="B7" s="3">
        <f t="shared" si="0"/>
        <v>4.7549999999999995E-2</v>
      </c>
      <c r="C7" s="3">
        <v>3.5099999999999999E-2</v>
      </c>
      <c r="D7" s="3">
        <v>0.06</v>
      </c>
      <c r="E7" s="3">
        <v>5.0000000000000001E-3</v>
      </c>
    </row>
    <row r="8" spans="1:8" x14ac:dyDescent="0.3">
      <c r="A8" s="3" t="s">
        <v>6</v>
      </c>
      <c r="B8" s="3">
        <f t="shared" si="0"/>
        <v>0.70500000000000007</v>
      </c>
      <c r="C8" s="3">
        <v>0.6</v>
      </c>
      <c r="D8" s="3">
        <v>0.81</v>
      </c>
      <c r="E8" s="3">
        <v>0.01</v>
      </c>
    </row>
    <row r="9" spans="1:8" x14ac:dyDescent="0.3">
      <c r="A9" s="3" t="s">
        <v>43</v>
      </c>
      <c r="B9" s="3">
        <f t="shared" si="0"/>
        <v>107500</v>
      </c>
      <c r="C9" s="3">
        <v>75000</v>
      </c>
      <c r="D9" s="3">
        <v>140000</v>
      </c>
      <c r="E9" s="4">
        <v>5000</v>
      </c>
    </row>
    <row r="14" spans="1:8" x14ac:dyDescent="0.3">
      <c r="C14" s="5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7766A-A744-4574-A97D-F3EAD235291E}">
  <dimension ref="A1:G12"/>
  <sheetViews>
    <sheetView workbookViewId="0">
      <selection sqref="A1:E5"/>
    </sheetView>
  </sheetViews>
  <sheetFormatPr baseColWidth="10" defaultRowHeight="14.4" x14ac:dyDescent="0.3"/>
  <cols>
    <col min="1" max="1" width="24.109375" customWidth="1"/>
    <col min="2" max="2" width="14.21875" customWidth="1"/>
    <col min="3" max="3" width="15.6640625" customWidth="1"/>
  </cols>
  <sheetData>
    <row r="1" spans="1:7" x14ac:dyDescent="0.3">
      <c r="A1" s="2" t="s">
        <v>38</v>
      </c>
      <c r="B1" s="2" t="s">
        <v>39</v>
      </c>
      <c r="C1" s="2" t="s">
        <v>40</v>
      </c>
      <c r="D1" s="2" t="s">
        <v>41</v>
      </c>
      <c r="E1" s="2" t="s">
        <v>42</v>
      </c>
      <c r="G1" t="s">
        <v>51</v>
      </c>
    </row>
    <row r="2" spans="1:7" x14ac:dyDescent="0.3">
      <c r="A2" s="7" t="s">
        <v>53</v>
      </c>
      <c r="B2" s="7">
        <f>AVERAGE(C2,D2)</f>
        <v>0.13800000000000001</v>
      </c>
      <c r="C2" s="7">
        <v>9.6000000000000002E-2</v>
      </c>
      <c r="D2" s="7">
        <v>0.18</v>
      </c>
      <c r="E2" s="7">
        <v>0.02</v>
      </c>
    </row>
    <row r="3" spans="1:7" x14ac:dyDescent="0.3">
      <c r="A3" s="7" t="s">
        <v>32</v>
      </c>
      <c r="B3" s="7">
        <v>0.10050000000000001</v>
      </c>
      <c r="C3" s="7">
        <v>7.1999999999999995E-2</v>
      </c>
      <c r="D3" s="7">
        <v>0.129</v>
      </c>
      <c r="E3" s="7">
        <v>5.0000000000000001E-3</v>
      </c>
    </row>
    <row r="4" spans="1:7" x14ac:dyDescent="0.3">
      <c r="A4" s="7" t="s">
        <v>33</v>
      </c>
      <c r="B4" s="7">
        <v>0.106</v>
      </c>
      <c r="C4" s="7">
        <v>7.4999999999999997E-2</v>
      </c>
      <c r="D4" s="7">
        <v>0.13700000000000001</v>
      </c>
      <c r="E4" s="7">
        <v>5.0000000000000001E-3</v>
      </c>
    </row>
    <row r="5" spans="1:7" x14ac:dyDescent="0.3">
      <c r="A5" s="7" t="s">
        <v>34</v>
      </c>
      <c r="B5" s="7">
        <v>0.14349999999999999</v>
      </c>
      <c r="C5" s="7">
        <v>0.123</v>
      </c>
      <c r="D5" s="7">
        <v>0.16400000000000001</v>
      </c>
      <c r="E5" s="7">
        <v>5.0000000000000001E-3</v>
      </c>
    </row>
    <row r="6" spans="1:7" x14ac:dyDescent="0.3">
      <c r="A6" s="1"/>
      <c r="B6" s="1"/>
      <c r="C6" s="1"/>
      <c r="D6" s="1"/>
      <c r="E6" s="1"/>
    </row>
    <row r="7" spans="1:7" x14ac:dyDescent="0.3">
      <c r="A7" s="1"/>
      <c r="B7" s="1"/>
      <c r="C7" s="1"/>
      <c r="D7" s="1"/>
      <c r="E7" s="1"/>
    </row>
    <row r="12" spans="1:7" x14ac:dyDescent="0.3">
      <c r="C12" s="7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24348-136D-48AC-BA9A-9BB7F861BF7D}">
  <dimension ref="A1:H13"/>
  <sheetViews>
    <sheetView tabSelected="1" workbookViewId="0">
      <selection activeCell="H12" sqref="H12"/>
    </sheetView>
  </sheetViews>
  <sheetFormatPr baseColWidth="10" defaultRowHeight="14.4" x14ac:dyDescent="0.3"/>
  <cols>
    <col min="1" max="1" width="17.6640625" style="4" customWidth="1"/>
    <col min="2" max="2" width="11.5546875" style="4"/>
    <col min="3" max="3" width="19.21875" style="4" customWidth="1"/>
    <col min="4" max="4" width="20.77734375" style="4" customWidth="1"/>
    <col min="5" max="5" width="24.21875" style="4" customWidth="1"/>
    <col min="6" max="6" width="17" style="4" customWidth="1"/>
    <col min="7" max="7" width="11.5546875" style="4"/>
    <col min="8" max="8" width="16" style="4" customWidth="1"/>
    <col min="9" max="16384" width="11.5546875" style="4"/>
  </cols>
  <sheetData>
    <row r="1" spans="1:8" x14ac:dyDescent="0.3">
      <c r="A1" s="6" t="s">
        <v>45</v>
      </c>
      <c r="B1" s="6" t="s">
        <v>46</v>
      </c>
      <c r="C1" s="6" t="s">
        <v>47</v>
      </c>
      <c r="D1" s="6" t="s">
        <v>48</v>
      </c>
      <c r="E1" s="6" t="s">
        <v>49</v>
      </c>
      <c r="F1" s="6" t="s">
        <v>50</v>
      </c>
      <c r="H1" s="3" t="s">
        <v>35</v>
      </c>
    </row>
    <row r="2" spans="1:8" x14ac:dyDescent="0.3">
      <c r="A2" s="1" t="s">
        <v>7</v>
      </c>
      <c r="B2" s="1" t="s">
        <v>8</v>
      </c>
      <c r="C2" s="1" t="s">
        <v>9</v>
      </c>
      <c r="D2" s="8">
        <v>5895</v>
      </c>
      <c r="E2" s="1" t="s">
        <v>10</v>
      </c>
      <c r="F2" s="1" t="s">
        <v>54</v>
      </c>
    </row>
    <row r="3" spans="1:8" x14ac:dyDescent="0.3">
      <c r="A3" s="1" t="s">
        <v>11</v>
      </c>
      <c r="B3" s="1" t="s">
        <v>8</v>
      </c>
      <c r="C3" s="1" t="s">
        <v>12</v>
      </c>
      <c r="D3" s="8">
        <v>6286</v>
      </c>
      <c r="E3" s="1" t="s">
        <v>13</v>
      </c>
      <c r="F3" s="1" t="s">
        <v>12</v>
      </c>
    </row>
    <row r="4" spans="1:8" x14ac:dyDescent="0.3">
      <c r="A4" s="1" t="s">
        <v>14</v>
      </c>
      <c r="B4" s="1" t="s">
        <v>8</v>
      </c>
      <c r="C4" s="1" t="s">
        <v>15</v>
      </c>
      <c r="D4" s="8">
        <v>5982</v>
      </c>
      <c r="E4" s="1" t="s">
        <v>16</v>
      </c>
      <c r="F4" s="1" t="s">
        <v>54</v>
      </c>
    </row>
    <row r="5" spans="1:8" x14ac:dyDescent="0.3">
      <c r="A5" s="1" t="s">
        <v>17</v>
      </c>
      <c r="B5" s="1" t="s">
        <v>8</v>
      </c>
      <c r="C5" s="1" t="s">
        <v>18</v>
      </c>
      <c r="D5" s="8">
        <v>5919</v>
      </c>
      <c r="E5" s="1" t="s">
        <v>13</v>
      </c>
      <c r="F5" s="1" t="s">
        <v>54</v>
      </c>
    </row>
    <row r="6" spans="1:8" x14ac:dyDescent="0.3">
      <c r="A6" s="1" t="s">
        <v>19</v>
      </c>
      <c r="B6" s="1" t="s">
        <v>8</v>
      </c>
      <c r="C6" s="1" t="s">
        <v>20</v>
      </c>
      <c r="D6" s="8">
        <v>5625</v>
      </c>
      <c r="E6" s="1" t="s">
        <v>21</v>
      </c>
      <c r="F6" s="1" t="s">
        <v>20</v>
      </c>
    </row>
    <row r="7" spans="1:8" x14ac:dyDescent="0.3">
      <c r="A7" s="1" t="s">
        <v>22</v>
      </c>
      <c r="B7" s="1" t="s">
        <v>8</v>
      </c>
      <c r="C7" s="1" t="s">
        <v>23</v>
      </c>
      <c r="D7" s="8">
        <v>5404</v>
      </c>
      <c r="E7" s="1" t="s">
        <v>24</v>
      </c>
      <c r="F7" s="1" t="s">
        <v>23</v>
      </c>
    </row>
    <row r="8" spans="1:8" x14ac:dyDescent="0.3">
      <c r="A8" s="1" t="s">
        <v>25</v>
      </c>
      <c r="B8" s="1" t="s">
        <v>26</v>
      </c>
      <c r="C8" s="1" t="s">
        <v>9</v>
      </c>
      <c r="D8" s="8">
        <v>5423</v>
      </c>
      <c r="E8" s="1" t="s">
        <v>10</v>
      </c>
      <c r="F8" s="1" t="s">
        <v>54</v>
      </c>
    </row>
    <row r="9" spans="1:8" x14ac:dyDescent="0.3">
      <c r="A9" s="1" t="s">
        <v>27</v>
      </c>
      <c r="B9" s="1" t="s">
        <v>26</v>
      </c>
      <c r="C9" s="1" t="s">
        <v>12</v>
      </c>
      <c r="D9" s="8">
        <v>5813</v>
      </c>
      <c r="E9" s="1" t="s">
        <v>13</v>
      </c>
      <c r="F9" s="1" t="s">
        <v>12</v>
      </c>
    </row>
    <row r="10" spans="1:8" x14ac:dyDescent="0.3">
      <c r="A10" s="1" t="s">
        <v>28</v>
      </c>
      <c r="B10" s="1" t="s">
        <v>26</v>
      </c>
      <c r="C10" s="1" t="s">
        <v>15</v>
      </c>
      <c r="D10" s="8">
        <v>5510</v>
      </c>
      <c r="E10" s="1" t="s">
        <v>16</v>
      </c>
      <c r="F10" s="1" t="s">
        <v>54</v>
      </c>
    </row>
    <row r="11" spans="1:8" x14ac:dyDescent="0.3">
      <c r="A11" s="1" t="s">
        <v>29</v>
      </c>
      <c r="B11" s="1" t="s">
        <v>26</v>
      </c>
      <c r="C11" s="1" t="s">
        <v>18</v>
      </c>
      <c r="D11" s="8">
        <v>5447</v>
      </c>
      <c r="E11" s="1" t="s">
        <v>13</v>
      </c>
      <c r="F11" s="1" t="s">
        <v>54</v>
      </c>
    </row>
    <row r="12" spans="1:8" x14ac:dyDescent="0.3">
      <c r="A12" s="1" t="s">
        <v>30</v>
      </c>
      <c r="B12" s="1" t="s">
        <v>26</v>
      </c>
      <c r="C12" s="1" t="s">
        <v>20</v>
      </c>
      <c r="D12" s="8">
        <v>5152</v>
      </c>
      <c r="E12" s="1" t="s">
        <v>21</v>
      </c>
      <c r="F12" s="1" t="s">
        <v>20</v>
      </c>
    </row>
    <row r="13" spans="1:8" x14ac:dyDescent="0.3">
      <c r="A13" s="1" t="s">
        <v>31</v>
      </c>
      <c r="B13" s="1" t="s">
        <v>26</v>
      </c>
      <c r="C13" s="1" t="s">
        <v>23</v>
      </c>
      <c r="D13" s="8">
        <v>4932</v>
      </c>
      <c r="E13" s="1" t="s">
        <v>24</v>
      </c>
      <c r="F13" s="1" t="s">
        <v>23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686B9-9F77-4293-B1D2-44D229B7D2E3}">
  <dimension ref="A1:D3"/>
  <sheetViews>
    <sheetView workbookViewId="0">
      <selection activeCell="G15" sqref="G15"/>
    </sheetView>
  </sheetViews>
  <sheetFormatPr baseColWidth="10" defaultRowHeight="14.4" x14ac:dyDescent="0.3"/>
  <cols>
    <col min="2" max="2" width="21" bestFit="1" customWidth="1"/>
  </cols>
  <sheetData>
    <row r="1" spans="1:4" x14ac:dyDescent="0.3">
      <c r="A1" s="9" t="s">
        <v>36</v>
      </c>
      <c r="B1" s="9" t="s">
        <v>37</v>
      </c>
      <c r="D1" t="s">
        <v>52</v>
      </c>
    </row>
    <row r="2" spans="1:4" x14ac:dyDescent="0.3">
      <c r="A2" t="s">
        <v>23</v>
      </c>
      <c r="B2">
        <v>1317</v>
      </c>
    </row>
    <row r="3" spans="1:4" x14ac:dyDescent="0.3">
      <c r="A3" t="s">
        <v>20</v>
      </c>
      <c r="B3">
        <v>205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production</vt:lpstr>
      <vt:lpstr>transport</vt:lpstr>
      <vt:lpstr>routes</vt:lpstr>
      <vt:lpstr>pipeline_europe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Waldau</dc:creator>
  <cp:lastModifiedBy>Joscha Waldau</cp:lastModifiedBy>
  <dcterms:created xsi:type="dcterms:W3CDTF">2025-03-13T18:21:57Z</dcterms:created>
  <dcterms:modified xsi:type="dcterms:W3CDTF">2025-03-14T19:17:41Z</dcterms:modified>
</cp:coreProperties>
</file>