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陈亮庚\项目\2021\2021-3-13 F0NW0323\文件\资料归纳\"/>
    </mc:Choice>
  </mc:AlternateContent>
  <xr:revisionPtr revIDLastSave="0" documentId="13_ncr:1_{26FFD561-B940-436C-982E-ADE4616AE63B}" xr6:coauthVersionLast="45" xr6:coauthVersionMax="45" xr10:uidLastSave="{00000000-0000-0000-0000-000000000000}"/>
  <bookViews>
    <workbookView xWindow="5445" yWindow="645" windowWidth="14400" windowHeight="13350" activeTab="1" xr2:uid="{00000000-000D-0000-FFFF-FFFF00000000}"/>
  </bookViews>
  <sheets>
    <sheet name="Sheet1" sheetId="1" r:id="rId1"/>
    <sheet name="点位整理" sheetId="2" r:id="rId2"/>
    <sheet name="短路群" sheetId="5" r:id="rId3"/>
    <sheet name="字符转换" sheetId="3" r:id="rId4"/>
    <sheet name="表头对应" sheetId="6" r:id="rId5"/>
  </sheets>
  <definedNames>
    <definedName name="_xlnm._FilterDatabase" localSheetId="0" hidden="1">Sheet1!$B$6:$B$121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2" i="6" l="1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" i="6"/>
  <c r="L56" i="6" l="1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6" i="6"/>
  <c r="L97" i="6"/>
  <c r="L98" i="6"/>
  <c r="L99" i="6"/>
  <c r="L100" i="6"/>
  <c r="L101" i="6"/>
  <c r="L102" i="6"/>
  <c r="L103" i="6"/>
  <c r="L104" i="6"/>
  <c r="L105" i="6"/>
  <c r="L106" i="6"/>
  <c r="L107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3" i="6"/>
  <c r="F140" i="5"/>
  <c r="F137" i="5"/>
  <c r="F134" i="5"/>
  <c r="F129" i="5"/>
  <c r="F124" i="5"/>
  <c r="F121" i="5"/>
  <c r="F118" i="5"/>
  <c r="F115" i="5"/>
  <c r="F112" i="5"/>
  <c r="F109" i="5"/>
  <c r="F106" i="5"/>
  <c r="F103" i="5"/>
  <c r="F100" i="5"/>
  <c r="F97" i="5"/>
  <c r="F94" i="5"/>
  <c r="F91" i="5"/>
  <c r="F88" i="5"/>
  <c r="F85" i="5"/>
  <c r="F78" i="5"/>
  <c r="F71" i="5"/>
  <c r="F68" i="5"/>
  <c r="F65" i="5"/>
  <c r="F62" i="5"/>
  <c r="F59" i="5"/>
  <c r="F56" i="5"/>
  <c r="F33" i="5"/>
  <c r="F30" i="5"/>
  <c r="F27" i="5"/>
  <c r="F24" i="5"/>
  <c r="F21" i="5"/>
  <c r="F18" i="5"/>
  <c r="F15" i="5"/>
  <c r="F12" i="5"/>
  <c r="F9" i="5"/>
  <c r="F141" i="5" s="1"/>
  <c r="H110" i="1"/>
  <c r="F110" i="1"/>
  <c r="F119" i="1"/>
  <c r="H119" i="1" s="1"/>
  <c r="H25" i="1"/>
  <c r="K22" i="1"/>
  <c r="K23" i="1"/>
  <c r="K24" i="1"/>
  <c r="L52" i="1" s="1"/>
  <c r="J49" i="1"/>
  <c r="L27" i="1" s="1"/>
  <c r="L22" i="1" l="1"/>
  <c r="L18" i="1"/>
  <c r="L14" i="1"/>
  <c r="L10" i="1"/>
  <c r="L57" i="1"/>
  <c r="L53" i="1"/>
  <c r="L24" i="1"/>
  <c r="L20" i="1"/>
  <c r="L16" i="1"/>
  <c r="L12" i="1"/>
  <c r="L8" i="1"/>
  <c r="L55" i="1"/>
  <c r="L51" i="1"/>
  <c r="L23" i="1"/>
  <c r="L21" i="1"/>
  <c r="L19" i="1"/>
  <c r="L17" i="1"/>
  <c r="L15" i="1"/>
  <c r="L13" i="1"/>
  <c r="L11" i="1"/>
  <c r="L9" i="1"/>
  <c r="L58" i="1"/>
  <c r="L56" i="1"/>
  <c r="L54" i="1"/>
  <c r="L59" i="1"/>
  <c r="L60" i="1"/>
  <c r="L48" i="1"/>
  <c r="L46" i="1"/>
  <c r="L44" i="1"/>
  <c r="L42" i="1"/>
  <c r="L40" i="1"/>
  <c r="L38" i="1"/>
  <c r="L36" i="1"/>
  <c r="L34" i="1"/>
  <c r="L32" i="1"/>
  <c r="L30" i="1"/>
  <c r="L28" i="1"/>
  <c r="L49" i="1"/>
  <c r="L47" i="1"/>
  <c r="L45" i="1"/>
  <c r="L43" i="1"/>
  <c r="L41" i="1"/>
  <c r="L39" i="1"/>
  <c r="L37" i="1"/>
  <c r="L35" i="1"/>
  <c r="L33" i="1"/>
  <c r="L31" i="1"/>
  <c r="L2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1" i="1"/>
  <c r="F112" i="1"/>
  <c r="F113" i="1"/>
  <c r="F114" i="1"/>
  <c r="F115" i="1"/>
  <c r="F116" i="1"/>
  <c r="F117" i="1"/>
  <c r="F118" i="1"/>
  <c r="F120" i="1"/>
  <c r="F121" i="1"/>
  <c r="F69" i="1"/>
  <c r="AT98" i="3" l="1"/>
  <c r="AS98" i="3"/>
  <c r="AR98" i="3"/>
  <c r="AQ98" i="3"/>
  <c r="AP98" i="3"/>
  <c r="AO98" i="3"/>
  <c r="AN98" i="3"/>
  <c r="AM98" i="3"/>
  <c r="AL98" i="3"/>
  <c r="AK98" i="3"/>
  <c r="AJ98" i="3"/>
  <c r="AI98" i="3"/>
  <c r="AH98" i="3"/>
  <c r="AG98" i="3"/>
  <c r="AF98" i="3"/>
  <c r="AE98" i="3"/>
  <c r="AD98" i="3"/>
  <c r="AC98" i="3"/>
  <c r="AB98" i="3"/>
  <c r="AA98" i="3"/>
  <c r="Z98" i="3"/>
  <c r="Y98" i="3"/>
  <c r="X98" i="3"/>
  <c r="W98" i="3"/>
  <c r="V98" i="3"/>
  <c r="U98" i="3"/>
  <c r="T98" i="3"/>
  <c r="S98" i="3"/>
  <c r="R98" i="3"/>
  <c r="AT97" i="3"/>
  <c r="AS97" i="3"/>
  <c r="AR97" i="3"/>
  <c r="AQ97" i="3"/>
  <c r="AP97" i="3"/>
  <c r="AO97" i="3"/>
  <c r="AN97" i="3"/>
  <c r="AM97" i="3"/>
  <c r="AL97" i="3"/>
  <c r="AK97" i="3"/>
  <c r="AJ97" i="3"/>
  <c r="AI97" i="3"/>
  <c r="AH97" i="3"/>
  <c r="AG97" i="3"/>
  <c r="AF97" i="3"/>
  <c r="AE97" i="3"/>
  <c r="AD97" i="3"/>
  <c r="AC97" i="3"/>
  <c r="AB97" i="3"/>
  <c r="AA97" i="3"/>
  <c r="Z97" i="3"/>
  <c r="Y97" i="3"/>
  <c r="X97" i="3"/>
  <c r="W97" i="3"/>
  <c r="V97" i="3"/>
  <c r="U97" i="3"/>
  <c r="T97" i="3"/>
  <c r="S97" i="3"/>
  <c r="R97" i="3"/>
  <c r="Q97" i="3"/>
  <c r="AT96" i="3"/>
  <c r="AS96" i="3"/>
  <c r="AR96" i="3"/>
  <c r="AQ96" i="3"/>
  <c r="AP96" i="3"/>
  <c r="AO96" i="3"/>
  <c r="AN96" i="3"/>
  <c r="AM96" i="3"/>
  <c r="AL96" i="3"/>
  <c r="AK96" i="3"/>
  <c r="AJ96" i="3"/>
  <c r="AI96" i="3"/>
  <c r="AH96" i="3"/>
  <c r="AG96" i="3"/>
  <c r="AF96" i="3"/>
  <c r="AE96" i="3"/>
  <c r="AD96" i="3"/>
  <c r="AC96" i="3"/>
  <c r="AB96" i="3"/>
  <c r="AA96" i="3"/>
  <c r="Z96" i="3"/>
  <c r="Y96" i="3"/>
  <c r="X96" i="3"/>
  <c r="W96" i="3"/>
  <c r="V96" i="3"/>
  <c r="U96" i="3"/>
  <c r="T96" i="3"/>
  <c r="S96" i="3"/>
  <c r="R96" i="3"/>
  <c r="Q96" i="3"/>
  <c r="AT95" i="3"/>
  <c r="AS95" i="3"/>
  <c r="AR95" i="3"/>
  <c r="AQ95" i="3"/>
  <c r="AP95" i="3"/>
  <c r="AO95" i="3"/>
  <c r="AN95" i="3"/>
  <c r="AM95" i="3"/>
  <c r="AL95" i="3"/>
  <c r="AK95" i="3"/>
  <c r="AJ95" i="3"/>
  <c r="AI95" i="3"/>
  <c r="AH95" i="3"/>
  <c r="AG95" i="3"/>
  <c r="AF95" i="3"/>
  <c r="AE95" i="3"/>
  <c r="AD95" i="3"/>
  <c r="AC95" i="3"/>
  <c r="AB95" i="3"/>
  <c r="AA95" i="3"/>
  <c r="Z95" i="3"/>
  <c r="Y95" i="3"/>
  <c r="X95" i="3"/>
  <c r="W95" i="3"/>
  <c r="V95" i="3"/>
  <c r="U95" i="3"/>
  <c r="T95" i="3"/>
  <c r="S95" i="3"/>
  <c r="R95" i="3"/>
  <c r="Q95" i="3"/>
  <c r="AT94" i="3"/>
  <c r="AS94" i="3"/>
  <c r="AR94" i="3"/>
  <c r="AQ94" i="3"/>
  <c r="AP94" i="3"/>
  <c r="AO94" i="3"/>
  <c r="AN94" i="3"/>
  <c r="AM94" i="3"/>
  <c r="AL94" i="3"/>
  <c r="AK94" i="3"/>
  <c r="AJ94" i="3"/>
  <c r="AI94" i="3"/>
  <c r="AH94" i="3"/>
  <c r="AG94" i="3"/>
  <c r="AF94" i="3"/>
  <c r="AE94" i="3"/>
  <c r="AD94" i="3"/>
  <c r="AC94" i="3"/>
  <c r="AB94" i="3"/>
  <c r="AA94" i="3"/>
  <c r="Z94" i="3"/>
  <c r="Y94" i="3"/>
  <c r="X94" i="3"/>
  <c r="W94" i="3"/>
  <c r="V94" i="3"/>
  <c r="U94" i="3"/>
  <c r="T94" i="3"/>
  <c r="S94" i="3"/>
  <c r="R94" i="3"/>
  <c r="Q94" i="3"/>
  <c r="AT93" i="3"/>
  <c r="AS93" i="3"/>
  <c r="AR93" i="3"/>
  <c r="AQ93" i="3"/>
  <c r="AP93" i="3"/>
  <c r="AO93" i="3"/>
  <c r="AN93" i="3"/>
  <c r="AM93" i="3"/>
  <c r="AL93" i="3"/>
  <c r="AK93" i="3"/>
  <c r="AJ93" i="3"/>
  <c r="AI93" i="3"/>
  <c r="AH93" i="3"/>
  <c r="AG93" i="3"/>
  <c r="AF93" i="3"/>
  <c r="AE93" i="3"/>
  <c r="AD93" i="3"/>
  <c r="AC93" i="3"/>
  <c r="AB93" i="3"/>
  <c r="AA93" i="3"/>
  <c r="Z93" i="3"/>
  <c r="Y93" i="3"/>
  <c r="X93" i="3"/>
  <c r="W93" i="3"/>
  <c r="V93" i="3"/>
  <c r="U93" i="3"/>
  <c r="T93" i="3"/>
  <c r="S93" i="3"/>
  <c r="R93" i="3"/>
  <c r="Q93" i="3"/>
  <c r="AT92" i="3"/>
  <c r="AS92" i="3"/>
  <c r="AR92" i="3"/>
  <c r="AQ92" i="3"/>
  <c r="AP92" i="3"/>
  <c r="AO92" i="3"/>
  <c r="AN92" i="3"/>
  <c r="AM92" i="3"/>
  <c r="AL92" i="3"/>
  <c r="AK92" i="3"/>
  <c r="AJ92" i="3"/>
  <c r="AI92" i="3"/>
  <c r="AH92" i="3"/>
  <c r="AG92" i="3"/>
  <c r="AF92" i="3"/>
  <c r="AE92" i="3"/>
  <c r="AD92" i="3"/>
  <c r="AC92" i="3"/>
  <c r="AB92" i="3"/>
  <c r="AA92" i="3"/>
  <c r="Z92" i="3"/>
  <c r="Y92" i="3"/>
  <c r="X92" i="3"/>
  <c r="W92" i="3"/>
  <c r="V92" i="3"/>
  <c r="U92" i="3"/>
  <c r="T92" i="3"/>
  <c r="S92" i="3"/>
  <c r="R92" i="3"/>
  <c r="Q92" i="3"/>
  <c r="AT91" i="3"/>
  <c r="AS91" i="3"/>
  <c r="AR91" i="3"/>
  <c r="AQ91" i="3"/>
  <c r="AP91" i="3"/>
  <c r="AO91" i="3"/>
  <c r="AN91" i="3"/>
  <c r="AM91" i="3"/>
  <c r="AL91" i="3"/>
  <c r="AK91" i="3"/>
  <c r="AJ91" i="3"/>
  <c r="AI91" i="3"/>
  <c r="AH91" i="3"/>
  <c r="AG91" i="3"/>
  <c r="AF91" i="3"/>
  <c r="AE91" i="3"/>
  <c r="AD91" i="3"/>
  <c r="AC91" i="3"/>
  <c r="AB91" i="3"/>
  <c r="AA91" i="3"/>
  <c r="Z91" i="3"/>
  <c r="Y91" i="3"/>
  <c r="X91" i="3"/>
  <c r="W91" i="3"/>
  <c r="V91" i="3"/>
  <c r="U91" i="3"/>
  <c r="T91" i="3"/>
  <c r="S91" i="3"/>
  <c r="R91" i="3"/>
  <c r="Q91" i="3"/>
  <c r="AT90" i="3"/>
  <c r="AS90" i="3"/>
  <c r="AR90" i="3"/>
  <c r="AQ90" i="3"/>
  <c r="AP90" i="3"/>
  <c r="AO90" i="3"/>
  <c r="AN90" i="3"/>
  <c r="AM90" i="3"/>
  <c r="AL90" i="3"/>
  <c r="AK90" i="3"/>
  <c r="AJ90" i="3"/>
  <c r="AI90" i="3"/>
  <c r="AH90" i="3"/>
  <c r="AG90" i="3"/>
  <c r="AF90" i="3"/>
  <c r="AE90" i="3"/>
  <c r="AD90" i="3"/>
  <c r="AC90" i="3"/>
  <c r="AB90" i="3"/>
  <c r="AA90" i="3"/>
  <c r="Z90" i="3"/>
  <c r="Y90" i="3"/>
  <c r="X90" i="3"/>
  <c r="W90" i="3"/>
  <c r="V90" i="3"/>
  <c r="U90" i="3"/>
  <c r="T90" i="3"/>
  <c r="S90" i="3"/>
  <c r="R90" i="3"/>
  <c r="Q90" i="3"/>
  <c r="AT89" i="3"/>
  <c r="AS89" i="3"/>
  <c r="AR89" i="3"/>
  <c r="AQ89" i="3"/>
  <c r="AP89" i="3"/>
  <c r="AO89" i="3"/>
  <c r="AN89" i="3"/>
  <c r="AM89" i="3"/>
  <c r="AL89" i="3"/>
  <c r="AK89" i="3"/>
  <c r="AJ89" i="3"/>
  <c r="AI89" i="3"/>
  <c r="AH89" i="3"/>
  <c r="AG89" i="3"/>
  <c r="AF89" i="3"/>
  <c r="AE89" i="3"/>
  <c r="AD89" i="3"/>
  <c r="AC89" i="3"/>
  <c r="AB89" i="3"/>
  <c r="AA89" i="3"/>
  <c r="Z89" i="3"/>
  <c r="Y89" i="3"/>
  <c r="X89" i="3"/>
  <c r="W89" i="3"/>
  <c r="V89" i="3"/>
  <c r="U89" i="3"/>
  <c r="T89" i="3"/>
  <c r="S89" i="3"/>
  <c r="R89" i="3"/>
  <c r="Q89" i="3"/>
  <c r="AT88" i="3"/>
  <c r="AS88" i="3"/>
  <c r="AR88" i="3"/>
  <c r="AQ88" i="3"/>
  <c r="AP88" i="3"/>
  <c r="AO88" i="3"/>
  <c r="AN88" i="3"/>
  <c r="AM88" i="3"/>
  <c r="AL88" i="3"/>
  <c r="AK88" i="3"/>
  <c r="AJ88" i="3"/>
  <c r="AI88" i="3"/>
  <c r="AH88" i="3"/>
  <c r="AG88" i="3"/>
  <c r="AF88" i="3"/>
  <c r="AE88" i="3"/>
  <c r="AD88" i="3"/>
  <c r="AC88" i="3"/>
  <c r="AB88" i="3"/>
  <c r="AA88" i="3"/>
  <c r="Z88" i="3"/>
  <c r="Y88" i="3"/>
  <c r="X88" i="3"/>
  <c r="W88" i="3"/>
  <c r="V88" i="3"/>
  <c r="U88" i="3"/>
  <c r="T88" i="3"/>
  <c r="S88" i="3"/>
  <c r="R88" i="3"/>
  <c r="Q88" i="3"/>
  <c r="AT87" i="3"/>
  <c r="AS87" i="3"/>
  <c r="AR87" i="3"/>
  <c r="AQ87" i="3"/>
  <c r="AP87" i="3"/>
  <c r="AO87" i="3"/>
  <c r="AN87" i="3"/>
  <c r="AM87" i="3"/>
  <c r="AL87" i="3"/>
  <c r="AK87" i="3"/>
  <c r="AJ87" i="3"/>
  <c r="AI87" i="3"/>
  <c r="AH87" i="3"/>
  <c r="AG87" i="3"/>
  <c r="AF87" i="3"/>
  <c r="AE87" i="3"/>
  <c r="AD87" i="3"/>
  <c r="AC87" i="3"/>
  <c r="AB87" i="3"/>
  <c r="AA87" i="3"/>
  <c r="Z87" i="3"/>
  <c r="Y87" i="3"/>
  <c r="X87" i="3"/>
  <c r="W87" i="3"/>
  <c r="V87" i="3"/>
  <c r="U87" i="3"/>
  <c r="T87" i="3"/>
  <c r="S87" i="3"/>
  <c r="R87" i="3"/>
  <c r="Q87" i="3"/>
  <c r="AT86" i="3"/>
  <c r="AS86" i="3"/>
  <c r="AR86" i="3"/>
  <c r="AQ86" i="3"/>
  <c r="AP86" i="3"/>
  <c r="AO86" i="3"/>
  <c r="AN86" i="3"/>
  <c r="AM86" i="3"/>
  <c r="AL86" i="3"/>
  <c r="AK86" i="3"/>
  <c r="AJ86" i="3"/>
  <c r="AI86" i="3"/>
  <c r="AH86" i="3"/>
  <c r="AG86" i="3"/>
  <c r="AF86" i="3"/>
  <c r="AE86" i="3"/>
  <c r="AD86" i="3"/>
  <c r="AC86" i="3"/>
  <c r="AB86" i="3"/>
  <c r="AA86" i="3"/>
  <c r="Z86" i="3"/>
  <c r="Y86" i="3"/>
  <c r="X86" i="3"/>
  <c r="W86" i="3"/>
  <c r="V86" i="3"/>
  <c r="U86" i="3"/>
  <c r="T86" i="3"/>
  <c r="S86" i="3"/>
  <c r="R86" i="3"/>
  <c r="Q86" i="3"/>
  <c r="AT85" i="3"/>
  <c r="AS85" i="3"/>
  <c r="AR85" i="3"/>
  <c r="AQ85" i="3"/>
  <c r="AP85" i="3"/>
  <c r="AO85" i="3"/>
  <c r="AN85" i="3"/>
  <c r="AM85" i="3"/>
  <c r="AL85" i="3"/>
  <c r="AK85" i="3"/>
  <c r="AJ85" i="3"/>
  <c r="AI85" i="3"/>
  <c r="AH85" i="3"/>
  <c r="AG85" i="3"/>
  <c r="AF85" i="3"/>
  <c r="AE85" i="3"/>
  <c r="AD85" i="3"/>
  <c r="AC85" i="3"/>
  <c r="AB85" i="3"/>
  <c r="AA85" i="3"/>
  <c r="Z85" i="3"/>
  <c r="Y85" i="3"/>
  <c r="X85" i="3"/>
  <c r="W85" i="3"/>
  <c r="V85" i="3"/>
  <c r="U85" i="3"/>
  <c r="T85" i="3"/>
  <c r="S85" i="3"/>
  <c r="R85" i="3"/>
  <c r="Q85" i="3"/>
  <c r="AT84" i="3"/>
  <c r="AS84" i="3"/>
  <c r="AR84" i="3"/>
  <c r="AQ84" i="3"/>
  <c r="AP84" i="3"/>
  <c r="AO84" i="3"/>
  <c r="AN84" i="3"/>
  <c r="AM84" i="3"/>
  <c r="AL84" i="3"/>
  <c r="AK84" i="3"/>
  <c r="AJ84" i="3"/>
  <c r="AI84" i="3"/>
  <c r="AH84" i="3"/>
  <c r="AG84" i="3"/>
  <c r="AF84" i="3"/>
  <c r="AE84" i="3"/>
  <c r="AD84" i="3"/>
  <c r="AC84" i="3"/>
  <c r="AB84" i="3"/>
  <c r="AA84" i="3"/>
  <c r="Z84" i="3"/>
  <c r="Y84" i="3"/>
  <c r="X84" i="3"/>
  <c r="W84" i="3"/>
  <c r="V84" i="3"/>
  <c r="U84" i="3"/>
  <c r="T84" i="3"/>
  <c r="S84" i="3"/>
  <c r="R84" i="3"/>
  <c r="Q84" i="3"/>
  <c r="AT83" i="3"/>
  <c r="AS83" i="3"/>
  <c r="AR83" i="3"/>
  <c r="AQ83" i="3"/>
  <c r="AP83" i="3"/>
  <c r="AO83" i="3"/>
  <c r="AN83" i="3"/>
  <c r="AM83" i="3"/>
  <c r="AL83" i="3"/>
  <c r="AK83" i="3"/>
  <c r="AJ83" i="3"/>
  <c r="AI83" i="3"/>
  <c r="AH83" i="3"/>
  <c r="AG83" i="3"/>
  <c r="AF83" i="3"/>
  <c r="AE83" i="3"/>
  <c r="AD83" i="3"/>
  <c r="AC83" i="3"/>
  <c r="AB83" i="3"/>
  <c r="AA83" i="3"/>
  <c r="Z83" i="3"/>
  <c r="Y83" i="3"/>
  <c r="X83" i="3"/>
  <c r="W83" i="3"/>
  <c r="V83" i="3"/>
  <c r="U83" i="3"/>
  <c r="T83" i="3"/>
  <c r="S83" i="3"/>
  <c r="R83" i="3"/>
  <c r="Q83" i="3"/>
  <c r="AT82" i="3"/>
  <c r="AS82" i="3"/>
  <c r="AR82" i="3"/>
  <c r="AQ82" i="3"/>
  <c r="AP82" i="3"/>
  <c r="AO82" i="3"/>
  <c r="AN82" i="3"/>
  <c r="AM82" i="3"/>
  <c r="AL82" i="3"/>
  <c r="AK82" i="3"/>
  <c r="AJ82" i="3"/>
  <c r="AI82" i="3"/>
  <c r="AH82" i="3"/>
  <c r="AG82" i="3"/>
  <c r="AF82" i="3"/>
  <c r="AE82" i="3"/>
  <c r="AD82" i="3"/>
  <c r="AC82" i="3"/>
  <c r="AB82" i="3"/>
  <c r="AA82" i="3"/>
  <c r="Z82" i="3"/>
  <c r="Y82" i="3"/>
  <c r="X82" i="3"/>
  <c r="W82" i="3"/>
  <c r="V82" i="3"/>
  <c r="U82" i="3"/>
  <c r="T82" i="3"/>
  <c r="S82" i="3"/>
  <c r="R82" i="3"/>
  <c r="Q82" i="3"/>
  <c r="AT81" i="3"/>
  <c r="AS81" i="3"/>
  <c r="AR81" i="3"/>
  <c r="AQ81" i="3"/>
  <c r="AP81" i="3"/>
  <c r="AO81" i="3"/>
  <c r="AN81" i="3"/>
  <c r="AM81" i="3"/>
  <c r="AL81" i="3"/>
  <c r="AK81" i="3"/>
  <c r="AJ81" i="3"/>
  <c r="AI81" i="3"/>
  <c r="AH81" i="3"/>
  <c r="AG81" i="3"/>
  <c r="AF81" i="3"/>
  <c r="AE81" i="3"/>
  <c r="AD81" i="3"/>
  <c r="AC81" i="3"/>
  <c r="AB81" i="3"/>
  <c r="AA81" i="3"/>
  <c r="Z81" i="3"/>
  <c r="Y81" i="3"/>
  <c r="X81" i="3"/>
  <c r="W81" i="3"/>
  <c r="V81" i="3"/>
  <c r="U81" i="3"/>
  <c r="T81" i="3"/>
  <c r="S81" i="3"/>
  <c r="R81" i="3"/>
  <c r="Q81" i="3"/>
  <c r="AT80" i="3"/>
  <c r="AS80" i="3"/>
  <c r="AR80" i="3"/>
  <c r="AQ80" i="3"/>
  <c r="AP80" i="3"/>
  <c r="AO80" i="3"/>
  <c r="AN80" i="3"/>
  <c r="AM80" i="3"/>
  <c r="AL80" i="3"/>
  <c r="AK80" i="3"/>
  <c r="AJ80" i="3"/>
  <c r="AI80" i="3"/>
  <c r="AH80" i="3"/>
  <c r="AG80" i="3"/>
  <c r="AF80" i="3"/>
  <c r="AE80" i="3"/>
  <c r="AD80" i="3"/>
  <c r="AC80" i="3"/>
  <c r="AB80" i="3"/>
  <c r="AA80" i="3"/>
  <c r="Z80" i="3"/>
  <c r="Y80" i="3"/>
  <c r="X80" i="3"/>
  <c r="W80" i="3"/>
  <c r="V80" i="3"/>
  <c r="U80" i="3"/>
  <c r="T80" i="3"/>
  <c r="S80" i="3"/>
  <c r="R80" i="3"/>
  <c r="Q80" i="3"/>
  <c r="AT79" i="3"/>
  <c r="AS79" i="3"/>
  <c r="AR79" i="3"/>
  <c r="AQ79" i="3"/>
  <c r="AP79" i="3"/>
  <c r="AO79" i="3"/>
  <c r="AN79" i="3"/>
  <c r="AM79" i="3"/>
  <c r="AL79" i="3"/>
  <c r="AK79" i="3"/>
  <c r="AJ79" i="3"/>
  <c r="AI79" i="3"/>
  <c r="AH79" i="3"/>
  <c r="AG79" i="3"/>
  <c r="AF79" i="3"/>
  <c r="AE79" i="3"/>
  <c r="AD79" i="3"/>
  <c r="AC79" i="3"/>
  <c r="AB79" i="3"/>
  <c r="AA79" i="3"/>
  <c r="Z79" i="3"/>
  <c r="Y79" i="3"/>
  <c r="X79" i="3"/>
  <c r="W79" i="3"/>
  <c r="V79" i="3"/>
  <c r="U79" i="3"/>
  <c r="T79" i="3"/>
  <c r="S79" i="3"/>
  <c r="R79" i="3"/>
  <c r="Q79" i="3"/>
  <c r="AT78" i="3"/>
  <c r="AS78" i="3"/>
  <c r="AR78" i="3"/>
  <c r="AQ78" i="3"/>
  <c r="AP78" i="3"/>
  <c r="AO78" i="3"/>
  <c r="AN78" i="3"/>
  <c r="AM78" i="3"/>
  <c r="AL78" i="3"/>
  <c r="AK78" i="3"/>
  <c r="AJ78" i="3"/>
  <c r="AI78" i="3"/>
  <c r="AH78" i="3"/>
  <c r="AG78" i="3"/>
  <c r="AF78" i="3"/>
  <c r="AE78" i="3"/>
  <c r="AD78" i="3"/>
  <c r="AC78" i="3"/>
  <c r="AB78" i="3"/>
  <c r="AA78" i="3"/>
  <c r="Z78" i="3"/>
  <c r="Y78" i="3"/>
  <c r="X78" i="3"/>
  <c r="W78" i="3"/>
  <c r="V78" i="3"/>
  <c r="U78" i="3"/>
  <c r="T78" i="3"/>
  <c r="S78" i="3"/>
  <c r="R78" i="3"/>
  <c r="Q78" i="3"/>
  <c r="AT77" i="3"/>
  <c r="AS77" i="3"/>
  <c r="AR77" i="3"/>
  <c r="AQ77" i="3"/>
  <c r="AP77" i="3"/>
  <c r="AO77" i="3"/>
  <c r="AN77" i="3"/>
  <c r="AM77" i="3"/>
  <c r="AL77" i="3"/>
  <c r="AK77" i="3"/>
  <c r="AJ77" i="3"/>
  <c r="AI77" i="3"/>
  <c r="AH77" i="3"/>
  <c r="AG77" i="3"/>
  <c r="AF77" i="3"/>
  <c r="AE77" i="3"/>
  <c r="AD77" i="3"/>
  <c r="AC77" i="3"/>
  <c r="AB77" i="3"/>
  <c r="AA77" i="3"/>
  <c r="Z77" i="3"/>
  <c r="Y77" i="3"/>
  <c r="X77" i="3"/>
  <c r="W77" i="3"/>
  <c r="V77" i="3"/>
  <c r="U77" i="3"/>
  <c r="T77" i="3"/>
  <c r="S77" i="3"/>
  <c r="R77" i="3"/>
  <c r="Q77" i="3"/>
  <c r="AT76" i="3"/>
  <c r="AS76" i="3"/>
  <c r="AR76" i="3"/>
  <c r="AQ76" i="3"/>
  <c r="AP76" i="3"/>
  <c r="AO76" i="3"/>
  <c r="AN76" i="3"/>
  <c r="AM76" i="3"/>
  <c r="AL76" i="3"/>
  <c r="AK76" i="3"/>
  <c r="AJ76" i="3"/>
  <c r="AI76" i="3"/>
  <c r="AH76" i="3"/>
  <c r="AG76" i="3"/>
  <c r="AF76" i="3"/>
  <c r="AE76" i="3"/>
  <c r="AD76" i="3"/>
  <c r="AC76" i="3"/>
  <c r="AB76" i="3"/>
  <c r="AA76" i="3"/>
  <c r="Z76" i="3"/>
  <c r="Y76" i="3"/>
  <c r="X76" i="3"/>
  <c r="W76" i="3"/>
  <c r="V76" i="3"/>
  <c r="U76" i="3"/>
  <c r="T76" i="3"/>
  <c r="S76" i="3"/>
  <c r="R76" i="3"/>
  <c r="Q76" i="3"/>
  <c r="AT75" i="3"/>
  <c r="AS75" i="3"/>
  <c r="AR75" i="3"/>
  <c r="AQ75" i="3"/>
  <c r="AP75" i="3"/>
  <c r="AO75" i="3"/>
  <c r="AN75" i="3"/>
  <c r="AM75" i="3"/>
  <c r="AL75" i="3"/>
  <c r="AK75" i="3"/>
  <c r="AJ75" i="3"/>
  <c r="AI75" i="3"/>
  <c r="AH75" i="3"/>
  <c r="AG75" i="3"/>
  <c r="AF75" i="3"/>
  <c r="AE75" i="3"/>
  <c r="AD75" i="3"/>
  <c r="AC75" i="3"/>
  <c r="AB75" i="3"/>
  <c r="AA75" i="3"/>
  <c r="Z75" i="3"/>
  <c r="Y75" i="3"/>
  <c r="X75" i="3"/>
  <c r="W75" i="3"/>
  <c r="V75" i="3"/>
  <c r="U75" i="3"/>
  <c r="T75" i="3"/>
  <c r="S75" i="3"/>
  <c r="R75" i="3"/>
  <c r="Q75" i="3"/>
  <c r="AT74" i="3"/>
  <c r="AS74" i="3"/>
  <c r="AR74" i="3"/>
  <c r="AQ74" i="3"/>
  <c r="AP74" i="3"/>
  <c r="AO74" i="3"/>
  <c r="AN74" i="3"/>
  <c r="AM74" i="3"/>
  <c r="AL74" i="3"/>
  <c r="AK74" i="3"/>
  <c r="AJ74" i="3"/>
  <c r="AI74" i="3"/>
  <c r="AH74" i="3"/>
  <c r="AG74" i="3"/>
  <c r="AF74" i="3"/>
  <c r="AE74" i="3"/>
  <c r="AD74" i="3"/>
  <c r="AC74" i="3"/>
  <c r="AB74" i="3"/>
  <c r="AA74" i="3"/>
  <c r="Z74" i="3"/>
  <c r="Y74" i="3"/>
  <c r="X74" i="3"/>
  <c r="W74" i="3"/>
  <c r="V74" i="3"/>
  <c r="U74" i="3"/>
  <c r="T74" i="3"/>
  <c r="S74" i="3"/>
  <c r="R74" i="3"/>
  <c r="Q74" i="3"/>
  <c r="AT73" i="3"/>
  <c r="AS73" i="3"/>
  <c r="AR73" i="3"/>
  <c r="AQ73" i="3"/>
  <c r="AP73" i="3"/>
  <c r="AO73" i="3"/>
  <c r="AN73" i="3"/>
  <c r="AM73" i="3"/>
  <c r="AL73" i="3"/>
  <c r="AK73" i="3"/>
  <c r="AJ73" i="3"/>
  <c r="AI73" i="3"/>
  <c r="AH73" i="3"/>
  <c r="AG73" i="3"/>
  <c r="AF73" i="3"/>
  <c r="AE73" i="3"/>
  <c r="AD73" i="3"/>
  <c r="AC73" i="3"/>
  <c r="AB73" i="3"/>
  <c r="AA73" i="3"/>
  <c r="Z73" i="3"/>
  <c r="Y73" i="3"/>
  <c r="X73" i="3"/>
  <c r="W73" i="3"/>
  <c r="V73" i="3"/>
  <c r="U73" i="3"/>
  <c r="T73" i="3"/>
  <c r="S73" i="3"/>
  <c r="R73" i="3"/>
  <c r="Q73" i="3"/>
  <c r="AT72" i="3"/>
  <c r="AS72" i="3"/>
  <c r="AR72" i="3"/>
  <c r="AQ72" i="3"/>
  <c r="AP72" i="3"/>
  <c r="AO72" i="3"/>
  <c r="AN72" i="3"/>
  <c r="AM72" i="3"/>
  <c r="AL72" i="3"/>
  <c r="AK72" i="3"/>
  <c r="AJ72" i="3"/>
  <c r="AI72" i="3"/>
  <c r="AH72" i="3"/>
  <c r="AG72" i="3"/>
  <c r="AF72" i="3"/>
  <c r="AE72" i="3"/>
  <c r="AD72" i="3"/>
  <c r="AC72" i="3"/>
  <c r="AB72" i="3"/>
  <c r="AA72" i="3"/>
  <c r="Z72" i="3"/>
  <c r="Y72" i="3"/>
  <c r="X72" i="3"/>
  <c r="W72" i="3"/>
  <c r="V72" i="3"/>
  <c r="U72" i="3"/>
  <c r="T72" i="3"/>
  <c r="S72" i="3"/>
  <c r="R72" i="3"/>
  <c r="Q72" i="3"/>
  <c r="AT71" i="3"/>
  <c r="AS71" i="3"/>
  <c r="AR71" i="3"/>
  <c r="AQ71" i="3"/>
  <c r="AP71" i="3"/>
  <c r="AO71" i="3"/>
  <c r="AN71" i="3"/>
  <c r="AM71" i="3"/>
  <c r="AL71" i="3"/>
  <c r="AK71" i="3"/>
  <c r="AJ71" i="3"/>
  <c r="AI71" i="3"/>
  <c r="AH71" i="3"/>
  <c r="AG71" i="3"/>
  <c r="AF71" i="3"/>
  <c r="AE71" i="3"/>
  <c r="AD71" i="3"/>
  <c r="AC71" i="3"/>
  <c r="AB71" i="3"/>
  <c r="AA71" i="3"/>
  <c r="Z71" i="3"/>
  <c r="Y71" i="3"/>
  <c r="X71" i="3"/>
  <c r="W71" i="3"/>
  <c r="V71" i="3"/>
  <c r="U71" i="3"/>
  <c r="T71" i="3"/>
  <c r="S71" i="3"/>
  <c r="R71" i="3"/>
  <c r="Q71" i="3"/>
  <c r="AT70" i="3"/>
  <c r="AS70" i="3"/>
  <c r="AR70" i="3"/>
  <c r="AQ70" i="3"/>
  <c r="AP70" i="3"/>
  <c r="AO70" i="3"/>
  <c r="AN70" i="3"/>
  <c r="AM70" i="3"/>
  <c r="AL70" i="3"/>
  <c r="AK70" i="3"/>
  <c r="AJ70" i="3"/>
  <c r="AI70" i="3"/>
  <c r="AH70" i="3"/>
  <c r="AG70" i="3"/>
  <c r="AF70" i="3"/>
  <c r="AE70" i="3"/>
  <c r="AD70" i="3"/>
  <c r="AC70" i="3"/>
  <c r="AB70" i="3"/>
  <c r="AA70" i="3"/>
  <c r="Z70" i="3"/>
  <c r="Y70" i="3"/>
  <c r="X70" i="3"/>
  <c r="W70" i="3"/>
  <c r="V70" i="3"/>
  <c r="U70" i="3"/>
  <c r="T70" i="3"/>
  <c r="S70" i="3"/>
  <c r="R70" i="3"/>
  <c r="Q70" i="3"/>
  <c r="AT69" i="3"/>
  <c r="AS69" i="3"/>
  <c r="AR69" i="3"/>
  <c r="AQ69" i="3"/>
  <c r="AP69" i="3"/>
  <c r="AO69" i="3"/>
  <c r="AN69" i="3"/>
  <c r="AM69" i="3"/>
  <c r="AL69" i="3"/>
  <c r="AK69" i="3"/>
  <c r="AJ69" i="3"/>
  <c r="AI69" i="3"/>
  <c r="AH69" i="3"/>
  <c r="AG69" i="3"/>
  <c r="AF69" i="3"/>
  <c r="AE69" i="3"/>
  <c r="AD69" i="3"/>
  <c r="AC69" i="3"/>
  <c r="AB69" i="3"/>
  <c r="AA69" i="3"/>
  <c r="Z69" i="3"/>
  <c r="Y69" i="3"/>
  <c r="X69" i="3"/>
  <c r="W69" i="3"/>
  <c r="V69" i="3"/>
  <c r="U69" i="3"/>
  <c r="T69" i="3"/>
  <c r="S69" i="3"/>
  <c r="R69" i="3"/>
  <c r="Q69" i="3"/>
  <c r="AT68" i="3"/>
  <c r="AS68" i="3"/>
  <c r="AR68" i="3"/>
  <c r="AQ68" i="3"/>
  <c r="AP68" i="3"/>
  <c r="AO68" i="3"/>
  <c r="AN68" i="3"/>
  <c r="AM68" i="3"/>
  <c r="AL68" i="3"/>
  <c r="AK68" i="3"/>
  <c r="AJ68" i="3"/>
  <c r="AI68" i="3"/>
  <c r="AH68" i="3"/>
  <c r="AG68" i="3"/>
  <c r="AF68" i="3"/>
  <c r="AE68" i="3"/>
  <c r="AD68" i="3"/>
  <c r="AC68" i="3"/>
  <c r="AB68" i="3"/>
  <c r="AA68" i="3"/>
  <c r="Z68" i="3"/>
  <c r="Y68" i="3"/>
  <c r="X68" i="3"/>
  <c r="W68" i="3"/>
  <c r="V68" i="3"/>
  <c r="U68" i="3"/>
  <c r="T68" i="3"/>
  <c r="S68" i="3"/>
  <c r="R68" i="3"/>
  <c r="Q68" i="3"/>
  <c r="AT67" i="3"/>
  <c r="AS67" i="3"/>
  <c r="AR67" i="3"/>
  <c r="AQ67" i="3"/>
  <c r="AP67" i="3"/>
  <c r="AO67" i="3"/>
  <c r="AN67" i="3"/>
  <c r="AM67" i="3"/>
  <c r="AL67" i="3"/>
  <c r="AK67" i="3"/>
  <c r="AJ67" i="3"/>
  <c r="AI67" i="3"/>
  <c r="AH67" i="3"/>
  <c r="AG67" i="3"/>
  <c r="AF67" i="3"/>
  <c r="AE67" i="3"/>
  <c r="AD67" i="3"/>
  <c r="AC67" i="3"/>
  <c r="AB67" i="3"/>
  <c r="AA67" i="3"/>
  <c r="Z67" i="3"/>
  <c r="Y67" i="3"/>
  <c r="X67" i="3"/>
  <c r="W67" i="3"/>
  <c r="V67" i="3"/>
  <c r="U67" i="3"/>
  <c r="T67" i="3"/>
  <c r="S67" i="3"/>
  <c r="R67" i="3"/>
  <c r="Q67" i="3"/>
  <c r="AT66" i="3"/>
  <c r="AS66" i="3"/>
  <c r="AR66" i="3"/>
  <c r="AQ66" i="3"/>
  <c r="AP66" i="3"/>
  <c r="AO66" i="3"/>
  <c r="AN66" i="3"/>
  <c r="AM66" i="3"/>
  <c r="AL66" i="3"/>
  <c r="AK66" i="3"/>
  <c r="AJ66" i="3"/>
  <c r="AI66" i="3"/>
  <c r="AH66" i="3"/>
  <c r="AG66" i="3"/>
  <c r="AF66" i="3"/>
  <c r="AE66" i="3"/>
  <c r="AD66" i="3"/>
  <c r="AC66" i="3"/>
  <c r="AB66" i="3"/>
  <c r="AA66" i="3"/>
  <c r="Z66" i="3"/>
  <c r="Y66" i="3"/>
  <c r="X66" i="3"/>
  <c r="W66" i="3"/>
  <c r="V66" i="3"/>
  <c r="U66" i="3"/>
  <c r="T66" i="3"/>
  <c r="S66" i="3"/>
  <c r="R66" i="3"/>
  <c r="Q66" i="3"/>
  <c r="AT65" i="3"/>
  <c r="AS65" i="3"/>
  <c r="AR65" i="3"/>
  <c r="AQ65" i="3"/>
  <c r="AP65" i="3"/>
  <c r="AO65" i="3"/>
  <c r="AN65" i="3"/>
  <c r="AM65" i="3"/>
  <c r="AL65" i="3"/>
  <c r="AK65" i="3"/>
  <c r="AJ65" i="3"/>
  <c r="AI65" i="3"/>
  <c r="AH65" i="3"/>
  <c r="AG65" i="3"/>
  <c r="AF65" i="3"/>
  <c r="AE65" i="3"/>
  <c r="AD65" i="3"/>
  <c r="AC65" i="3"/>
  <c r="AB65" i="3"/>
  <c r="AA65" i="3"/>
  <c r="Z65" i="3"/>
  <c r="Y65" i="3"/>
  <c r="X65" i="3"/>
  <c r="W65" i="3"/>
  <c r="V65" i="3"/>
  <c r="U65" i="3"/>
  <c r="T65" i="3"/>
  <c r="S65" i="3"/>
  <c r="R65" i="3"/>
  <c r="Q65" i="3"/>
  <c r="Q98" i="3"/>
  <c r="Q115" i="3" l="1"/>
  <c r="Q131" i="3"/>
  <c r="Q117" i="3"/>
  <c r="Q121" i="3"/>
  <c r="Q123" i="3"/>
  <c r="Q111" i="3"/>
  <c r="Q132" i="3"/>
  <c r="Q100" i="3"/>
  <c r="Q101" i="3"/>
  <c r="Q102" i="3"/>
  <c r="Q103" i="3"/>
  <c r="Q104" i="3"/>
  <c r="Q105" i="3"/>
  <c r="Q106" i="3"/>
  <c r="Q107" i="3"/>
  <c r="Q108" i="3"/>
  <c r="Q109" i="3"/>
  <c r="Q110" i="3"/>
  <c r="Q112" i="3"/>
  <c r="Q113" i="3"/>
  <c r="Q114" i="3"/>
  <c r="Q116" i="3"/>
  <c r="Q118" i="3"/>
  <c r="Q119" i="3"/>
  <c r="Q120" i="3"/>
  <c r="Q122" i="3"/>
  <c r="Q124" i="3"/>
  <c r="Q125" i="3"/>
  <c r="Q126" i="3"/>
  <c r="Q127" i="3"/>
  <c r="Q128" i="3"/>
  <c r="Q129" i="3"/>
  <c r="Q130" i="3"/>
  <c r="Q133" i="3"/>
  <c r="H61" i="1"/>
  <c r="H62" i="1"/>
  <c r="H63" i="1"/>
  <c r="H64" i="1"/>
  <c r="H65" i="1"/>
  <c r="H66" i="1"/>
  <c r="H67" i="1"/>
  <c r="H68" i="1"/>
  <c r="H121" i="1"/>
  <c r="H120" i="1"/>
  <c r="H112" i="1"/>
  <c r="H113" i="1"/>
  <c r="H114" i="1"/>
  <c r="H115" i="1"/>
  <c r="H116" i="1"/>
  <c r="H117" i="1"/>
  <c r="H118" i="1"/>
  <c r="H111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87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69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1" i="1"/>
  <c r="H52" i="1"/>
  <c r="H53" i="1"/>
  <c r="H54" i="1"/>
  <c r="H55" i="1"/>
  <c r="H56" i="1"/>
  <c r="H57" i="1"/>
  <c r="H58" i="1"/>
  <c r="H59" i="1"/>
  <c r="H60" i="1"/>
  <c r="H8" i="1"/>
</calcChain>
</file>

<file path=xl/sharedStrings.xml><?xml version="1.0" encoding="utf-8"?>
<sst xmlns="http://schemas.openxmlformats.org/spreadsheetml/2006/main" count="1227" uniqueCount="198">
  <si>
    <t>TCP3_TXRX1_DP</t>
  </si>
  <si>
    <t>TCP3_TXRX0_DP</t>
  </si>
  <si>
    <t>TCP3_TXRX0_DN</t>
  </si>
  <si>
    <t>TCP3_TX1_DP</t>
  </si>
  <si>
    <t>TCP3_TX1_DN</t>
  </si>
  <si>
    <t>TCP3_TX0_DP</t>
  </si>
  <si>
    <t>TCP3_TX0_DN</t>
  </si>
  <si>
    <t>TCP3_AUX_DP</t>
  </si>
  <si>
    <t>TCP3_AUX_DN</t>
  </si>
  <si>
    <t>USB2_P5_TYPEC_DP</t>
  </si>
  <si>
    <t>USB2_P5_TYPEC_DP</t>
    <phoneticPr fontId="1" type="noConversion"/>
  </si>
  <si>
    <t>USB2_P5_TYPEC_DN</t>
  </si>
  <si>
    <t>USB2_P5_TYPEC_DN</t>
    <phoneticPr fontId="1" type="noConversion"/>
  </si>
  <si>
    <t>PCH_I2C4_AMP_SCL</t>
  </si>
  <si>
    <t>PCH_I2C4_AMP_SDA</t>
  </si>
  <si>
    <t>AMP_RST</t>
  </si>
  <si>
    <t>V3P3A_FPS</t>
  </si>
  <si>
    <t>V3P3A_FPS</t>
    <phoneticPr fontId="1" type="noConversion"/>
  </si>
  <si>
    <t>AC_USBPD_WCT_IN</t>
  </si>
  <si>
    <t>SPK3_OUT_P_RCH</t>
  </si>
  <si>
    <t>SPK3_OUT_N_RCH</t>
  </si>
  <si>
    <t>EC_I2C1_SLC</t>
  </si>
  <si>
    <t>EC_I2C1_SDA</t>
  </si>
  <si>
    <t>SOC_AMP_FAULT_N</t>
  </si>
  <si>
    <t>PCH_SPK_ID4</t>
  </si>
  <si>
    <t>AMP_I2S3_LRCLK</t>
  </si>
  <si>
    <t>AMP_I2S3_BCLK</t>
  </si>
  <si>
    <t>AMP_I2S3_DIN</t>
  </si>
  <si>
    <t>AMP_I2S3_DOUT</t>
  </si>
  <si>
    <t>AMP_PD</t>
  </si>
  <si>
    <t>V5P0A_EN</t>
  </si>
  <si>
    <t>V5P0SX</t>
  </si>
  <si>
    <t>V3P3A</t>
  </si>
  <si>
    <t>Reserver_signal</t>
  </si>
  <si>
    <t>V3P3A_ALW</t>
  </si>
  <si>
    <t>GND</t>
    <phoneticPr fontId="1" type="noConversion"/>
  </si>
  <si>
    <t>J6101 To UB</t>
    <phoneticPr fontId="1" type="noConversion"/>
  </si>
  <si>
    <t>J6122 To MB</t>
    <phoneticPr fontId="1" type="noConversion"/>
  </si>
  <si>
    <t>TCP3_TXRX1_DN</t>
  </si>
  <si>
    <t>V5P0SX</t>
    <phoneticPr fontId="1" type="noConversion"/>
  </si>
  <si>
    <t>点位</t>
    <phoneticPr fontId="1" type="noConversion"/>
  </si>
  <si>
    <t>完整点位</t>
    <phoneticPr fontId="1" type="noConversion"/>
  </si>
  <si>
    <t>J6101-</t>
  </si>
  <si>
    <t>J6101-</t>
    <phoneticPr fontId="1" type="noConversion"/>
  </si>
  <si>
    <t>J6122-</t>
  </si>
  <si>
    <t>J6122-</t>
    <phoneticPr fontId="1" type="noConversion"/>
  </si>
  <si>
    <t>TCP3_TXRX1_DN</t>
    <phoneticPr fontId="1" type="noConversion"/>
  </si>
  <si>
    <t>AC_USBPD_WCT_IN</t>
    <phoneticPr fontId="1" type="noConversion"/>
  </si>
  <si>
    <t>原理图点位</t>
    <phoneticPr fontId="1" type="noConversion"/>
  </si>
  <si>
    <t>"</t>
    <phoneticPr fontId="1" type="noConversion"/>
  </si>
  <si>
    <t>,</t>
    <phoneticPr fontId="1" type="noConversion"/>
  </si>
  <si>
    <t>{</t>
    <phoneticPr fontId="1" type="noConversion"/>
  </si>
  <si>
    <t>}</t>
    <phoneticPr fontId="1" type="noConversion"/>
  </si>
  <si>
    <t>"</t>
    <phoneticPr fontId="1" type="noConversion"/>
  </si>
  <si>
    <t>,</t>
    <phoneticPr fontId="1" type="noConversion"/>
  </si>
  <si>
    <t>AC_USBPD_WCT_IN 计数</t>
  </si>
  <si>
    <t>AMP_I2S3_BCLK 计数</t>
  </si>
  <si>
    <t>AMP_I2S3_DIN 计数</t>
  </si>
  <si>
    <t>AMP_I2S3_DOUT 计数</t>
  </si>
  <si>
    <t>AMP_I2S3_LRCLK 计数</t>
  </si>
  <si>
    <t>AMP_PD 计数</t>
  </si>
  <si>
    <t>AMP_RST 计数</t>
  </si>
  <si>
    <t>EC_I2C1_SDA 计数</t>
  </si>
  <si>
    <t>EC_I2C1_SLC 计数</t>
  </si>
  <si>
    <t>GND 计数</t>
  </si>
  <si>
    <t>PCH_I2C4_AMP_SCL 计数</t>
  </si>
  <si>
    <t>PCH_I2C4_AMP_SDA 计数</t>
  </si>
  <si>
    <t>PCH_SPK_ID4 计数</t>
  </si>
  <si>
    <t>Reserver_signal 计数</t>
  </si>
  <si>
    <t>SOC_AMP_FAULT_N 计数</t>
  </si>
  <si>
    <t>SPK3_OUT_N_RCH 计数</t>
  </si>
  <si>
    <t>SPK3_OUT_P_RCH 计数</t>
  </si>
  <si>
    <t>TCP3_AUX_DN 计数</t>
  </si>
  <si>
    <t>TCP3_AUX_DP 计数</t>
  </si>
  <si>
    <t>TCP3_TX0_DN 计数</t>
  </si>
  <si>
    <t>TCP3_TX0_DP 计数</t>
  </si>
  <si>
    <t>TCP3_TX1_DN 计数</t>
  </si>
  <si>
    <t>TCP3_TX1_DP 计数</t>
  </si>
  <si>
    <t>TCP3_TXRX0_DN 计数</t>
  </si>
  <si>
    <t>TCP3_TXRX0_DP 计数</t>
  </si>
  <si>
    <t>TCP3_TXRX1_DN 计数</t>
  </si>
  <si>
    <t>TCP3_TXRX1_DP 计数</t>
  </si>
  <si>
    <t>USB2_P5_TYPEC_DN 计数</t>
  </si>
  <si>
    <t>USB2_P5_TYPEC_DP 计数</t>
  </si>
  <si>
    <t>V3P3A 计数</t>
  </si>
  <si>
    <t>V3P3A_ALW 计数</t>
  </si>
  <si>
    <t>V3P3A_FPS 计数</t>
  </si>
  <si>
    <t>V5P0A_EN 计数</t>
  </si>
  <si>
    <t>V5P0SX 计数</t>
  </si>
  <si>
    <t>总计数</t>
  </si>
  <si>
    <t>J6101-66</t>
  </si>
  <si>
    <t>J6101-68</t>
  </si>
  <si>
    <t>J6101-70</t>
  </si>
  <si>
    <t>J6101-72</t>
  </si>
  <si>
    <t>J6101-74</t>
  </si>
  <si>
    <t>J6101-76</t>
  </si>
  <si>
    <t>J6101-82</t>
  </si>
  <si>
    <t>J6101-84</t>
  </si>
  <si>
    <t>J6101-86</t>
  </si>
  <si>
    <t>J6101-88</t>
  </si>
  <si>
    <t>J6101-90</t>
  </si>
  <si>
    <t>J6101-92</t>
  </si>
  <si>
    <t>J6101-94</t>
  </si>
  <si>
    <t>J6101-96</t>
  </si>
  <si>
    <t>J6101-98</t>
  </si>
  <si>
    <t>J6101-100</t>
  </si>
  <si>
    <t>J6101-102</t>
  </si>
  <si>
    <t>J6101-104</t>
  </si>
  <si>
    <t>J6101-106</t>
  </si>
  <si>
    <t>J6101-108</t>
  </si>
  <si>
    <t>J6101-110</t>
  </si>
  <si>
    <t>J6101-112</t>
  </si>
  <si>
    <t>J6101-114</t>
  </si>
  <si>
    <t>GND</t>
  </si>
  <si>
    <t>J6101-65</t>
  </si>
  <si>
    <t>J6101-71</t>
  </si>
  <si>
    <t>J6101-77</t>
  </si>
  <si>
    <t>J6101-83</t>
  </si>
  <si>
    <t>J6101-89</t>
  </si>
  <si>
    <t>J6101-95</t>
  </si>
  <si>
    <t>J6101-101</t>
  </si>
  <si>
    <t>J6101-113</t>
  </si>
  <si>
    <t>J6101-78</t>
  </si>
  <si>
    <t>J6122-3</t>
  </si>
  <si>
    <t>J6122-5</t>
  </si>
  <si>
    <t>J6122-9</t>
  </si>
  <si>
    <t>J6122-11</t>
  </si>
  <si>
    <t>J6122-15</t>
  </si>
  <si>
    <t>J6122-17</t>
  </si>
  <si>
    <t>J6122-21</t>
  </si>
  <si>
    <t>J6122-23</t>
  </si>
  <si>
    <t>J6122-27</t>
  </si>
  <si>
    <t>J6122-29</t>
  </si>
  <si>
    <t>J6122-33</t>
  </si>
  <si>
    <t>J6122-35</t>
  </si>
  <si>
    <t>J6122-39</t>
  </si>
  <si>
    <t>J6122-41</t>
  </si>
  <si>
    <t>J6122-43</t>
  </si>
  <si>
    <t>J6122-45</t>
  </si>
  <si>
    <t>J6122-47</t>
  </si>
  <si>
    <t>J6122-2</t>
  </si>
  <si>
    <t>J6122-4</t>
  </si>
  <si>
    <t>J6122-6</t>
  </si>
  <si>
    <t>J6122-8</t>
  </si>
  <si>
    <t>J6122-10</t>
  </si>
  <si>
    <t>J6122-12</t>
  </si>
  <si>
    <t>J6122-18</t>
  </si>
  <si>
    <t>J6122-20</t>
  </si>
  <si>
    <t>J6122-22</t>
  </si>
  <si>
    <t>J6122-24</t>
  </si>
  <si>
    <t>J6122-26</t>
  </si>
  <si>
    <t>J6122-28</t>
  </si>
  <si>
    <t>J6122-30</t>
  </si>
  <si>
    <t>J6122-32</t>
  </si>
  <si>
    <t>J6122-34</t>
  </si>
  <si>
    <t>J6122-36</t>
  </si>
  <si>
    <t>J6122-38</t>
  </si>
  <si>
    <t>J6122-40</t>
  </si>
  <si>
    <t>J6122-42</t>
  </si>
  <si>
    <t>J6122-44</t>
  </si>
  <si>
    <t>J6122-46</t>
  </si>
  <si>
    <t>J6122-48</t>
  </si>
  <si>
    <t>J6122-50</t>
  </si>
  <si>
    <t>J6122-52</t>
  </si>
  <si>
    <t>J6122-1</t>
  </si>
  <si>
    <t>J6122-7</t>
  </si>
  <si>
    <t>J6122-13</t>
  </si>
  <si>
    <t>J6122-19</t>
  </si>
  <si>
    <t>J6122-25</t>
  </si>
  <si>
    <t>J6122-31</t>
  </si>
  <si>
    <t>J6122-37</t>
  </si>
  <si>
    <t>J6122-49</t>
  </si>
  <si>
    <t>J6122-51</t>
  </si>
  <si>
    <t>J6122-14</t>
  </si>
  <si>
    <t>J6122-16</t>
  </si>
  <si>
    <t>原理图</t>
    <phoneticPr fontId="1" type="noConversion"/>
  </si>
  <si>
    <t>点位</t>
    <phoneticPr fontId="1" type="noConversion"/>
  </si>
  <si>
    <t>J6101-111</t>
  </si>
  <si>
    <t>J6101-109</t>
  </si>
  <si>
    <t>J6101-105</t>
  </si>
  <si>
    <t>J6101-103</t>
  </si>
  <si>
    <t>J6101-99</t>
  </si>
  <si>
    <t>J6101-97</t>
  </si>
  <si>
    <t>J6101-93</t>
  </si>
  <si>
    <t>J6101-91</t>
  </si>
  <si>
    <t>J6101-87</t>
  </si>
  <si>
    <t>J6101-85</t>
  </si>
  <si>
    <t>J6101-81</t>
  </si>
  <si>
    <t>J6101-79</t>
  </si>
  <si>
    <t>J6101-75</t>
  </si>
  <si>
    <t>J6101-73</t>
  </si>
  <si>
    <t>J6101-69</t>
  </si>
  <si>
    <t>J6101-67</t>
  </si>
  <si>
    <t>J6101-115</t>
  </si>
  <si>
    <t>J6101-80</t>
  </si>
  <si>
    <t>J6101-107</t>
  </si>
  <si>
    <t>J6101-116</t>
  </si>
  <si>
    <t>J6101-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</si>
</sst>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等线"/>
      <family val="2"/>
      <scheme val="minor"/>
    </font>
    <font>
      <b/>
      <sz val="11"/>
      <color theme="1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2" fillId="2" borderId="0" xfId="0" applyFont="1" applyFill="1" applyAlignment="1"/>
    <xf numFmtId="0" fontId="0" fillId="2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/>
  </cellXfs>
  <cellStyles count="1">
    <cellStyle name="常规" xfId="0" builtinId="0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L121"/>
  <sheetViews>
    <sheetView workbookViewId="0">
      <selection activeCell="B8" sqref="B8:H121"/>
    </sheetView>
  </sheetViews>
  <sheetFormatPr defaultRowHeight="14.25" x14ac:dyDescent="0.2"/>
  <cols>
    <col min="2" max="2" width="29.75" customWidth="1"/>
  </cols>
  <sheetData>
    <row r="3" spans="2:12" x14ac:dyDescent="0.2">
      <c r="B3" s="3" t="s">
        <v>36</v>
      </c>
      <c r="C3" s="2"/>
      <c r="D3" s="2"/>
    </row>
    <row r="4" spans="2:12" x14ac:dyDescent="0.2">
      <c r="B4" s="2"/>
      <c r="C4" s="2"/>
      <c r="D4" s="2"/>
    </row>
    <row r="5" spans="2:12" x14ac:dyDescent="0.2">
      <c r="B5" s="2"/>
      <c r="C5" s="2"/>
      <c r="D5" s="2"/>
    </row>
    <row r="7" spans="2:12" x14ac:dyDescent="0.2">
      <c r="D7" t="s">
        <v>48</v>
      </c>
      <c r="F7" t="s">
        <v>40</v>
      </c>
      <c r="H7" t="s">
        <v>41</v>
      </c>
    </row>
    <row r="8" spans="2:12" x14ac:dyDescent="0.2">
      <c r="B8" s="1" t="s">
        <v>0</v>
      </c>
      <c r="C8" s="1" t="s">
        <v>43</v>
      </c>
      <c r="D8" s="1">
        <v>4</v>
      </c>
      <c r="E8" s="1"/>
      <c r="F8" s="1">
        <v>111</v>
      </c>
      <c r="G8" s="1"/>
      <c r="H8" s="1" t="str">
        <f>CONCATENATE(C8,F8)</f>
        <v>J6101-111</v>
      </c>
      <c r="L8">
        <f t="shared" ref="L8:L23" si="0">$D$24+($D$24-D8)+$K$24</f>
        <v>111</v>
      </c>
    </row>
    <row r="9" spans="2:12" x14ac:dyDescent="0.2">
      <c r="B9" s="1" t="s">
        <v>46</v>
      </c>
      <c r="C9" s="1" t="s">
        <v>43</v>
      </c>
      <c r="D9" s="1">
        <v>6</v>
      </c>
      <c r="E9" s="1"/>
      <c r="F9" s="1">
        <v>109</v>
      </c>
      <c r="G9" s="1"/>
      <c r="H9" s="1" t="str">
        <f t="shared" ref="H9:H68" si="1">CONCATENATE(C9,F9)</f>
        <v>J6101-109</v>
      </c>
      <c r="L9">
        <f t="shared" si="0"/>
        <v>109</v>
      </c>
    </row>
    <row r="10" spans="2:12" x14ac:dyDescent="0.2">
      <c r="B10" s="1" t="s">
        <v>1</v>
      </c>
      <c r="C10" s="1" t="s">
        <v>42</v>
      </c>
      <c r="D10" s="1">
        <v>10</v>
      </c>
      <c r="E10" s="1"/>
      <c r="F10" s="1">
        <v>105</v>
      </c>
      <c r="G10" s="1"/>
      <c r="H10" s="1" t="str">
        <f t="shared" si="1"/>
        <v>J6101-105</v>
      </c>
      <c r="L10">
        <f t="shared" si="0"/>
        <v>105</v>
      </c>
    </row>
    <row r="11" spans="2:12" x14ac:dyDescent="0.2">
      <c r="B11" s="1" t="s">
        <v>2</v>
      </c>
      <c r="C11" s="1" t="s">
        <v>42</v>
      </c>
      <c r="D11" s="1">
        <v>12</v>
      </c>
      <c r="E11" s="1"/>
      <c r="F11" s="1">
        <v>103</v>
      </c>
      <c r="G11" s="1"/>
      <c r="H11" s="1" t="str">
        <f t="shared" si="1"/>
        <v>J6101-103</v>
      </c>
      <c r="L11">
        <f t="shared" si="0"/>
        <v>103</v>
      </c>
    </row>
    <row r="12" spans="2:12" x14ac:dyDescent="0.2">
      <c r="B12" s="1" t="s">
        <v>3</v>
      </c>
      <c r="C12" s="1" t="s">
        <v>42</v>
      </c>
      <c r="D12" s="1">
        <v>16</v>
      </c>
      <c r="E12" s="1"/>
      <c r="F12" s="1">
        <v>99</v>
      </c>
      <c r="G12" s="1"/>
      <c r="H12" s="1" t="str">
        <f t="shared" si="1"/>
        <v>J6101-99</v>
      </c>
      <c r="L12">
        <f t="shared" si="0"/>
        <v>99</v>
      </c>
    </row>
    <row r="13" spans="2:12" x14ac:dyDescent="0.2">
      <c r="B13" s="1" t="s">
        <v>4</v>
      </c>
      <c r="C13" s="1" t="s">
        <v>42</v>
      </c>
      <c r="D13" s="1">
        <v>18</v>
      </c>
      <c r="E13" s="1"/>
      <c r="F13" s="1">
        <v>97</v>
      </c>
      <c r="G13" s="1"/>
      <c r="H13" s="1" t="str">
        <f t="shared" si="1"/>
        <v>J6101-97</v>
      </c>
      <c r="L13">
        <f t="shared" si="0"/>
        <v>97</v>
      </c>
    </row>
    <row r="14" spans="2:12" x14ac:dyDescent="0.2">
      <c r="B14" s="1" t="s">
        <v>5</v>
      </c>
      <c r="C14" s="1" t="s">
        <v>42</v>
      </c>
      <c r="D14" s="1">
        <v>22</v>
      </c>
      <c r="E14" s="1"/>
      <c r="F14" s="1">
        <v>93</v>
      </c>
      <c r="G14" s="1"/>
      <c r="H14" s="1" t="str">
        <f t="shared" si="1"/>
        <v>J6101-93</v>
      </c>
      <c r="L14">
        <f t="shared" si="0"/>
        <v>93</v>
      </c>
    </row>
    <row r="15" spans="2:12" x14ac:dyDescent="0.2">
      <c r="B15" s="1" t="s">
        <v>6</v>
      </c>
      <c r="C15" s="1" t="s">
        <v>42</v>
      </c>
      <c r="D15" s="1">
        <v>24</v>
      </c>
      <c r="E15" s="1"/>
      <c r="F15" s="1">
        <v>91</v>
      </c>
      <c r="G15" s="1"/>
      <c r="H15" s="1" t="str">
        <f t="shared" si="1"/>
        <v>J6101-91</v>
      </c>
      <c r="L15">
        <f t="shared" si="0"/>
        <v>91</v>
      </c>
    </row>
    <row r="16" spans="2:12" x14ac:dyDescent="0.2">
      <c r="B16" s="1" t="s">
        <v>7</v>
      </c>
      <c r="C16" s="1" t="s">
        <v>42</v>
      </c>
      <c r="D16" s="1">
        <v>28</v>
      </c>
      <c r="E16" s="1"/>
      <c r="F16" s="1">
        <v>87</v>
      </c>
      <c r="G16" s="1"/>
      <c r="H16" s="1" t="str">
        <f t="shared" si="1"/>
        <v>J6101-87</v>
      </c>
      <c r="L16">
        <f t="shared" si="0"/>
        <v>87</v>
      </c>
    </row>
    <row r="17" spans="2:12" x14ac:dyDescent="0.2">
      <c r="B17" s="1" t="s">
        <v>8</v>
      </c>
      <c r="C17" s="1" t="s">
        <v>42</v>
      </c>
      <c r="D17" s="1">
        <v>30</v>
      </c>
      <c r="E17" s="1"/>
      <c r="F17" s="1">
        <v>85</v>
      </c>
      <c r="G17" s="1"/>
      <c r="H17" s="1" t="str">
        <f t="shared" si="1"/>
        <v>J6101-85</v>
      </c>
      <c r="L17">
        <f t="shared" si="0"/>
        <v>85</v>
      </c>
    </row>
    <row r="18" spans="2:12" x14ac:dyDescent="0.2">
      <c r="B18" s="1" t="s">
        <v>10</v>
      </c>
      <c r="C18" s="1" t="s">
        <v>42</v>
      </c>
      <c r="D18" s="1">
        <v>34</v>
      </c>
      <c r="E18" s="1"/>
      <c r="F18" s="1">
        <v>81</v>
      </c>
      <c r="G18" s="1"/>
      <c r="H18" s="1" t="str">
        <f t="shared" si="1"/>
        <v>J6101-81</v>
      </c>
      <c r="L18">
        <f t="shared" si="0"/>
        <v>81</v>
      </c>
    </row>
    <row r="19" spans="2:12" x14ac:dyDescent="0.2">
      <c r="B19" s="1" t="s">
        <v>12</v>
      </c>
      <c r="C19" s="1" t="s">
        <v>42</v>
      </c>
      <c r="D19" s="1">
        <v>36</v>
      </c>
      <c r="E19" s="1"/>
      <c r="F19" s="1">
        <v>79</v>
      </c>
      <c r="G19" s="1"/>
      <c r="H19" s="1" t="str">
        <f t="shared" si="1"/>
        <v>J6101-79</v>
      </c>
      <c r="L19">
        <f t="shared" si="0"/>
        <v>79</v>
      </c>
    </row>
    <row r="20" spans="2:12" x14ac:dyDescent="0.2">
      <c r="B20" s="1" t="s">
        <v>13</v>
      </c>
      <c r="C20" s="1" t="s">
        <v>42</v>
      </c>
      <c r="D20" s="1">
        <v>40</v>
      </c>
      <c r="E20" s="1"/>
      <c r="F20" s="1">
        <v>75</v>
      </c>
      <c r="G20" s="1"/>
      <c r="H20" s="1" t="str">
        <f t="shared" si="1"/>
        <v>J6101-75</v>
      </c>
      <c r="L20">
        <f t="shared" si="0"/>
        <v>75</v>
      </c>
    </row>
    <row r="21" spans="2:12" x14ac:dyDescent="0.2">
      <c r="B21" s="1" t="s">
        <v>14</v>
      </c>
      <c r="C21" s="1" t="s">
        <v>42</v>
      </c>
      <c r="D21" s="1">
        <v>42</v>
      </c>
      <c r="E21" s="1"/>
      <c r="F21" s="1">
        <v>73</v>
      </c>
      <c r="G21" s="1"/>
      <c r="H21" s="1" t="str">
        <f t="shared" si="1"/>
        <v>J6101-73</v>
      </c>
      <c r="L21">
        <f t="shared" si="0"/>
        <v>73</v>
      </c>
    </row>
    <row r="22" spans="2:12" x14ac:dyDescent="0.2">
      <c r="B22" s="1" t="s">
        <v>15</v>
      </c>
      <c r="C22" s="1" t="s">
        <v>42</v>
      </c>
      <c r="D22" s="1">
        <v>44</v>
      </c>
      <c r="E22" s="1"/>
      <c r="F22" s="1">
        <v>71</v>
      </c>
      <c r="G22" s="1"/>
      <c r="H22" s="1" t="str">
        <f t="shared" si="1"/>
        <v>J6101-71</v>
      </c>
      <c r="K22">
        <f>F22-D22</f>
        <v>27</v>
      </c>
      <c r="L22">
        <f t="shared" si="0"/>
        <v>71</v>
      </c>
    </row>
    <row r="23" spans="2:12" x14ac:dyDescent="0.2">
      <c r="B23" s="1" t="s">
        <v>17</v>
      </c>
      <c r="C23" s="1" t="s">
        <v>42</v>
      </c>
      <c r="D23" s="1">
        <v>46</v>
      </c>
      <c r="E23" s="1"/>
      <c r="F23" s="1">
        <v>69</v>
      </c>
      <c r="G23" s="1"/>
      <c r="H23" s="1" t="str">
        <f t="shared" si="1"/>
        <v>J6101-69</v>
      </c>
      <c r="K23">
        <f>F23-D23</f>
        <v>23</v>
      </c>
      <c r="L23">
        <f t="shared" si="0"/>
        <v>69</v>
      </c>
    </row>
    <row r="24" spans="2:12" x14ac:dyDescent="0.2">
      <c r="B24" s="1" t="s">
        <v>17</v>
      </c>
      <c r="C24" s="1" t="s">
        <v>42</v>
      </c>
      <c r="D24" s="1">
        <v>48</v>
      </c>
      <c r="E24" s="1"/>
      <c r="F24" s="1">
        <v>67</v>
      </c>
      <c r="G24" s="1"/>
      <c r="H24" s="1" t="str">
        <f t="shared" si="1"/>
        <v>J6101-67</v>
      </c>
      <c r="K24">
        <f>F24-D24</f>
        <v>19</v>
      </c>
      <c r="L24">
        <f>$D$24+($D$24-D24)+$K$24</f>
        <v>67</v>
      </c>
    </row>
    <row r="25" spans="2:12" x14ac:dyDescent="0.2">
      <c r="B25" s="1" t="s">
        <v>18</v>
      </c>
      <c r="C25" s="1" t="s">
        <v>42</v>
      </c>
      <c r="D25" s="1">
        <v>52</v>
      </c>
      <c r="E25" s="1"/>
      <c r="F25" s="1">
        <v>115</v>
      </c>
      <c r="G25" s="1"/>
      <c r="H25" s="1" t="str">
        <f t="shared" si="1"/>
        <v>J6101-115</v>
      </c>
    </row>
    <row r="26" spans="2:12" x14ac:dyDescent="0.2">
      <c r="B26" s="1"/>
      <c r="C26" s="1"/>
      <c r="D26" s="1"/>
      <c r="E26" s="1"/>
      <c r="F26" s="1"/>
      <c r="G26" s="1"/>
      <c r="H26" s="1"/>
    </row>
    <row r="27" spans="2:12" x14ac:dyDescent="0.2">
      <c r="B27" s="1" t="s">
        <v>19</v>
      </c>
      <c r="C27" s="1" t="s">
        <v>42</v>
      </c>
      <c r="D27" s="1">
        <v>1</v>
      </c>
      <c r="E27" s="1"/>
      <c r="F27" s="1">
        <v>114</v>
      </c>
      <c r="G27" s="1"/>
      <c r="H27" s="1" t="str">
        <f t="shared" si="1"/>
        <v>J6101-114</v>
      </c>
      <c r="L27">
        <f t="shared" ref="L27:L45" si="2">D27+($D$49-D27)*2+$J$49</f>
        <v>114</v>
      </c>
    </row>
    <row r="28" spans="2:12" x14ac:dyDescent="0.2">
      <c r="B28" s="1" t="s">
        <v>19</v>
      </c>
      <c r="C28" s="1" t="s">
        <v>42</v>
      </c>
      <c r="D28" s="1">
        <v>3</v>
      </c>
      <c r="E28" s="1"/>
      <c r="F28" s="1">
        <v>112</v>
      </c>
      <c r="G28" s="1"/>
      <c r="H28" s="1" t="str">
        <f t="shared" si="1"/>
        <v>J6101-112</v>
      </c>
      <c r="L28">
        <f t="shared" si="2"/>
        <v>112</v>
      </c>
    </row>
    <row r="29" spans="2:12" x14ac:dyDescent="0.2">
      <c r="B29" s="1" t="s">
        <v>19</v>
      </c>
      <c r="C29" s="1" t="s">
        <v>42</v>
      </c>
      <c r="D29" s="1">
        <v>5</v>
      </c>
      <c r="E29" s="1"/>
      <c r="F29" s="1">
        <v>110</v>
      </c>
      <c r="G29" s="1"/>
      <c r="H29" s="1" t="str">
        <f t="shared" si="1"/>
        <v>J6101-110</v>
      </c>
      <c r="L29">
        <f t="shared" si="2"/>
        <v>110</v>
      </c>
    </row>
    <row r="30" spans="2:12" x14ac:dyDescent="0.2">
      <c r="B30" s="1" t="s">
        <v>20</v>
      </c>
      <c r="C30" s="1" t="s">
        <v>42</v>
      </c>
      <c r="D30" s="1">
        <v>7</v>
      </c>
      <c r="E30" s="1"/>
      <c r="F30" s="1">
        <v>108</v>
      </c>
      <c r="G30" s="1"/>
      <c r="H30" s="1" t="str">
        <f t="shared" si="1"/>
        <v>J6101-108</v>
      </c>
      <c r="L30">
        <f t="shared" si="2"/>
        <v>108</v>
      </c>
    </row>
    <row r="31" spans="2:12" x14ac:dyDescent="0.2">
      <c r="B31" s="1" t="s">
        <v>20</v>
      </c>
      <c r="C31" s="1" t="s">
        <v>42</v>
      </c>
      <c r="D31" s="1">
        <v>9</v>
      </c>
      <c r="E31" s="1"/>
      <c r="F31" s="1">
        <v>106</v>
      </c>
      <c r="G31" s="1"/>
      <c r="H31" s="1" t="str">
        <f t="shared" si="1"/>
        <v>J6101-106</v>
      </c>
      <c r="L31">
        <f t="shared" si="2"/>
        <v>106</v>
      </c>
    </row>
    <row r="32" spans="2:12" x14ac:dyDescent="0.2">
      <c r="B32" s="1" t="s">
        <v>20</v>
      </c>
      <c r="C32" s="1" t="s">
        <v>42</v>
      </c>
      <c r="D32" s="1">
        <v>11</v>
      </c>
      <c r="E32" s="1"/>
      <c r="F32" s="1">
        <v>104</v>
      </c>
      <c r="G32" s="1"/>
      <c r="H32" s="1" t="str">
        <f t="shared" si="1"/>
        <v>J6101-104</v>
      </c>
      <c r="L32">
        <f t="shared" si="2"/>
        <v>104</v>
      </c>
    </row>
    <row r="33" spans="2:12" x14ac:dyDescent="0.2">
      <c r="B33" s="1" t="s">
        <v>21</v>
      </c>
      <c r="C33" s="1" t="s">
        <v>42</v>
      </c>
      <c r="D33" s="1">
        <v>17</v>
      </c>
      <c r="E33" s="1"/>
      <c r="F33" s="1">
        <v>98</v>
      </c>
      <c r="G33" s="1"/>
      <c r="H33" s="1" t="str">
        <f t="shared" si="1"/>
        <v>J6101-98</v>
      </c>
      <c r="L33">
        <f t="shared" si="2"/>
        <v>98</v>
      </c>
    </row>
    <row r="34" spans="2:12" x14ac:dyDescent="0.2">
      <c r="B34" s="1" t="s">
        <v>22</v>
      </c>
      <c r="C34" s="1" t="s">
        <v>42</v>
      </c>
      <c r="D34" s="1">
        <v>19</v>
      </c>
      <c r="E34" s="1"/>
      <c r="F34" s="1">
        <v>96</v>
      </c>
      <c r="G34" s="1"/>
      <c r="H34" s="1" t="str">
        <f t="shared" si="1"/>
        <v>J6101-96</v>
      </c>
      <c r="L34">
        <f t="shared" si="2"/>
        <v>96</v>
      </c>
    </row>
    <row r="35" spans="2:12" x14ac:dyDescent="0.2">
      <c r="B35" s="1" t="s">
        <v>23</v>
      </c>
      <c r="C35" s="1" t="s">
        <v>42</v>
      </c>
      <c r="D35" s="1">
        <v>21</v>
      </c>
      <c r="E35" s="1"/>
      <c r="F35" s="1">
        <v>94</v>
      </c>
      <c r="G35" s="1"/>
      <c r="H35" s="1" t="str">
        <f t="shared" si="1"/>
        <v>J6101-94</v>
      </c>
      <c r="L35">
        <f t="shared" si="2"/>
        <v>94</v>
      </c>
    </row>
    <row r="36" spans="2:12" x14ac:dyDescent="0.2">
      <c r="B36" s="1" t="s">
        <v>24</v>
      </c>
      <c r="C36" s="1" t="s">
        <v>42</v>
      </c>
      <c r="D36" s="1">
        <v>23</v>
      </c>
      <c r="E36" s="1"/>
      <c r="F36" s="1">
        <v>92</v>
      </c>
      <c r="G36" s="1"/>
      <c r="H36" s="1" t="str">
        <f t="shared" si="1"/>
        <v>J6101-92</v>
      </c>
      <c r="L36">
        <f t="shared" si="2"/>
        <v>92</v>
      </c>
    </row>
    <row r="37" spans="2:12" x14ac:dyDescent="0.2">
      <c r="B37" s="1" t="s">
        <v>25</v>
      </c>
      <c r="C37" s="1" t="s">
        <v>42</v>
      </c>
      <c r="D37" s="1">
        <v>25</v>
      </c>
      <c r="E37" s="1"/>
      <c r="F37" s="1">
        <v>90</v>
      </c>
      <c r="G37" s="1"/>
      <c r="H37" s="1" t="str">
        <f t="shared" si="1"/>
        <v>J6101-90</v>
      </c>
      <c r="L37">
        <f t="shared" si="2"/>
        <v>90</v>
      </c>
    </row>
    <row r="38" spans="2:12" x14ac:dyDescent="0.2">
      <c r="B38" s="1" t="s">
        <v>26</v>
      </c>
      <c r="C38" s="1" t="s">
        <v>42</v>
      </c>
      <c r="D38" s="1">
        <v>27</v>
      </c>
      <c r="E38" s="1"/>
      <c r="F38" s="1">
        <v>88</v>
      </c>
      <c r="G38" s="1"/>
      <c r="H38" s="1" t="str">
        <f t="shared" si="1"/>
        <v>J6101-88</v>
      </c>
      <c r="L38">
        <f t="shared" si="2"/>
        <v>88</v>
      </c>
    </row>
    <row r="39" spans="2:12" x14ac:dyDescent="0.2">
      <c r="B39" s="1" t="s">
        <v>27</v>
      </c>
      <c r="C39" s="1" t="s">
        <v>42</v>
      </c>
      <c r="D39" s="1">
        <v>29</v>
      </c>
      <c r="E39" s="1"/>
      <c r="F39" s="1">
        <v>86</v>
      </c>
      <c r="G39" s="1"/>
      <c r="H39" s="1" t="str">
        <f t="shared" si="1"/>
        <v>J6101-86</v>
      </c>
      <c r="L39">
        <f t="shared" si="2"/>
        <v>86</v>
      </c>
    </row>
    <row r="40" spans="2:12" x14ac:dyDescent="0.2">
      <c r="B40" s="1" t="s">
        <v>28</v>
      </c>
      <c r="C40" s="1" t="s">
        <v>42</v>
      </c>
      <c r="D40" s="1">
        <v>31</v>
      </c>
      <c r="E40" s="1"/>
      <c r="F40" s="1">
        <v>84</v>
      </c>
      <c r="G40" s="1"/>
      <c r="H40" s="1" t="str">
        <f t="shared" si="1"/>
        <v>J6101-84</v>
      </c>
      <c r="L40">
        <f t="shared" si="2"/>
        <v>84</v>
      </c>
    </row>
    <row r="41" spans="2:12" x14ac:dyDescent="0.2">
      <c r="B41" s="1" t="s">
        <v>29</v>
      </c>
      <c r="C41" s="1" t="s">
        <v>42</v>
      </c>
      <c r="D41" s="1">
        <v>33</v>
      </c>
      <c r="E41" s="1"/>
      <c r="F41" s="1">
        <v>82</v>
      </c>
      <c r="G41" s="1"/>
      <c r="H41" s="1" t="str">
        <f t="shared" si="1"/>
        <v>J6101-82</v>
      </c>
      <c r="L41">
        <f t="shared" si="2"/>
        <v>82</v>
      </c>
    </row>
    <row r="42" spans="2:12" x14ac:dyDescent="0.2">
      <c r="B42" s="1" t="s">
        <v>30</v>
      </c>
      <c r="C42" s="1" t="s">
        <v>42</v>
      </c>
      <c r="D42" s="1">
        <v>35</v>
      </c>
      <c r="E42" s="1"/>
      <c r="F42" s="1">
        <v>80</v>
      </c>
      <c r="G42" s="1"/>
      <c r="H42" s="1" t="str">
        <f t="shared" si="1"/>
        <v>J6101-80</v>
      </c>
      <c r="L42">
        <f t="shared" si="2"/>
        <v>80</v>
      </c>
    </row>
    <row r="43" spans="2:12" x14ac:dyDescent="0.2">
      <c r="B43" s="1" t="s">
        <v>31</v>
      </c>
      <c r="C43" s="1" t="s">
        <v>42</v>
      </c>
      <c r="D43" s="1">
        <v>37</v>
      </c>
      <c r="E43" s="1"/>
      <c r="F43" s="1">
        <v>78</v>
      </c>
      <c r="G43" s="1"/>
      <c r="H43" s="1" t="str">
        <f t="shared" si="1"/>
        <v>J6101-78</v>
      </c>
      <c r="L43">
        <f t="shared" si="2"/>
        <v>78</v>
      </c>
    </row>
    <row r="44" spans="2:12" x14ac:dyDescent="0.2">
      <c r="B44" s="1" t="s">
        <v>32</v>
      </c>
      <c r="C44" s="1" t="s">
        <v>42</v>
      </c>
      <c r="D44" s="1">
        <v>39</v>
      </c>
      <c r="E44" s="1"/>
      <c r="F44" s="1">
        <v>76</v>
      </c>
      <c r="G44" s="1"/>
      <c r="H44" s="1" t="str">
        <f t="shared" si="1"/>
        <v>J6101-76</v>
      </c>
      <c r="L44">
        <f t="shared" si="2"/>
        <v>76</v>
      </c>
    </row>
    <row r="45" spans="2:12" x14ac:dyDescent="0.2">
      <c r="B45" s="1" t="s">
        <v>33</v>
      </c>
      <c r="C45" s="1" t="s">
        <v>42</v>
      </c>
      <c r="D45" s="1">
        <v>41</v>
      </c>
      <c r="E45" s="1"/>
      <c r="F45" s="1">
        <v>74</v>
      </c>
      <c r="G45" s="1"/>
      <c r="H45" s="1" t="str">
        <f t="shared" si="1"/>
        <v>J6101-74</v>
      </c>
      <c r="L45">
        <f t="shared" si="2"/>
        <v>74</v>
      </c>
    </row>
    <row r="46" spans="2:12" x14ac:dyDescent="0.2">
      <c r="B46" s="1" t="s">
        <v>34</v>
      </c>
      <c r="C46" s="1" t="s">
        <v>42</v>
      </c>
      <c r="D46" s="1">
        <v>43</v>
      </c>
      <c r="E46" s="1"/>
      <c r="F46" s="1">
        <v>72</v>
      </c>
      <c r="G46" s="1"/>
      <c r="H46" s="1" t="str">
        <f t="shared" si="1"/>
        <v>J6101-72</v>
      </c>
      <c r="L46">
        <f t="shared" ref="L46:L48" si="3">D46+($D$49-D46)*2+$J$49</f>
        <v>72</v>
      </c>
    </row>
    <row r="47" spans="2:12" x14ac:dyDescent="0.2">
      <c r="B47" s="1" t="s">
        <v>34</v>
      </c>
      <c r="C47" s="1" t="s">
        <v>42</v>
      </c>
      <c r="D47" s="1">
        <v>45</v>
      </c>
      <c r="E47" s="1"/>
      <c r="F47" s="1">
        <v>70</v>
      </c>
      <c r="G47" s="1"/>
      <c r="H47" s="1" t="str">
        <f t="shared" si="1"/>
        <v>J6101-70</v>
      </c>
      <c r="L47">
        <f t="shared" si="3"/>
        <v>70</v>
      </c>
    </row>
    <row r="48" spans="2:12" x14ac:dyDescent="0.2">
      <c r="B48" s="1" t="s">
        <v>18</v>
      </c>
      <c r="C48" s="1" t="s">
        <v>42</v>
      </c>
      <c r="D48" s="1">
        <v>47</v>
      </c>
      <c r="E48" s="1"/>
      <c r="F48" s="1">
        <v>68</v>
      </c>
      <c r="G48" s="1"/>
      <c r="H48" s="1" t="str">
        <f t="shared" si="1"/>
        <v>J6101-68</v>
      </c>
      <c r="L48">
        <f t="shared" si="3"/>
        <v>68</v>
      </c>
    </row>
    <row r="49" spans="2:12" x14ac:dyDescent="0.2">
      <c r="B49" s="1" t="s">
        <v>18</v>
      </c>
      <c r="C49" s="1" t="s">
        <v>42</v>
      </c>
      <c r="D49" s="1">
        <v>49</v>
      </c>
      <c r="E49" s="1"/>
      <c r="F49" s="1">
        <v>66</v>
      </c>
      <c r="G49" s="1"/>
      <c r="H49" s="1" t="str">
        <f t="shared" si="1"/>
        <v>J6101-66</v>
      </c>
      <c r="J49">
        <f>F49-D49</f>
        <v>17</v>
      </c>
      <c r="L49">
        <f>D49+($D$49-D49)*2+$J$49</f>
        <v>66</v>
      </c>
    </row>
    <row r="50" spans="2:12" x14ac:dyDescent="0.2">
      <c r="B50" s="1"/>
      <c r="C50" s="1"/>
      <c r="D50" s="1"/>
      <c r="E50" s="1"/>
      <c r="F50" s="1"/>
      <c r="G50" s="1"/>
      <c r="H50" s="1"/>
    </row>
    <row r="51" spans="2:12" x14ac:dyDescent="0.2">
      <c r="B51" s="1" t="s">
        <v>35</v>
      </c>
      <c r="C51" s="1" t="s">
        <v>42</v>
      </c>
      <c r="D51" s="1">
        <v>2</v>
      </c>
      <c r="E51" s="1"/>
      <c r="F51" s="1">
        <v>113</v>
      </c>
      <c r="G51" s="1"/>
      <c r="H51" s="1" t="str">
        <f t="shared" si="1"/>
        <v>J6101-113</v>
      </c>
      <c r="L51">
        <f t="shared" ref="L51:L57" si="4">$D$24+($D$24-D51)+$K$24</f>
        <v>113</v>
      </c>
    </row>
    <row r="52" spans="2:12" x14ac:dyDescent="0.2">
      <c r="B52" s="1" t="s">
        <v>35</v>
      </c>
      <c r="C52" s="1" t="s">
        <v>42</v>
      </c>
      <c r="D52" s="1">
        <v>8</v>
      </c>
      <c r="E52" s="1"/>
      <c r="F52" s="1">
        <v>107</v>
      </c>
      <c r="G52" s="1"/>
      <c r="H52" s="1" t="str">
        <f t="shared" si="1"/>
        <v>J6101-107</v>
      </c>
      <c r="L52">
        <f t="shared" si="4"/>
        <v>107</v>
      </c>
    </row>
    <row r="53" spans="2:12" x14ac:dyDescent="0.2">
      <c r="B53" s="1" t="s">
        <v>35</v>
      </c>
      <c r="C53" s="1" t="s">
        <v>42</v>
      </c>
      <c r="D53" s="1">
        <v>14</v>
      </c>
      <c r="E53" s="1"/>
      <c r="F53" s="1">
        <v>101</v>
      </c>
      <c r="G53" s="1"/>
      <c r="H53" s="1" t="str">
        <f t="shared" si="1"/>
        <v>J6101-101</v>
      </c>
      <c r="L53">
        <f t="shared" si="4"/>
        <v>101</v>
      </c>
    </row>
    <row r="54" spans="2:12" x14ac:dyDescent="0.2">
      <c r="B54" s="1" t="s">
        <v>35</v>
      </c>
      <c r="C54" s="1" t="s">
        <v>42</v>
      </c>
      <c r="D54" s="1">
        <v>20</v>
      </c>
      <c r="E54" s="1"/>
      <c r="F54" s="1">
        <v>95</v>
      </c>
      <c r="G54" s="1"/>
      <c r="H54" s="1" t="str">
        <f t="shared" si="1"/>
        <v>J6101-95</v>
      </c>
      <c r="L54">
        <f t="shared" si="4"/>
        <v>95</v>
      </c>
    </row>
    <row r="55" spans="2:12" x14ac:dyDescent="0.2">
      <c r="B55" s="1" t="s">
        <v>35</v>
      </c>
      <c r="C55" s="1" t="s">
        <v>42</v>
      </c>
      <c r="D55" s="1">
        <v>26</v>
      </c>
      <c r="E55" s="1"/>
      <c r="F55" s="1">
        <v>89</v>
      </c>
      <c r="G55" s="1"/>
      <c r="H55" s="1" t="str">
        <f t="shared" si="1"/>
        <v>J6101-89</v>
      </c>
      <c r="L55">
        <f t="shared" si="4"/>
        <v>89</v>
      </c>
    </row>
    <row r="56" spans="2:12" x14ac:dyDescent="0.2">
      <c r="B56" s="1" t="s">
        <v>35</v>
      </c>
      <c r="C56" s="1" t="s">
        <v>42</v>
      </c>
      <c r="D56" s="1">
        <v>32</v>
      </c>
      <c r="E56" s="1"/>
      <c r="F56" s="1">
        <v>83</v>
      </c>
      <c r="G56" s="1"/>
      <c r="H56" s="1" t="str">
        <f t="shared" si="1"/>
        <v>J6101-83</v>
      </c>
      <c r="L56">
        <f t="shared" si="4"/>
        <v>83</v>
      </c>
    </row>
    <row r="57" spans="2:12" x14ac:dyDescent="0.2">
      <c r="B57" s="1" t="s">
        <v>35</v>
      </c>
      <c r="C57" s="1" t="s">
        <v>42</v>
      </c>
      <c r="D57" s="1">
        <v>38</v>
      </c>
      <c r="E57" s="1"/>
      <c r="F57" s="1">
        <v>77</v>
      </c>
      <c r="G57" s="1"/>
      <c r="H57" s="1" t="str">
        <f t="shared" si="1"/>
        <v>J6101-77</v>
      </c>
      <c r="L57">
        <f t="shared" si="4"/>
        <v>77</v>
      </c>
    </row>
    <row r="58" spans="2:12" x14ac:dyDescent="0.2">
      <c r="B58" s="1" t="s">
        <v>35</v>
      </c>
      <c r="C58" s="1" t="s">
        <v>42</v>
      </c>
      <c r="D58" s="1">
        <v>50</v>
      </c>
      <c r="E58" s="1"/>
      <c r="F58" s="1">
        <v>65</v>
      </c>
      <c r="G58" s="1"/>
      <c r="H58" s="1" t="str">
        <f t="shared" si="1"/>
        <v>J6101-65</v>
      </c>
      <c r="L58">
        <f>$D$24+($D$24-D58)+$K$24</f>
        <v>65</v>
      </c>
    </row>
    <row r="59" spans="2:12" x14ac:dyDescent="0.2">
      <c r="B59" s="1" t="s">
        <v>35</v>
      </c>
      <c r="C59" s="1" t="s">
        <v>42</v>
      </c>
      <c r="D59" s="1">
        <v>13</v>
      </c>
      <c r="E59" s="1"/>
      <c r="F59" s="1">
        <v>102</v>
      </c>
      <c r="G59" s="1"/>
      <c r="H59" s="1" t="str">
        <f t="shared" si="1"/>
        <v>J6101-102</v>
      </c>
      <c r="L59">
        <f>D59+($D$49-D59)*2+$J$49</f>
        <v>102</v>
      </c>
    </row>
    <row r="60" spans="2:12" x14ac:dyDescent="0.2">
      <c r="B60" s="1" t="s">
        <v>35</v>
      </c>
      <c r="C60" s="1" t="s">
        <v>42</v>
      </c>
      <c r="D60" s="1">
        <v>15</v>
      </c>
      <c r="E60" s="1"/>
      <c r="F60" s="1">
        <v>100</v>
      </c>
      <c r="G60" s="1"/>
      <c r="H60" s="1" t="str">
        <f t="shared" si="1"/>
        <v>J6101-100</v>
      </c>
      <c r="L60">
        <f>D60+($D$49-D60)*2+$J$49</f>
        <v>100</v>
      </c>
    </row>
    <row r="61" spans="2:12" x14ac:dyDescent="0.2">
      <c r="B61" s="1" t="s">
        <v>35</v>
      </c>
      <c r="C61" s="1" t="s">
        <v>42</v>
      </c>
      <c r="D61" s="1">
        <v>51</v>
      </c>
      <c r="E61" s="1"/>
      <c r="F61" s="1">
        <v>116</v>
      </c>
      <c r="G61" s="1"/>
      <c r="H61" s="1" t="str">
        <f t="shared" si="1"/>
        <v>J6101-116</v>
      </c>
    </row>
    <row r="62" spans="2:12" x14ac:dyDescent="0.2">
      <c r="B62" s="1"/>
      <c r="C62" s="1"/>
      <c r="D62" s="1"/>
      <c r="E62" s="1"/>
      <c r="F62" s="1"/>
      <c r="G62" s="1"/>
      <c r="H62" s="1" t="str">
        <f t="shared" si="1"/>
        <v/>
      </c>
    </row>
    <row r="63" spans="2:12" x14ac:dyDescent="0.2">
      <c r="B63" s="1"/>
      <c r="C63" s="1"/>
      <c r="D63" s="1"/>
      <c r="E63" s="1"/>
      <c r="F63" s="1"/>
      <c r="G63" s="1"/>
      <c r="H63" s="1" t="str">
        <f t="shared" si="1"/>
        <v/>
      </c>
    </row>
    <row r="64" spans="2:12" x14ac:dyDescent="0.2">
      <c r="B64" s="1"/>
      <c r="C64" s="1"/>
      <c r="D64" s="1"/>
      <c r="E64" s="1"/>
      <c r="F64" s="1"/>
      <c r="G64" s="1"/>
      <c r="H64" s="1" t="str">
        <f t="shared" si="1"/>
        <v/>
      </c>
    </row>
    <row r="65" spans="2:8" x14ac:dyDescent="0.2">
      <c r="B65" s="4" t="s">
        <v>37</v>
      </c>
      <c r="C65" s="1"/>
      <c r="D65" s="1"/>
      <c r="E65" s="1"/>
      <c r="F65" s="1"/>
      <c r="G65" s="1"/>
      <c r="H65" s="1" t="str">
        <f t="shared" si="1"/>
        <v/>
      </c>
    </row>
    <row r="66" spans="2:8" x14ac:dyDescent="0.2">
      <c r="B66" s="1"/>
      <c r="C66" s="1"/>
      <c r="D66" s="1"/>
      <c r="E66" s="1"/>
      <c r="F66" s="1"/>
      <c r="G66" s="1"/>
      <c r="H66" s="1" t="str">
        <f t="shared" si="1"/>
        <v/>
      </c>
    </row>
    <row r="67" spans="2:8" x14ac:dyDescent="0.2">
      <c r="B67" s="1"/>
      <c r="C67" s="1"/>
      <c r="D67" s="1"/>
      <c r="E67" s="1"/>
      <c r="F67" s="1"/>
      <c r="G67" s="1"/>
      <c r="H67" s="1" t="str">
        <f t="shared" si="1"/>
        <v/>
      </c>
    </row>
    <row r="68" spans="2:8" x14ac:dyDescent="0.2">
      <c r="B68" s="1"/>
      <c r="C68" s="1"/>
      <c r="D68" s="1"/>
      <c r="E68" s="1"/>
      <c r="F68" s="1"/>
      <c r="G68" s="1"/>
      <c r="H68" s="1" t="str">
        <f t="shared" si="1"/>
        <v/>
      </c>
    </row>
    <row r="69" spans="2:8" x14ac:dyDescent="0.2">
      <c r="B69" s="1" t="s">
        <v>0</v>
      </c>
      <c r="C69" s="1" t="s">
        <v>45</v>
      </c>
      <c r="D69" s="1">
        <v>3</v>
      </c>
      <c r="E69" s="1"/>
      <c r="F69" s="1">
        <f>D69</f>
        <v>3</v>
      </c>
      <c r="G69" s="1"/>
      <c r="H69" s="1" t="str">
        <f t="shared" ref="H69:H121" si="5">CONCATENATE(C69,F69)</f>
        <v>J6122-3</v>
      </c>
    </row>
    <row r="70" spans="2:8" x14ac:dyDescent="0.2">
      <c r="B70" s="1" t="s">
        <v>38</v>
      </c>
      <c r="C70" s="1" t="s">
        <v>45</v>
      </c>
      <c r="D70" s="1">
        <v>5</v>
      </c>
      <c r="E70" s="1"/>
      <c r="F70" s="1">
        <f t="shared" ref="F70:F121" si="6">D70</f>
        <v>5</v>
      </c>
      <c r="G70" s="1"/>
      <c r="H70" s="1" t="str">
        <f t="shared" si="5"/>
        <v>J6122-5</v>
      </c>
    </row>
    <row r="71" spans="2:8" x14ac:dyDescent="0.2">
      <c r="B71" s="1" t="s">
        <v>1</v>
      </c>
      <c r="C71" s="1" t="s">
        <v>44</v>
      </c>
      <c r="D71" s="1">
        <v>9</v>
      </c>
      <c r="E71" s="1"/>
      <c r="F71" s="1">
        <f t="shared" si="6"/>
        <v>9</v>
      </c>
      <c r="G71" s="1"/>
      <c r="H71" s="1" t="str">
        <f t="shared" si="5"/>
        <v>J6122-9</v>
      </c>
    </row>
    <row r="72" spans="2:8" x14ac:dyDescent="0.2">
      <c r="B72" s="1" t="s">
        <v>2</v>
      </c>
      <c r="C72" s="1" t="s">
        <v>44</v>
      </c>
      <c r="D72" s="1">
        <v>11</v>
      </c>
      <c r="E72" s="1"/>
      <c r="F72" s="1">
        <f t="shared" si="6"/>
        <v>11</v>
      </c>
      <c r="G72" s="1"/>
      <c r="H72" s="1" t="str">
        <f t="shared" si="5"/>
        <v>J6122-11</v>
      </c>
    </row>
    <row r="73" spans="2:8" x14ac:dyDescent="0.2">
      <c r="B73" s="1" t="s">
        <v>3</v>
      </c>
      <c r="C73" s="1" t="s">
        <v>44</v>
      </c>
      <c r="D73" s="1">
        <v>15</v>
      </c>
      <c r="E73" s="1"/>
      <c r="F73" s="1">
        <f t="shared" si="6"/>
        <v>15</v>
      </c>
      <c r="G73" s="1"/>
      <c r="H73" s="1" t="str">
        <f t="shared" si="5"/>
        <v>J6122-15</v>
      </c>
    </row>
    <row r="74" spans="2:8" x14ac:dyDescent="0.2">
      <c r="B74" s="1" t="s">
        <v>4</v>
      </c>
      <c r="C74" s="1" t="s">
        <v>44</v>
      </c>
      <c r="D74" s="1">
        <v>17</v>
      </c>
      <c r="E74" s="1"/>
      <c r="F74" s="1">
        <f t="shared" si="6"/>
        <v>17</v>
      </c>
      <c r="G74" s="1"/>
      <c r="H74" s="1" t="str">
        <f t="shared" si="5"/>
        <v>J6122-17</v>
      </c>
    </row>
    <row r="75" spans="2:8" x14ac:dyDescent="0.2">
      <c r="B75" s="1" t="s">
        <v>5</v>
      </c>
      <c r="C75" s="1" t="s">
        <v>44</v>
      </c>
      <c r="D75" s="1">
        <v>21</v>
      </c>
      <c r="E75" s="1"/>
      <c r="F75" s="1">
        <f t="shared" si="6"/>
        <v>21</v>
      </c>
      <c r="G75" s="1"/>
      <c r="H75" s="1" t="str">
        <f t="shared" si="5"/>
        <v>J6122-21</v>
      </c>
    </row>
    <row r="76" spans="2:8" x14ac:dyDescent="0.2">
      <c r="B76" s="1" t="s">
        <v>6</v>
      </c>
      <c r="C76" s="1" t="s">
        <v>44</v>
      </c>
      <c r="D76" s="1">
        <v>23</v>
      </c>
      <c r="E76" s="1"/>
      <c r="F76" s="1">
        <f t="shared" si="6"/>
        <v>23</v>
      </c>
      <c r="G76" s="1"/>
      <c r="H76" s="1" t="str">
        <f t="shared" si="5"/>
        <v>J6122-23</v>
      </c>
    </row>
    <row r="77" spans="2:8" x14ac:dyDescent="0.2">
      <c r="B77" s="1" t="s">
        <v>7</v>
      </c>
      <c r="C77" s="1" t="s">
        <v>44</v>
      </c>
      <c r="D77" s="1">
        <v>27</v>
      </c>
      <c r="E77" s="1"/>
      <c r="F77" s="1">
        <f t="shared" si="6"/>
        <v>27</v>
      </c>
      <c r="G77" s="1"/>
      <c r="H77" s="1" t="str">
        <f t="shared" si="5"/>
        <v>J6122-27</v>
      </c>
    </row>
    <row r="78" spans="2:8" x14ac:dyDescent="0.2">
      <c r="B78" s="1" t="s">
        <v>8</v>
      </c>
      <c r="C78" s="1" t="s">
        <v>44</v>
      </c>
      <c r="D78" s="1">
        <v>29</v>
      </c>
      <c r="E78" s="1"/>
      <c r="F78" s="1">
        <f t="shared" si="6"/>
        <v>29</v>
      </c>
      <c r="G78" s="1"/>
      <c r="H78" s="1" t="str">
        <f t="shared" si="5"/>
        <v>J6122-29</v>
      </c>
    </row>
    <row r="79" spans="2:8" x14ac:dyDescent="0.2">
      <c r="B79" s="1" t="s">
        <v>9</v>
      </c>
      <c r="C79" s="1" t="s">
        <v>44</v>
      </c>
      <c r="D79" s="1">
        <v>33</v>
      </c>
      <c r="E79" s="1"/>
      <c r="F79" s="1">
        <f t="shared" si="6"/>
        <v>33</v>
      </c>
      <c r="G79" s="1"/>
      <c r="H79" s="1" t="str">
        <f t="shared" si="5"/>
        <v>J6122-33</v>
      </c>
    </row>
    <row r="80" spans="2:8" x14ac:dyDescent="0.2">
      <c r="B80" s="1" t="s">
        <v>11</v>
      </c>
      <c r="C80" s="1" t="s">
        <v>44</v>
      </c>
      <c r="D80" s="1">
        <v>35</v>
      </c>
      <c r="E80" s="1"/>
      <c r="F80" s="1">
        <f t="shared" si="6"/>
        <v>35</v>
      </c>
      <c r="G80" s="1"/>
      <c r="H80" s="1" t="str">
        <f t="shared" si="5"/>
        <v>J6122-35</v>
      </c>
    </row>
    <row r="81" spans="2:8" x14ac:dyDescent="0.2">
      <c r="B81" s="1" t="s">
        <v>13</v>
      </c>
      <c r="C81" s="1" t="s">
        <v>44</v>
      </c>
      <c r="D81" s="1">
        <v>39</v>
      </c>
      <c r="E81" s="1"/>
      <c r="F81" s="1">
        <f t="shared" si="6"/>
        <v>39</v>
      </c>
      <c r="G81" s="1"/>
      <c r="H81" s="1" t="str">
        <f t="shared" si="5"/>
        <v>J6122-39</v>
      </c>
    </row>
    <row r="82" spans="2:8" x14ac:dyDescent="0.2">
      <c r="B82" s="1" t="s">
        <v>14</v>
      </c>
      <c r="C82" s="1" t="s">
        <v>44</v>
      </c>
      <c r="D82" s="1">
        <v>41</v>
      </c>
      <c r="E82" s="1"/>
      <c r="F82" s="1">
        <f t="shared" si="6"/>
        <v>41</v>
      </c>
      <c r="G82" s="1"/>
      <c r="H82" s="1" t="str">
        <f t="shared" si="5"/>
        <v>J6122-41</v>
      </c>
    </row>
    <row r="83" spans="2:8" x14ac:dyDescent="0.2">
      <c r="B83" s="1" t="s">
        <v>15</v>
      </c>
      <c r="C83" s="1" t="s">
        <v>44</v>
      </c>
      <c r="D83" s="1">
        <v>43</v>
      </c>
      <c r="E83" s="1"/>
      <c r="F83" s="1">
        <f t="shared" si="6"/>
        <v>43</v>
      </c>
      <c r="G83" s="1"/>
      <c r="H83" s="1" t="str">
        <f t="shared" si="5"/>
        <v>J6122-43</v>
      </c>
    </row>
    <row r="84" spans="2:8" x14ac:dyDescent="0.2">
      <c r="B84" s="1" t="s">
        <v>16</v>
      </c>
      <c r="C84" s="1" t="s">
        <v>44</v>
      </c>
      <c r="D84" s="1">
        <v>45</v>
      </c>
      <c r="E84" s="1"/>
      <c r="F84" s="1">
        <f t="shared" si="6"/>
        <v>45</v>
      </c>
      <c r="G84" s="1"/>
      <c r="H84" s="1" t="str">
        <f t="shared" si="5"/>
        <v>J6122-45</v>
      </c>
    </row>
    <row r="85" spans="2:8" x14ac:dyDescent="0.2">
      <c r="B85" s="1" t="s">
        <v>16</v>
      </c>
      <c r="C85" s="1" t="s">
        <v>44</v>
      </c>
      <c r="D85" s="1">
        <v>47</v>
      </c>
      <c r="E85" s="1"/>
      <c r="F85" s="1">
        <f t="shared" si="6"/>
        <v>47</v>
      </c>
      <c r="G85" s="1"/>
      <c r="H85" s="1" t="str">
        <f t="shared" si="5"/>
        <v>J6122-47</v>
      </c>
    </row>
    <row r="86" spans="2:8" x14ac:dyDescent="0.2">
      <c r="B86" s="1"/>
      <c r="C86" s="1"/>
      <c r="D86" s="1"/>
      <c r="E86" s="1"/>
      <c r="F86" s="1"/>
      <c r="G86" s="1"/>
      <c r="H86" s="1"/>
    </row>
    <row r="87" spans="2:8" x14ac:dyDescent="0.2">
      <c r="B87" s="1" t="s">
        <v>19</v>
      </c>
      <c r="C87" s="1" t="s">
        <v>44</v>
      </c>
      <c r="D87" s="1">
        <v>2</v>
      </c>
      <c r="E87" s="1"/>
      <c r="F87" s="1">
        <f t="shared" si="6"/>
        <v>2</v>
      </c>
      <c r="G87" s="1"/>
      <c r="H87" s="1" t="str">
        <f t="shared" si="5"/>
        <v>J6122-2</v>
      </c>
    </row>
    <row r="88" spans="2:8" x14ac:dyDescent="0.2">
      <c r="B88" s="1" t="s">
        <v>19</v>
      </c>
      <c r="C88" s="1" t="s">
        <v>44</v>
      </c>
      <c r="D88" s="1">
        <v>4</v>
      </c>
      <c r="E88" s="1"/>
      <c r="F88" s="1">
        <f t="shared" si="6"/>
        <v>4</v>
      </c>
      <c r="G88" s="1"/>
      <c r="H88" s="1" t="str">
        <f t="shared" si="5"/>
        <v>J6122-4</v>
      </c>
    </row>
    <row r="89" spans="2:8" x14ac:dyDescent="0.2">
      <c r="B89" s="1" t="s">
        <v>19</v>
      </c>
      <c r="C89" s="1" t="s">
        <v>44</v>
      </c>
      <c r="D89" s="1">
        <v>6</v>
      </c>
      <c r="E89" s="1"/>
      <c r="F89" s="1">
        <f t="shared" si="6"/>
        <v>6</v>
      </c>
      <c r="G89" s="1"/>
      <c r="H89" s="1" t="str">
        <f t="shared" si="5"/>
        <v>J6122-6</v>
      </c>
    </row>
    <row r="90" spans="2:8" x14ac:dyDescent="0.2">
      <c r="B90" s="1" t="s">
        <v>20</v>
      </c>
      <c r="C90" s="1" t="s">
        <v>44</v>
      </c>
      <c r="D90" s="1">
        <v>8</v>
      </c>
      <c r="E90" s="1"/>
      <c r="F90" s="1">
        <f t="shared" si="6"/>
        <v>8</v>
      </c>
      <c r="G90" s="1"/>
      <c r="H90" s="1" t="str">
        <f t="shared" si="5"/>
        <v>J6122-8</v>
      </c>
    </row>
    <row r="91" spans="2:8" x14ac:dyDescent="0.2">
      <c r="B91" s="1" t="s">
        <v>20</v>
      </c>
      <c r="C91" s="1" t="s">
        <v>44</v>
      </c>
      <c r="D91" s="1">
        <v>10</v>
      </c>
      <c r="E91" s="1"/>
      <c r="F91" s="1">
        <f t="shared" si="6"/>
        <v>10</v>
      </c>
      <c r="G91" s="1"/>
      <c r="H91" s="1" t="str">
        <f t="shared" si="5"/>
        <v>J6122-10</v>
      </c>
    </row>
    <row r="92" spans="2:8" x14ac:dyDescent="0.2">
      <c r="B92" s="1" t="s">
        <v>20</v>
      </c>
      <c r="C92" s="1" t="s">
        <v>44</v>
      </c>
      <c r="D92" s="1">
        <v>12</v>
      </c>
      <c r="E92" s="1"/>
      <c r="F92" s="1">
        <f t="shared" si="6"/>
        <v>12</v>
      </c>
      <c r="G92" s="1"/>
      <c r="H92" s="1" t="str">
        <f t="shared" si="5"/>
        <v>J6122-12</v>
      </c>
    </row>
    <row r="93" spans="2:8" x14ac:dyDescent="0.2">
      <c r="B93" s="1" t="s">
        <v>21</v>
      </c>
      <c r="C93" s="1" t="s">
        <v>44</v>
      </c>
      <c r="D93" s="1">
        <v>18</v>
      </c>
      <c r="E93" s="1"/>
      <c r="F93" s="1">
        <f t="shared" si="6"/>
        <v>18</v>
      </c>
      <c r="G93" s="1"/>
      <c r="H93" s="1" t="str">
        <f t="shared" si="5"/>
        <v>J6122-18</v>
      </c>
    </row>
    <row r="94" spans="2:8" x14ac:dyDescent="0.2">
      <c r="B94" s="1" t="s">
        <v>22</v>
      </c>
      <c r="C94" s="1" t="s">
        <v>44</v>
      </c>
      <c r="D94" s="1">
        <v>20</v>
      </c>
      <c r="E94" s="1"/>
      <c r="F94" s="1">
        <f t="shared" si="6"/>
        <v>20</v>
      </c>
      <c r="G94" s="1"/>
      <c r="H94" s="1" t="str">
        <f t="shared" si="5"/>
        <v>J6122-20</v>
      </c>
    </row>
    <row r="95" spans="2:8" x14ac:dyDescent="0.2">
      <c r="B95" s="1" t="s">
        <v>23</v>
      </c>
      <c r="C95" s="1" t="s">
        <v>44</v>
      </c>
      <c r="D95" s="1">
        <v>22</v>
      </c>
      <c r="E95" s="1"/>
      <c r="F95" s="1">
        <f t="shared" si="6"/>
        <v>22</v>
      </c>
      <c r="G95" s="1"/>
      <c r="H95" s="1" t="str">
        <f t="shared" si="5"/>
        <v>J6122-22</v>
      </c>
    </row>
    <row r="96" spans="2:8" x14ac:dyDescent="0.2">
      <c r="B96" s="1" t="s">
        <v>24</v>
      </c>
      <c r="C96" s="1" t="s">
        <v>44</v>
      </c>
      <c r="D96" s="1">
        <v>24</v>
      </c>
      <c r="E96" s="1"/>
      <c r="F96" s="1">
        <f t="shared" si="6"/>
        <v>24</v>
      </c>
      <c r="G96" s="1"/>
      <c r="H96" s="1" t="str">
        <f t="shared" si="5"/>
        <v>J6122-24</v>
      </c>
    </row>
    <row r="97" spans="2:8" x14ac:dyDescent="0.2">
      <c r="B97" s="1" t="s">
        <v>25</v>
      </c>
      <c r="C97" s="1" t="s">
        <v>44</v>
      </c>
      <c r="D97" s="1">
        <v>26</v>
      </c>
      <c r="E97" s="1"/>
      <c r="F97" s="1">
        <f t="shared" si="6"/>
        <v>26</v>
      </c>
      <c r="G97" s="1"/>
      <c r="H97" s="1" t="str">
        <f t="shared" si="5"/>
        <v>J6122-26</v>
      </c>
    </row>
    <row r="98" spans="2:8" x14ac:dyDescent="0.2">
      <c r="B98" s="1" t="s">
        <v>26</v>
      </c>
      <c r="C98" s="1" t="s">
        <v>44</v>
      </c>
      <c r="D98" s="1">
        <v>28</v>
      </c>
      <c r="E98" s="1"/>
      <c r="F98" s="1">
        <f t="shared" si="6"/>
        <v>28</v>
      </c>
      <c r="G98" s="1"/>
      <c r="H98" s="1" t="str">
        <f t="shared" si="5"/>
        <v>J6122-28</v>
      </c>
    </row>
    <row r="99" spans="2:8" x14ac:dyDescent="0.2">
      <c r="B99" s="1" t="s">
        <v>27</v>
      </c>
      <c r="C99" s="1" t="s">
        <v>44</v>
      </c>
      <c r="D99" s="1">
        <v>30</v>
      </c>
      <c r="E99" s="1"/>
      <c r="F99" s="1">
        <f t="shared" si="6"/>
        <v>30</v>
      </c>
      <c r="G99" s="1"/>
      <c r="H99" s="1" t="str">
        <f t="shared" si="5"/>
        <v>J6122-30</v>
      </c>
    </row>
    <row r="100" spans="2:8" x14ac:dyDescent="0.2">
      <c r="B100" s="1" t="s">
        <v>28</v>
      </c>
      <c r="C100" s="1" t="s">
        <v>44</v>
      </c>
      <c r="D100" s="1">
        <v>32</v>
      </c>
      <c r="E100" s="1"/>
      <c r="F100" s="1">
        <f t="shared" si="6"/>
        <v>32</v>
      </c>
      <c r="G100" s="1"/>
      <c r="H100" s="1" t="str">
        <f t="shared" si="5"/>
        <v>J6122-32</v>
      </c>
    </row>
    <row r="101" spans="2:8" x14ac:dyDescent="0.2">
      <c r="B101" s="1" t="s">
        <v>29</v>
      </c>
      <c r="C101" s="1" t="s">
        <v>44</v>
      </c>
      <c r="D101" s="1">
        <v>34</v>
      </c>
      <c r="E101" s="1"/>
      <c r="F101" s="1">
        <f t="shared" si="6"/>
        <v>34</v>
      </c>
      <c r="G101" s="1"/>
      <c r="H101" s="1" t="str">
        <f t="shared" si="5"/>
        <v>J6122-34</v>
      </c>
    </row>
    <row r="102" spans="2:8" x14ac:dyDescent="0.2">
      <c r="B102" s="1" t="s">
        <v>30</v>
      </c>
      <c r="C102" s="1" t="s">
        <v>44</v>
      </c>
      <c r="D102" s="1">
        <v>36</v>
      </c>
      <c r="E102" s="1"/>
      <c r="F102" s="1">
        <f t="shared" si="6"/>
        <v>36</v>
      </c>
      <c r="G102" s="1"/>
      <c r="H102" s="1" t="str">
        <f t="shared" si="5"/>
        <v>J6122-36</v>
      </c>
    </row>
    <row r="103" spans="2:8" x14ac:dyDescent="0.2">
      <c r="B103" s="1" t="s">
        <v>39</v>
      </c>
      <c r="C103" s="1" t="s">
        <v>44</v>
      </c>
      <c r="D103" s="1">
        <v>38</v>
      </c>
      <c r="E103" s="1"/>
      <c r="F103" s="1">
        <f t="shared" si="6"/>
        <v>38</v>
      </c>
      <c r="G103" s="1"/>
      <c r="H103" s="1" t="str">
        <f t="shared" si="5"/>
        <v>J6122-38</v>
      </c>
    </row>
    <row r="104" spans="2:8" x14ac:dyDescent="0.2">
      <c r="B104" s="1" t="s">
        <v>32</v>
      </c>
      <c r="C104" s="1" t="s">
        <v>44</v>
      </c>
      <c r="D104" s="1">
        <v>40</v>
      </c>
      <c r="E104" s="1"/>
      <c r="F104" s="1">
        <f t="shared" si="6"/>
        <v>40</v>
      </c>
      <c r="G104" s="1"/>
      <c r="H104" s="1" t="str">
        <f t="shared" si="5"/>
        <v>J6122-40</v>
      </c>
    </row>
    <row r="105" spans="2:8" x14ac:dyDescent="0.2">
      <c r="B105" s="1" t="s">
        <v>33</v>
      </c>
      <c r="C105" s="1" t="s">
        <v>44</v>
      </c>
      <c r="D105" s="1">
        <v>42</v>
      </c>
      <c r="E105" s="1"/>
      <c r="F105" s="1">
        <f t="shared" si="6"/>
        <v>42</v>
      </c>
      <c r="G105" s="1"/>
      <c r="H105" s="1" t="str">
        <f t="shared" si="5"/>
        <v>J6122-42</v>
      </c>
    </row>
    <row r="106" spans="2:8" x14ac:dyDescent="0.2">
      <c r="B106" s="1" t="s">
        <v>34</v>
      </c>
      <c r="C106" s="1" t="s">
        <v>44</v>
      </c>
      <c r="D106" s="1">
        <v>44</v>
      </c>
      <c r="E106" s="1"/>
      <c r="F106" s="1">
        <f t="shared" si="6"/>
        <v>44</v>
      </c>
      <c r="G106" s="1"/>
      <c r="H106" s="1" t="str">
        <f t="shared" si="5"/>
        <v>J6122-44</v>
      </c>
    </row>
    <row r="107" spans="2:8" x14ac:dyDescent="0.2">
      <c r="B107" s="1" t="s">
        <v>34</v>
      </c>
      <c r="C107" s="1" t="s">
        <v>44</v>
      </c>
      <c r="D107" s="1">
        <v>46</v>
      </c>
      <c r="E107" s="1"/>
      <c r="F107" s="1">
        <f t="shared" si="6"/>
        <v>46</v>
      </c>
      <c r="G107" s="1"/>
      <c r="H107" s="1" t="str">
        <f t="shared" si="5"/>
        <v>J6122-46</v>
      </c>
    </row>
    <row r="108" spans="2:8" x14ac:dyDescent="0.2">
      <c r="B108" s="1" t="s">
        <v>47</v>
      </c>
      <c r="C108" s="1" t="s">
        <v>44</v>
      </c>
      <c r="D108" s="1">
        <v>48</v>
      </c>
      <c r="E108" s="1"/>
      <c r="F108" s="1">
        <f t="shared" si="6"/>
        <v>48</v>
      </c>
      <c r="G108" s="1"/>
      <c r="H108" s="1" t="str">
        <f t="shared" si="5"/>
        <v>J6122-48</v>
      </c>
    </row>
    <row r="109" spans="2:8" x14ac:dyDescent="0.2">
      <c r="B109" s="1" t="s">
        <v>47</v>
      </c>
      <c r="C109" s="1" t="s">
        <v>44</v>
      </c>
      <c r="D109" s="1">
        <v>50</v>
      </c>
      <c r="E109" s="1"/>
      <c r="F109" s="1">
        <f t="shared" si="6"/>
        <v>50</v>
      </c>
      <c r="G109" s="1"/>
      <c r="H109" s="1" t="str">
        <f t="shared" si="5"/>
        <v>J6122-50</v>
      </c>
    </row>
    <row r="110" spans="2:8" x14ac:dyDescent="0.2">
      <c r="B110" s="1" t="s">
        <v>47</v>
      </c>
      <c r="C110" s="1" t="s">
        <v>44</v>
      </c>
      <c r="D110" s="1">
        <v>52</v>
      </c>
      <c r="E110" s="1"/>
      <c r="F110" s="1">
        <f t="shared" si="6"/>
        <v>52</v>
      </c>
      <c r="G110" s="1"/>
      <c r="H110" s="1" t="str">
        <f t="shared" si="5"/>
        <v>J6122-52</v>
      </c>
    </row>
    <row r="111" spans="2:8" x14ac:dyDescent="0.2">
      <c r="B111" s="1" t="s">
        <v>35</v>
      </c>
      <c r="C111" s="1" t="s">
        <v>44</v>
      </c>
      <c r="D111" s="1">
        <v>1</v>
      </c>
      <c r="E111" s="1"/>
      <c r="F111" s="1">
        <f t="shared" si="6"/>
        <v>1</v>
      </c>
      <c r="G111" s="1"/>
      <c r="H111" s="1" t="str">
        <f t="shared" si="5"/>
        <v>J6122-1</v>
      </c>
    </row>
    <row r="112" spans="2:8" x14ac:dyDescent="0.2">
      <c r="B112" s="1" t="s">
        <v>35</v>
      </c>
      <c r="C112" s="1" t="s">
        <v>44</v>
      </c>
      <c r="D112" s="1">
        <v>7</v>
      </c>
      <c r="E112" s="1"/>
      <c r="F112" s="1">
        <f t="shared" si="6"/>
        <v>7</v>
      </c>
      <c r="G112" s="1"/>
      <c r="H112" s="1" t="str">
        <f t="shared" si="5"/>
        <v>J6122-7</v>
      </c>
    </row>
    <row r="113" spans="2:8" x14ac:dyDescent="0.2">
      <c r="B113" s="1" t="s">
        <v>35</v>
      </c>
      <c r="C113" s="1" t="s">
        <v>44</v>
      </c>
      <c r="D113" s="1">
        <v>13</v>
      </c>
      <c r="E113" s="1"/>
      <c r="F113" s="1">
        <f t="shared" si="6"/>
        <v>13</v>
      </c>
      <c r="G113" s="1"/>
      <c r="H113" s="1" t="str">
        <f t="shared" si="5"/>
        <v>J6122-13</v>
      </c>
    </row>
    <row r="114" spans="2:8" x14ac:dyDescent="0.2">
      <c r="B114" s="1" t="s">
        <v>35</v>
      </c>
      <c r="C114" s="1" t="s">
        <v>44</v>
      </c>
      <c r="D114" s="1">
        <v>19</v>
      </c>
      <c r="E114" s="1"/>
      <c r="F114" s="1">
        <f t="shared" si="6"/>
        <v>19</v>
      </c>
      <c r="G114" s="1"/>
      <c r="H114" s="1" t="str">
        <f t="shared" si="5"/>
        <v>J6122-19</v>
      </c>
    </row>
    <row r="115" spans="2:8" x14ac:dyDescent="0.2">
      <c r="B115" s="1" t="s">
        <v>35</v>
      </c>
      <c r="C115" s="1" t="s">
        <v>44</v>
      </c>
      <c r="D115" s="1">
        <v>25</v>
      </c>
      <c r="E115" s="1"/>
      <c r="F115" s="1">
        <f t="shared" si="6"/>
        <v>25</v>
      </c>
      <c r="G115" s="1"/>
      <c r="H115" s="1" t="str">
        <f t="shared" si="5"/>
        <v>J6122-25</v>
      </c>
    </row>
    <row r="116" spans="2:8" x14ac:dyDescent="0.2">
      <c r="B116" s="1" t="s">
        <v>35</v>
      </c>
      <c r="C116" s="1" t="s">
        <v>44</v>
      </c>
      <c r="D116" s="1">
        <v>31</v>
      </c>
      <c r="E116" s="1"/>
      <c r="F116" s="1">
        <f t="shared" si="6"/>
        <v>31</v>
      </c>
      <c r="G116" s="1"/>
      <c r="H116" s="1" t="str">
        <f t="shared" si="5"/>
        <v>J6122-31</v>
      </c>
    </row>
    <row r="117" spans="2:8" x14ac:dyDescent="0.2">
      <c r="B117" s="1" t="s">
        <v>35</v>
      </c>
      <c r="C117" s="1" t="s">
        <v>44</v>
      </c>
      <c r="D117" s="1">
        <v>37</v>
      </c>
      <c r="E117" s="1"/>
      <c r="F117" s="1">
        <f t="shared" si="6"/>
        <v>37</v>
      </c>
      <c r="G117" s="1"/>
      <c r="H117" s="1" t="str">
        <f t="shared" si="5"/>
        <v>J6122-37</v>
      </c>
    </row>
    <row r="118" spans="2:8" x14ac:dyDescent="0.2">
      <c r="B118" s="1" t="s">
        <v>35</v>
      </c>
      <c r="C118" s="1" t="s">
        <v>44</v>
      </c>
      <c r="D118" s="1">
        <v>49</v>
      </c>
      <c r="E118" s="1"/>
      <c r="F118" s="1">
        <f t="shared" si="6"/>
        <v>49</v>
      </c>
      <c r="G118" s="1"/>
      <c r="H118" s="1" t="str">
        <f t="shared" si="5"/>
        <v>J6122-49</v>
      </c>
    </row>
    <row r="119" spans="2:8" x14ac:dyDescent="0.2">
      <c r="B119" s="1" t="s">
        <v>35</v>
      </c>
      <c r="C119" s="1" t="s">
        <v>44</v>
      </c>
      <c r="D119" s="1">
        <v>51</v>
      </c>
      <c r="E119" s="1"/>
      <c r="F119" s="1">
        <f t="shared" si="6"/>
        <v>51</v>
      </c>
      <c r="G119" s="1"/>
      <c r="H119" s="1" t="str">
        <f t="shared" si="5"/>
        <v>J6122-51</v>
      </c>
    </row>
    <row r="120" spans="2:8" x14ac:dyDescent="0.2">
      <c r="B120" s="1" t="s">
        <v>35</v>
      </c>
      <c r="C120" s="1" t="s">
        <v>44</v>
      </c>
      <c r="D120" s="1">
        <v>14</v>
      </c>
      <c r="E120" s="1"/>
      <c r="F120" s="1">
        <f t="shared" si="6"/>
        <v>14</v>
      </c>
      <c r="G120" s="1"/>
      <c r="H120" s="1" t="str">
        <f t="shared" si="5"/>
        <v>J6122-14</v>
      </c>
    </row>
    <row r="121" spans="2:8" x14ac:dyDescent="0.2">
      <c r="B121" s="1" t="s">
        <v>35</v>
      </c>
      <c r="C121" s="1" t="s">
        <v>44</v>
      </c>
      <c r="D121" s="1">
        <v>16</v>
      </c>
      <c r="E121" s="1"/>
      <c r="F121" s="1">
        <f t="shared" si="6"/>
        <v>16</v>
      </c>
      <c r="G121" s="1"/>
      <c r="H121" s="1" t="str">
        <f t="shared" si="5"/>
        <v>J6122-16</v>
      </c>
    </row>
  </sheetData>
  <autoFilter ref="B6:B121" xr:uid="{2448D7B9-5BBE-4326-86DF-CABD556ACDA2}"/>
  <sortState xmlns:xlrd2="http://schemas.microsoft.com/office/spreadsheetml/2017/richdata2" ref="C64:C117">
    <sortCondition ref="C64"/>
  </sortState>
  <phoneticPr fontId="1" type="noConversion"/>
  <conditionalFormatting sqref="D8:D1048576">
    <cfRule type="cellIs" dxfId="1" priority="1" operator="greaterThan">
      <formula>50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3D9F9-1CD0-484B-A9A2-2910AD28EA26}">
  <dimension ref="E1:I106"/>
  <sheetViews>
    <sheetView tabSelected="1" topLeftCell="B23" workbookViewId="0">
      <selection activeCell="H44" sqref="H44"/>
    </sheetView>
  </sheetViews>
  <sheetFormatPr defaultRowHeight="14.25" x14ac:dyDescent="0.2"/>
  <cols>
    <col min="2" max="2" width="36.25" customWidth="1"/>
    <col min="4" max="4" width="13.875" customWidth="1"/>
  </cols>
  <sheetData>
    <row r="1" spans="5:9" x14ac:dyDescent="0.2">
      <c r="G1" t="s">
        <v>175</v>
      </c>
      <c r="H1" t="s">
        <v>176</v>
      </c>
    </row>
    <row r="3" spans="5:9" x14ac:dyDescent="0.2">
      <c r="E3" s="1" t="s">
        <v>0</v>
      </c>
      <c r="F3" s="1" t="s">
        <v>42</v>
      </c>
      <c r="G3" s="1">
        <v>4</v>
      </c>
      <c r="H3" s="1">
        <v>111</v>
      </c>
      <c r="I3" s="1" t="s">
        <v>177</v>
      </c>
    </row>
    <row r="4" spans="5:9" x14ac:dyDescent="0.2">
      <c r="E4" s="1" t="s">
        <v>38</v>
      </c>
      <c r="F4" s="1" t="s">
        <v>42</v>
      </c>
      <c r="G4" s="1">
        <v>6</v>
      </c>
      <c r="H4" s="1">
        <v>109</v>
      </c>
      <c r="I4" s="1" t="s">
        <v>178</v>
      </c>
    </row>
    <row r="5" spans="5:9" x14ac:dyDescent="0.2">
      <c r="E5" s="1" t="s">
        <v>1</v>
      </c>
      <c r="F5" s="1" t="s">
        <v>42</v>
      </c>
      <c r="G5" s="1">
        <v>10</v>
      </c>
      <c r="H5" s="1">
        <v>105</v>
      </c>
      <c r="I5" s="1" t="s">
        <v>179</v>
      </c>
    </row>
    <row r="6" spans="5:9" x14ac:dyDescent="0.2">
      <c r="E6" s="1" t="s">
        <v>2</v>
      </c>
      <c r="F6" s="1" t="s">
        <v>42</v>
      </c>
      <c r="G6" s="1">
        <v>12</v>
      </c>
      <c r="H6" s="1">
        <v>103</v>
      </c>
      <c r="I6" s="1" t="s">
        <v>180</v>
      </c>
    </row>
    <row r="7" spans="5:9" x14ac:dyDescent="0.2">
      <c r="E7" s="1" t="s">
        <v>3</v>
      </c>
      <c r="F7" s="1" t="s">
        <v>42</v>
      </c>
      <c r="G7" s="1">
        <v>16</v>
      </c>
      <c r="H7" s="1">
        <v>99</v>
      </c>
      <c r="I7" s="1" t="s">
        <v>181</v>
      </c>
    </row>
    <row r="8" spans="5:9" x14ac:dyDescent="0.2">
      <c r="E8" s="1" t="s">
        <v>4</v>
      </c>
      <c r="F8" s="1" t="s">
        <v>42</v>
      </c>
      <c r="G8" s="1">
        <v>18</v>
      </c>
      <c r="H8" s="1">
        <v>97</v>
      </c>
      <c r="I8" s="1" t="s">
        <v>182</v>
      </c>
    </row>
    <row r="9" spans="5:9" x14ac:dyDescent="0.2">
      <c r="E9" s="1" t="s">
        <v>5</v>
      </c>
      <c r="F9" s="1" t="s">
        <v>42</v>
      </c>
      <c r="G9" s="1">
        <v>22</v>
      </c>
      <c r="H9" s="1">
        <v>93</v>
      </c>
      <c r="I9" s="1" t="s">
        <v>183</v>
      </c>
    </row>
    <row r="10" spans="5:9" x14ac:dyDescent="0.2">
      <c r="E10" s="1" t="s">
        <v>6</v>
      </c>
      <c r="F10" s="1" t="s">
        <v>42</v>
      </c>
      <c r="G10" s="1">
        <v>24</v>
      </c>
      <c r="H10" s="1">
        <v>91</v>
      </c>
      <c r="I10" s="1" t="s">
        <v>184</v>
      </c>
    </row>
    <row r="11" spans="5:9" x14ac:dyDescent="0.2">
      <c r="E11" s="1" t="s">
        <v>7</v>
      </c>
      <c r="F11" s="1" t="s">
        <v>42</v>
      </c>
      <c r="G11" s="1">
        <v>28</v>
      </c>
      <c r="H11" s="1">
        <v>87</v>
      </c>
      <c r="I11" s="1" t="s">
        <v>185</v>
      </c>
    </row>
    <row r="12" spans="5:9" x14ac:dyDescent="0.2">
      <c r="E12" s="1" t="s">
        <v>8</v>
      </c>
      <c r="F12" s="1" t="s">
        <v>42</v>
      </c>
      <c r="G12" s="1">
        <v>30</v>
      </c>
      <c r="H12" s="1">
        <v>85</v>
      </c>
      <c r="I12" s="1" t="s">
        <v>186</v>
      </c>
    </row>
    <row r="13" spans="5:9" x14ac:dyDescent="0.2">
      <c r="E13" s="1" t="s">
        <v>9</v>
      </c>
      <c r="F13" s="1" t="s">
        <v>42</v>
      </c>
      <c r="G13" s="1">
        <v>34</v>
      </c>
      <c r="H13" s="1">
        <v>81</v>
      </c>
      <c r="I13" s="1" t="s">
        <v>187</v>
      </c>
    </row>
    <row r="14" spans="5:9" x14ac:dyDescent="0.2">
      <c r="E14" s="1" t="s">
        <v>11</v>
      </c>
      <c r="F14" s="1" t="s">
        <v>42</v>
      </c>
      <c r="G14" s="1">
        <v>36</v>
      </c>
      <c r="H14" s="1">
        <v>79</v>
      </c>
      <c r="I14" s="1" t="s">
        <v>188</v>
      </c>
    </row>
    <row r="15" spans="5:9" x14ac:dyDescent="0.2">
      <c r="E15" s="1" t="s">
        <v>13</v>
      </c>
      <c r="F15" s="1" t="s">
        <v>42</v>
      </c>
      <c r="G15" s="1">
        <v>40</v>
      </c>
      <c r="H15" s="1">
        <v>75</v>
      </c>
      <c r="I15" s="1" t="s">
        <v>189</v>
      </c>
    </row>
    <row r="16" spans="5:9" x14ac:dyDescent="0.2">
      <c r="E16" s="1" t="s">
        <v>14</v>
      </c>
      <c r="F16" s="1" t="s">
        <v>42</v>
      </c>
      <c r="G16" s="1">
        <v>42</v>
      </c>
      <c r="H16" s="1">
        <v>73</v>
      </c>
      <c r="I16" s="1" t="s">
        <v>190</v>
      </c>
    </row>
    <row r="17" spans="5:9" x14ac:dyDescent="0.2">
      <c r="E17" s="1" t="s">
        <v>15</v>
      </c>
      <c r="F17" s="1" t="s">
        <v>42</v>
      </c>
      <c r="G17" s="1">
        <v>44</v>
      </c>
      <c r="H17" s="1">
        <v>71</v>
      </c>
      <c r="I17" s="1" t="s">
        <v>115</v>
      </c>
    </row>
    <row r="18" spans="5:9" x14ac:dyDescent="0.2">
      <c r="E18" s="1" t="s">
        <v>16</v>
      </c>
      <c r="F18" s="1" t="s">
        <v>42</v>
      </c>
      <c r="G18" s="1">
        <v>46</v>
      </c>
      <c r="H18" s="1">
        <v>69</v>
      </c>
      <c r="I18" s="1" t="s">
        <v>191</v>
      </c>
    </row>
    <row r="19" spans="5:9" x14ac:dyDescent="0.2">
      <c r="E19" s="1" t="s">
        <v>16</v>
      </c>
      <c r="F19" s="1" t="s">
        <v>42</v>
      </c>
      <c r="G19" s="1">
        <v>48</v>
      </c>
      <c r="H19" s="1">
        <v>67</v>
      </c>
      <c r="I19" s="1" t="s">
        <v>192</v>
      </c>
    </row>
    <row r="20" spans="5:9" x14ac:dyDescent="0.2">
      <c r="E20" s="1" t="s">
        <v>18</v>
      </c>
      <c r="F20" s="1" t="s">
        <v>42</v>
      </c>
      <c r="G20" s="1">
        <v>52</v>
      </c>
      <c r="H20" s="1">
        <v>115</v>
      </c>
      <c r="I20" s="1" t="s">
        <v>193</v>
      </c>
    </row>
    <row r="21" spans="5:9" x14ac:dyDescent="0.2">
      <c r="E21" s="1" t="s">
        <v>19</v>
      </c>
      <c r="F21" s="1" t="s">
        <v>42</v>
      </c>
      <c r="G21" s="1">
        <v>1</v>
      </c>
      <c r="H21" s="1">
        <v>114</v>
      </c>
      <c r="I21" s="1" t="s">
        <v>112</v>
      </c>
    </row>
    <row r="22" spans="5:9" x14ac:dyDescent="0.2">
      <c r="E22" s="1" t="s">
        <v>19</v>
      </c>
      <c r="F22" s="1" t="s">
        <v>42</v>
      </c>
      <c r="G22" s="1">
        <v>3</v>
      </c>
      <c r="H22" s="1">
        <v>112</v>
      </c>
      <c r="I22" s="1" t="s">
        <v>111</v>
      </c>
    </row>
    <row r="23" spans="5:9" x14ac:dyDescent="0.2">
      <c r="E23" s="1" t="s">
        <v>19</v>
      </c>
      <c r="F23" s="1" t="s">
        <v>42</v>
      </c>
      <c r="G23" s="1">
        <v>5</v>
      </c>
      <c r="H23" s="1">
        <v>110</v>
      </c>
      <c r="I23" s="1" t="s">
        <v>110</v>
      </c>
    </row>
    <row r="24" spans="5:9" x14ac:dyDescent="0.2">
      <c r="E24" s="1" t="s">
        <v>20</v>
      </c>
      <c r="F24" s="1" t="s">
        <v>42</v>
      </c>
      <c r="G24" s="1">
        <v>7</v>
      </c>
      <c r="H24" s="1">
        <v>108</v>
      </c>
      <c r="I24" s="1" t="s">
        <v>109</v>
      </c>
    </row>
    <row r="25" spans="5:9" x14ac:dyDescent="0.2">
      <c r="E25" s="1" t="s">
        <v>20</v>
      </c>
      <c r="F25" s="1" t="s">
        <v>42</v>
      </c>
      <c r="G25" s="1">
        <v>9</v>
      </c>
      <c r="H25" s="1">
        <v>106</v>
      </c>
      <c r="I25" s="1" t="s">
        <v>108</v>
      </c>
    </row>
    <row r="26" spans="5:9" x14ac:dyDescent="0.2">
      <c r="E26" s="1" t="s">
        <v>20</v>
      </c>
      <c r="F26" s="1" t="s">
        <v>42</v>
      </c>
      <c r="G26" s="1">
        <v>11</v>
      </c>
      <c r="H26" s="1">
        <v>104</v>
      </c>
      <c r="I26" s="1" t="s">
        <v>107</v>
      </c>
    </row>
    <row r="27" spans="5:9" x14ac:dyDescent="0.2">
      <c r="E27" s="1" t="s">
        <v>21</v>
      </c>
      <c r="F27" s="1" t="s">
        <v>42</v>
      </c>
      <c r="G27" s="1">
        <v>17</v>
      </c>
      <c r="H27" s="1">
        <v>98</v>
      </c>
      <c r="I27" s="1" t="s">
        <v>104</v>
      </c>
    </row>
    <row r="28" spans="5:9" x14ac:dyDescent="0.2">
      <c r="E28" s="1" t="s">
        <v>22</v>
      </c>
      <c r="F28" s="1" t="s">
        <v>42</v>
      </c>
      <c r="G28" s="1">
        <v>19</v>
      </c>
      <c r="H28" s="1">
        <v>96</v>
      </c>
      <c r="I28" s="1" t="s">
        <v>103</v>
      </c>
    </row>
    <row r="29" spans="5:9" x14ac:dyDescent="0.2">
      <c r="E29" s="1" t="s">
        <v>23</v>
      </c>
      <c r="F29" s="1" t="s">
        <v>42</v>
      </c>
      <c r="G29" s="1">
        <v>21</v>
      </c>
      <c r="H29" s="1">
        <v>94</v>
      </c>
      <c r="I29" s="1" t="s">
        <v>102</v>
      </c>
    </row>
    <row r="30" spans="5:9" x14ac:dyDescent="0.2">
      <c r="E30" s="1" t="s">
        <v>24</v>
      </c>
      <c r="F30" s="1" t="s">
        <v>42</v>
      </c>
      <c r="G30" s="1">
        <v>23</v>
      </c>
      <c r="H30" s="1">
        <v>92</v>
      </c>
      <c r="I30" s="1" t="s">
        <v>101</v>
      </c>
    </row>
    <row r="31" spans="5:9" x14ac:dyDescent="0.2">
      <c r="E31" s="1" t="s">
        <v>25</v>
      </c>
      <c r="F31" s="1" t="s">
        <v>42</v>
      </c>
      <c r="G31" s="1">
        <v>25</v>
      </c>
      <c r="H31" s="1">
        <v>90</v>
      </c>
      <c r="I31" s="1" t="s">
        <v>100</v>
      </c>
    </row>
    <row r="32" spans="5:9" x14ac:dyDescent="0.2">
      <c r="E32" s="1" t="s">
        <v>26</v>
      </c>
      <c r="F32" s="1" t="s">
        <v>42</v>
      </c>
      <c r="G32" s="1">
        <v>27</v>
      </c>
      <c r="H32" s="1">
        <v>88</v>
      </c>
      <c r="I32" s="1" t="s">
        <v>99</v>
      </c>
    </row>
    <row r="33" spans="5:9" x14ac:dyDescent="0.2">
      <c r="E33" s="1" t="s">
        <v>27</v>
      </c>
      <c r="F33" s="1" t="s">
        <v>42</v>
      </c>
      <c r="G33" s="1">
        <v>29</v>
      </c>
      <c r="H33" s="1">
        <v>86</v>
      </c>
      <c r="I33" s="1" t="s">
        <v>98</v>
      </c>
    </row>
    <row r="34" spans="5:9" x14ac:dyDescent="0.2">
      <c r="E34" s="1" t="s">
        <v>28</v>
      </c>
      <c r="F34" s="1" t="s">
        <v>42</v>
      </c>
      <c r="G34" s="1">
        <v>31</v>
      </c>
      <c r="H34" s="1">
        <v>84</v>
      </c>
      <c r="I34" s="1" t="s">
        <v>97</v>
      </c>
    </row>
    <row r="35" spans="5:9" x14ac:dyDescent="0.2">
      <c r="E35" s="1" t="s">
        <v>29</v>
      </c>
      <c r="F35" s="1" t="s">
        <v>42</v>
      </c>
      <c r="G35" s="1">
        <v>33</v>
      </c>
      <c r="H35" s="1">
        <v>82</v>
      </c>
      <c r="I35" s="1" t="s">
        <v>96</v>
      </c>
    </row>
    <row r="36" spans="5:9" x14ac:dyDescent="0.2">
      <c r="E36" s="1" t="s">
        <v>30</v>
      </c>
      <c r="F36" s="1" t="s">
        <v>42</v>
      </c>
      <c r="G36" s="1">
        <v>35</v>
      </c>
      <c r="H36" s="1">
        <v>80</v>
      </c>
      <c r="I36" s="1" t="s">
        <v>194</v>
      </c>
    </row>
    <row r="37" spans="5:9" x14ac:dyDescent="0.2">
      <c r="E37" s="1" t="s">
        <v>31</v>
      </c>
      <c r="F37" s="1" t="s">
        <v>42</v>
      </c>
      <c r="G37" s="1">
        <v>37</v>
      </c>
      <c r="H37" s="1">
        <v>78</v>
      </c>
      <c r="I37" s="1" t="s">
        <v>122</v>
      </c>
    </row>
    <row r="38" spans="5:9" x14ac:dyDescent="0.2">
      <c r="E38" s="1" t="s">
        <v>32</v>
      </c>
      <c r="F38" s="1" t="s">
        <v>42</v>
      </c>
      <c r="G38" s="1">
        <v>39</v>
      </c>
      <c r="H38" s="1">
        <v>76</v>
      </c>
      <c r="I38" s="1" t="s">
        <v>95</v>
      </c>
    </row>
    <row r="39" spans="5:9" x14ac:dyDescent="0.2">
      <c r="E39" s="1" t="s">
        <v>33</v>
      </c>
      <c r="F39" s="1" t="s">
        <v>42</v>
      </c>
      <c r="G39" s="1">
        <v>41</v>
      </c>
      <c r="H39" s="1">
        <v>74</v>
      </c>
      <c r="I39" s="1" t="s">
        <v>94</v>
      </c>
    </row>
    <row r="40" spans="5:9" x14ac:dyDescent="0.2">
      <c r="E40" s="1" t="s">
        <v>34</v>
      </c>
      <c r="F40" s="1" t="s">
        <v>42</v>
      </c>
      <c r="G40" s="1">
        <v>43</v>
      </c>
      <c r="H40" s="1">
        <v>72</v>
      </c>
      <c r="I40" s="1" t="s">
        <v>93</v>
      </c>
    </row>
    <row r="41" spans="5:9" x14ac:dyDescent="0.2">
      <c r="E41" s="1" t="s">
        <v>34</v>
      </c>
      <c r="F41" s="1" t="s">
        <v>42</v>
      </c>
      <c r="G41" s="1">
        <v>45</v>
      </c>
      <c r="H41" s="1">
        <v>70</v>
      </c>
      <c r="I41" s="1" t="s">
        <v>92</v>
      </c>
    </row>
    <row r="42" spans="5:9" x14ac:dyDescent="0.2">
      <c r="E42" s="1" t="s">
        <v>18</v>
      </c>
      <c r="F42" s="1" t="s">
        <v>42</v>
      </c>
      <c r="G42" s="1">
        <v>47</v>
      </c>
      <c r="H42" s="1">
        <v>68</v>
      </c>
      <c r="I42" s="1" t="s">
        <v>91</v>
      </c>
    </row>
    <row r="43" spans="5:9" x14ac:dyDescent="0.2">
      <c r="E43" s="1" t="s">
        <v>18</v>
      </c>
      <c r="F43" s="1" t="s">
        <v>42</v>
      </c>
      <c r="G43" s="1">
        <v>49</v>
      </c>
      <c r="H43" s="1">
        <v>66</v>
      </c>
      <c r="I43" s="1" t="s">
        <v>90</v>
      </c>
    </row>
    <row r="44" spans="5:9" x14ac:dyDescent="0.2">
      <c r="E44" s="1" t="s">
        <v>113</v>
      </c>
      <c r="F44" s="1" t="s">
        <v>42</v>
      </c>
      <c r="G44" s="1">
        <v>2</v>
      </c>
      <c r="H44" s="1">
        <v>113</v>
      </c>
      <c r="I44" s="1" t="s">
        <v>121</v>
      </c>
    </row>
    <row r="45" spans="5:9" x14ac:dyDescent="0.2">
      <c r="E45" s="1" t="s">
        <v>113</v>
      </c>
      <c r="F45" s="1" t="s">
        <v>42</v>
      </c>
      <c r="G45" s="1">
        <v>8</v>
      </c>
      <c r="H45" s="1">
        <v>107</v>
      </c>
      <c r="I45" s="1" t="s">
        <v>195</v>
      </c>
    </row>
    <row r="46" spans="5:9" x14ac:dyDescent="0.2">
      <c r="E46" s="1" t="s">
        <v>113</v>
      </c>
      <c r="F46" s="1" t="s">
        <v>42</v>
      </c>
      <c r="G46" s="1">
        <v>14</v>
      </c>
      <c r="H46" s="1">
        <v>101</v>
      </c>
      <c r="I46" s="1" t="s">
        <v>120</v>
      </c>
    </row>
    <row r="47" spans="5:9" x14ac:dyDescent="0.2">
      <c r="E47" s="1" t="s">
        <v>113</v>
      </c>
      <c r="F47" s="1" t="s">
        <v>42</v>
      </c>
      <c r="G47" s="1">
        <v>20</v>
      </c>
      <c r="H47" s="1">
        <v>95</v>
      </c>
      <c r="I47" s="1" t="s">
        <v>119</v>
      </c>
    </row>
    <row r="48" spans="5:9" x14ac:dyDescent="0.2">
      <c r="E48" s="1" t="s">
        <v>113</v>
      </c>
      <c r="F48" s="1" t="s">
        <v>42</v>
      </c>
      <c r="G48" s="1">
        <v>26</v>
      </c>
      <c r="H48" s="1">
        <v>89</v>
      </c>
      <c r="I48" s="1" t="s">
        <v>118</v>
      </c>
    </row>
    <row r="49" spans="5:9" x14ac:dyDescent="0.2">
      <c r="E49" s="1" t="s">
        <v>113</v>
      </c>
      <c r="F49" s="1" t="s">
        <v>42</v>
      </c>
      <c r="G49" s="1">
        <v>32</v>
      </c>
      <c r="H49" s="1">
        <v>83</v>
      </c>
      <c r="I49" s="1" t="s">
        <v>117</v>
      </c>
    </row>
    <row r="50" spans="5:9" x14ac:dyDescent="0.2">
      <c r="E50" s="1" t="s">
        <v>113</v>
      </c>
      <c r="F50" s="1" t="s">
        <v>42</v>
      </c>
      <c r="G50" s="1">
        <v>38</v>
      </c>
      <c r="H50" s="1">
        <v>77</v>
      </c>
      <c r="I50" s="1" t="s">
        <v>116</v>
      </c>
    </row>
    <row r="51" spans="5:9" x14ac:dyDescent="0.2">
      <c r="E51" s="1" t="s">
        <v>113</v>
      </c>
      <c r="F51" s="1" t="s">
        <v>42</v>
      </c>
      <c r="G51" s="1">
        <v>50</v>
      </c>
      <c r="H51" s="1">
        <v>65</v>
      </c>
      <c r="I51" s="1" t="s">
        <v>114</v>
      </c>
    </row>
    <row r="52" spans="5:9" x14ac:dyDescent="0.2">
      <c r="E52" s="1" t="s">
        <v>113</v>
      </c>
      <c r="F52" s="1" t="s">
        <v>42</v>
      </c>
      <c r="G52" s="1">
        <v>13</v>
      </c>
      <c r="H52" s="1">
        <v>102</v>
      </c>
      <c r="I52" s="1" t="s">
        <v>106</v>
      </c>
    </row>
    <row r="53" spans="5:9" x14ac:dyDescent="0.2">
      <c r="E53" s="1" t="s">
        <v>113</v>
      </c>
      <c r="F53" s="1" t="s">
        <v>42</v>
      </c>
      <c r="G53" s="1">
        <v>15</v>
      </c>
      <c r="H53" s="1">
        <v>100</v>
      </c>
      <c r="I53" s="1" t="s">
        <v>105</v>
      </c>
    </row>
    <row r="54" spans="5:9" x14ac:dyDescent="0.2">
      <c r="E54" s="1" t="s">
        <v>113</v>
      </c>
      <c r="F54" s="1" t="s">
        <v>42</v>
      </c>
      <c r="G54" s="1">
        <v>51</v>
      </c>
      <c r="H54" s="1">
        <v>116</v>
      </c>
      <c r="I54" s="1" t="s">
        <v>196</v>
      </c>
    </row>
    <row r="55" spans="5:9" x14ac:dyDescent="0.2">
      <c r="E55" s="1" t="s">
        <v>0</v>
      </c>
      <c r="F55" s="1" t="s">
        <v>44</v>
      </c>
      <c r="G55" s="1">
        <v>3</v>
      </c>
      <c r="H55" s="1">
        <v>3</v>
      </c>
      <c r="I55" s="1" t="s">
        <v>123</v>
      </c>
    </row>
    <row r="56" spans="5:9" x14ac:dyDescent="0.2">
      <c r="E56" s="1" t="s">
        <v>38</v>
      </c>
      <c r="F56" s="1" t="s">
        <v>44</v>
      </c>
      <c r="G56" s="1">
        <v>5</v>
      </c>
      <c r="H56" s="1">
        <v>5</v>
      </c>
      <c r="I56" s="1" t="s">
        <v>124</v>
      </c>
    </row>
    <row r="57" spans="5:9" x14ac:dyDescent="0.2">
      <c r="E57" s="1" t="s">
        <v>1</v>
      </c>
      <c r="F57" s="1" t="s">
        <v>44</v>
      </c>
      <c r="G57" s="1">
        <v>9</v>
      </c>
      <c r="H57" s="1">
        <v>9</v>
      </c>
      <c r="I57" s="1" t="s">
        <v>125</v>
      </c>
    </row>
    <row r="58" spans="5:9" x14ac:dyDescent="0.2">
      <c r="E58" s="1" t="s">
        <v>2</v>
      </c>
      <c r="F58" s="1" t="s">
        <v>44</v>
      </c>
      <c r="G58" s="1">
        <v>11</v>
      </c>
      <c r="H58" s="1">
        <v>11</v>
      </c>
      <c r="I58" s="1" t="s">
        <v>126</v>
      </c>
    </row>
    <row r="59" spans="5:9" x14ac:dyDescent="0.2">
      <c r="E59" s="1" t="s">
        <v>3</v>
      </c>
      <c r="F59" s="1" t="s">
        <v>44</v>
      </c>
      <c r="G59" s="1">
        <v>15</v>
      </c>
      <c r="H59" s="1">
        <v>15</v>
      </c>
      <c r="I59" s="1" t="s">
        <v>127</v>
      </c>
    </row>
    <row r="60" spans="5:9" x14ac:dyDescent="0.2">
      <c r="E60" s="1" t="s">
        <v>4</v>
      </c>
      <c r="F60" s="1" t="s">
        <v>44</v>
      </c>
      <c r="G60" s="1">
        <v>17</v>
      </c>
      <c r="H60" s="1">
        <v>17</v>
      </c>
      <c r="I60" s="1" t="s">
        <v>128</v>
      </c>
    </row>
    <row r="61" spans="5:9" x14ac:dyDescent="0.2">
      <c r="E61" s="1" t="s">
        <v>5</v>
      </c>
      <c r="F61" s="1" t="s">
        <v>44</v>
      </c>
      <c r="G61" s="1">
        <v>21</v>
      </c>
      <c r="H61" s="1">
        <v>21</v>
      </c>
      <c r="I61" s="1" t="s">
        <v>129</v>
      </c>
    </row>
    <row r="62" spans="5:9" x14ac:dyDescent="0.2">
      <c r="E62" s="1" t="s">
        <v>6</v>
      </c>
      <c r="F62" s="1" t="s">
        <v>44</v>
      </c>
      <c r="G62" s="1">
        <v>23</v>
      </c>
      <c r="H62" s="1">
        <v>23</v>
      </c>
      <c r="I62" s="1" t="s">
        <v>130</v>
      </c>
    </row>
    <row r="63" spans="5:9" x14ac:dyDescent="0.2">
      <c r="E63" s="1" t="s">
        <v>7</v>
      </c>
      <c r="F63" s="1" t="s">
        <v>44</v>
      </c>
      <c r="G63" s="1">
        <v>27</v>
      </c>
      <c r="H63" s="1">
        <v>27</v>
      </c>
      <c r="I63" s="1" t="s">
        <v>131</v>
      </c>
    </row>
    <row r="64" spans="5:9" x14ac:dyDescent="0.2">
      <c r="E64" s="1" t="s">
        <v>8</v>
      </c>
      <c r="F64" s="1" t="s">
        <v>44</v>
      </c>
      <c r="G64" s="1">
        <v>29</v>
      </c>
      <c r="H64" s="1">
        <v>29</v>
      </c>
      <c r="I64" s="1" t="s">
        <v>132</v>
      </c>
    </row>
    <row r="65" spans="5:9" x14ac:dyDescent="0.2">
      <c r="E65" s="1" t="s">
        <v>9</v>
      </c>
      <c r="F65" s="1" t="s">
        <v>44</v>
      </c>
      <c r="G65" s="1">
        <v>33</v>
      </c>
      <c r="H65" s="1">
        <v>33</v>
      </c>
      <c r="I65" s="1" t="s">
        <v>133</v>
      </c>
    </row>
    <row r="66" spans="5:9" x14ac:dyDescent="0.2">
      <c r="E66" s="1" t="s">
        <v>11</v>
      </c>
      <c r="F66" s="1" t="s">
        <v>44</v>
      </c>
      <c r="G66" s="1">
        <v>35</v>
      </c>
      <c r="H66" s="1">
        <v>35</v>
      </c>
      <c r="I66" s="1" t="s">
        <v>134</v>
      </c>
    </row>
    <row r="67" spans="5:9" x14ac:dyDescent="0.2">
      <c r="E67" s="1" t="s">
        <v>13</v>
      </c>
      <c r="F67" s="1" t="s">
        <v>44</v>
      </c>
      <c r="G67" s="1">
        <v>39</v>
      </c>
      <c r="H67" s="1">
        <v>39</v>
      </c>
      <c r="I67" s="1" t="s">
        <v>135</v>
      </c>
    </row>
    <row r="68" spans="5:9" x14ac:dyDescent="0.2">
      <c r="E68" s="1" t="s">
        <v>14</v>
      </c>
      <c r="F68" s="1" t="s">
        <v>44</v>
      </c>
      <c r="G68" s="1">
        <v>41</v>
      </c>
      <c r="H68" s="1">
        <v>41</v>
      </c>
      <c r="I68" s="1" t="s">
        <v>136</v>
      </c>
    </row>
    <row r="69" spans="5:9" x14ac:dyDescent="0.2">
      <c r="E69" s="1" t="s">
        <v>15</v>
      </c>
      <c r="F69" s="1" t="s">
        <v>44</v>
      </c>
      <c r="G69" s="1">
        <v>43</v>
      </c>
      <c r="H69" s="1">
        <v>43</v>
      </c>
      <c r="I69" s="1" t="s">
        <v>137</v>
      </c>
    </row>
    <row r="70" spans="5:9" x14ac:dyDescent="0.2">
      <c r="E70" s="1" t="s">
        <v>16</v>
      </c>
      <c r="F70" s="1" t="s">
        <v>44</v>
      </c>
      <c r="G70" s="1">
        <v>45</v>
      </c>
      <c r="H70" s="1">
        <v>45</v>
      </c>
      <c r="I70" s="1" t="s">
        <v>138</v>
      </c>
    </row>
    <row r="71" spans="5:9" x14ac:dyDescent="0.2">
      <c r="E71" s="1" t="s">
        <v>16</v>
      </c>
      <c r="F71" s="1" t="s">
        <v>44</v>
      </c>
      <c r="G71" s="1">
        <v>47</v>
      </c>
      <c r="H71" s="1">
        <v>47</v>
      </c>
      <c r="I71" s="1" t="s">
        <v>139</v>
      </c>
    </row>
    <row r="72" spans="5:9" x14ac:dyDescent="0.2">
      <c r="E72" s="1" t="s">
        <v>19</v>
      </c>
      <c r="F72" s="1" t="s">
        <v>44</v>
      </c>
      <c r="G72" s="1">
        <v>2</v>
      </c>
      <c r="H72" s="1">
        <v>2</v>
      </c>
      <c r="I72" s="1" t="s">
        <v>140</v>
      </c>
    </row>
    <row r="73" spans="5:9" x14ac:dyDescent="0.2">
      <c r="E73" s="1" t="s">
        <v>19</v>
      </c>
      <c r="F73" s="1" t="s">
        <v>44</v>
      </c>
      <c r="G73" s="1">
        <v>4</v>
      </c>
      <c r="H73" s="1">
        <v>4</v>
      </c>
      <c r="I73" s="1" t="s">
        <v>141</v>
      </c>
    </row>
    <row r="74" spans="5:9" x14ac:dyDescent="0.2">
      <c r="E74" s="1" t="s">
        <v>19</v>
      </c>
      <c r="F74" s="1" t="s">
        <v>44</v>
      </c>
      <c r="G74" s="1">
        <v>6</v>
      </c>
      <c r="H74" s="1">
        <v>6</v>
      </c>
      <c r="I74" s="1" t="s">
        <v>142</v>
      </c>
    </row>
    <row r="75" spans="5:9" x14ac:dyDescent="0.2">
      <c r="E75" s="1" t="s">
        <v>20</v>
      </c>
      <c r="F75" s="1" t="s">
        <v>44</v>
      </c>
      <c r="G75" s="1">
        <v>8</v>
      </c>
      <c r="H75" s="1">
        <v>8</v>
      </c>
      <c r="I75" s="1" t="s">
        <v>143</v>
      </c>
    </row>
    <row r="76" spans="5:9" x14ac:dyDescent="0.2">
      <c r="E76" s="1" t="s">
        <v>20</v>
      </c>
      <c r="F76" s="1" t="s">
        <v>44</v>
      </c>
      <c r="G76" s="1">
        <v>10</v>
      </c>
      <c r="H76" s="1">
        <v>10</v>
      </c>
      <c r="I76" s="1" t="s">
        <v>144</v>
      </c>
    </row>
    <row r="77" spans="5:9" x14ac:dyDescent="0.2">
      <c r="E77" s="1" t="s">
        <v>20</v>
      </c>
      <c r="F77" s="1" t="s">
        <v>44</v>
      </c>
      <c r="G77" s="1">
        <v>12</v>
      </c>
      <c r="H77" s="1">
        <v>12</v>
      </c>
      <c r="I77" s="1" t="s">
        <v>145</v>
      </c>
    </row>
    <row r="78" spans="5:9" x14ac:dyDescent="0.2">
      <c r="E78" s="1" t="s">
        <v>21</v>
      </c>
      <c r="F78" s="1" t="s">
        <v>44</v>
      </c>
      <c r="G78" s="1">
        <v>18</v>
      </c>
      <c r="H78" s="1">
        <v>18</v>
      </c>
      <c r="I78" s="1" t="s">
        <v>146</v>
      </c>
    </row>
    <row r="79" spans="5:9" x14ac:dyDescent="0.2">
      <c r="E79" s="1" t="s">
        <v>22</v>
      </c>
      <c r="F79" s="1" t="s">
        <v>44</v>
      </c>
      <c r="G79" s="1">
        <v>20</v>
      </c>
      <c r="H79" s="1">
        <v>20</v>
      </c>
      <c r="I79" s="1" t="s">
        <v>147</v>
      </c>
    </row>
    <row r="80" spans="5:9" x14ac:dyDescent="0.2">
      <c r="E80" s="1" t="s">
        <v>23</v>
      </c>
      <c r="F80" s="1" t="s">
        <v>44</v>
      </c>
      <c r="G80" s="1">
        <v>22</v>
      </c>
      <c r="H80" s="1">
        <v>22</v>
      </c>
      <c r="I80" s="1" t="s">
        <v>148</v>
      </c>
    </row>
    <row r="81" spans="5:9" x14ac:dyDescent="0.2">
      <c r="E81" s="1" t="s">
        <v>24</v>
      </c>
      <c r="F81" s="1" t="s">
        <v>44</v>
      </c>
      <c r="G81" s="1">
        <v>24</v>
      </c>
      <c r="H81" s="1">
        <v>24</v>
      </c>
      <c r="I81" s="1" t="s">
        <v>149</v>
      </c>
    </row>
    <row r="82" spans="5:9" x14ac:dyDescent="0.2">
      <c r="E82" s="1" t="s">
        <v>25</v>
      </c>
      <c r="F82" s="1" t="s">
        <v>44</v>
      </c>
      <c r="G82" s="1">
        <v>26</v>
      </c>
      <c r="H82" s="1">
        <v>26</v>
      </c>
      <c r="I82" s="1" t="s">
        <v>150</v>
      </c>
    </row>
    <row r="83" spans="5:9" x14ac:dyDescent="0.2">
      <c r="E83" s="1" t="s">
        <v>26</v>
      </c>
      <c r="F83" s="1" t="s">
        <v>44</v>
      </c>
      <c r="G83" s="1">
        <v>28</v>
      </c>
      <c r="H83" s="1">
        <v>28</v>
      </c>
      <c r="I83" s="1" t="s">
        <v>151</v>
      </c>
    </row>
    <row r="84" spans="5:9" x14ac:dyDescent="0.2">
      <c r="E84" s="1" t="s">
        <v>27</v>
      </c>
      <c r="F84" s="1" t="s">
        <v>44</v>
      </c>
      <c r="G84" s="1">
        <v>30</v>
      </c>
      <c r="H84" s="1">
        <v>30</v>
      </c>
      <c r="I84" s="1" t="s">
        <v>152</v>
      </c>
    </row>
    <row r="85" spans="5:9" x14ac:dyDescent="0.2">
      <c r="E85" s="1" t="s">
        <v>28</v>
      </c>
      <c r="F85" s="1" t="s">
        <v>44</v>
      </c>
      <c r="G85" s="1">
        <v>32</v>
      </c>
      <c r="H85" s="1">
        <v>32</v>
      </c>
      <c r="I85" s="1" t="s">
        <v>153</v>
      </c>
    </row>
    <row r="86" spans="5:9" x14ac:dyDescent="0.2">
      <c r="E86" s="1" t="s">
        <v>29</v>
      </c>
      <c r="F86" s="1" t="s">
        <v>44</v>
      </c>
      <c r="G86" s="1">
        <v>34</v>
      </c>
      <c r="H86" s="1">
        <v>34</v>
      </c>
      <c r="I86" s="1" t="s">
        <v>154</v>
      </c>
    </row>
    <row r="87" spans="5:9" x14ac:dyDescent="0.2">
      <c r="E87" s="1" t="s">
        <v>30</v>
      </c>
      <c r="F87" s="1" t="s">
        <v>44</v>
      </c>
      <c r="G87" s="1">
        <v>36</v>
      </c>
      <c r="H87" s="1">
        <v>36</v>
      </c>
      <c r="I87" s="1" t="s">
        <v>155</v>
      </c>
    </row>
    <row r="88" spans="5:9" x14ac:dyDescent="0.2">
      <c r="E88" s="1" t="s">
        <v>31</v>
      </c>
      <c r="F88" s="1" t="s">
        <v>44</v>
      </c>
      <c r="G88" s="1">
        <v>38</v>
      </c>
      <c r="H88" s="1">
        <v>38</v>
      </c>
      <c r="I88" s="1" t="s">
        <v>156</v>
      </c>
    </row>
    <row r="89" spans="5:9" x14ac:dyDescent="0.2">
      <c r="E89" s="1" t="s">
        <v>32</v>
      </c>
      <c r="F89" s="1" t="s">
        <v>44</v>
      </c>
      <c r="G89" s="1">
        <v>40</v>
      </c>
      <c r="H89" s="1">
        <v>40</v>
      </c>
      <c r="I89" s="1" t="s">
        <v>157</v>
      </c>
    </row>
    <row r="90" spans="5:9" x14ac:dyDescent="0.2">
      <c r="E90" s="1" t="s">
        <v>33</v>
      </c>
      <c r="F90" s="1" t="s">
        <v>44</v>
      </c>
      <c r="G90" s="1">
        <v>42</v>
      </c>
      <c r="H90" s="1">
        <v>42</v>
      </c>
      <c r="I90" s="1" t="s">
        <v>158</v>
      </c>
    </row>
    <row r="91" spans="5:9" x14ac:dyDescent="0.2">
      <c r="E91" s="1" t="s">
        <v>34</v>
      </c>
      <c r="F91" s="1" t="s">
        <v>44</v>
      </c>
      <c r="G91" s="1">
        <v>44</v>
      </c>
      <c r="H91" s="1">
        <v>44</v>
      </c>
      <c r="I91" s="1" t="s">
        <v>159</v>
      </c>
    </row>
    <row r="92" spans="5:9" x14ac:dyDescent="0.2">
      <c r="E92" s="1" t="s">
        <v>34</v>
      </c>
      <c r="F92" s="1" t="s">
        <v>44</v>
      </c>
      <c r="G92" s="1">
        <v>46</v>
      </c>
      <c r="H92" s="1">
        <v>46</v>
      </c>
      <c r="I92" s="1" t="s">
        <v>160</v>
      </c>
    </row>
    <row r="93" spans="5:9" x14ac:dyDescent="0.2">
      <c r="E93" s="1" t="s">
        <v>18</v>
      </c>
      <c r="F93" s="1" t="s">
        <v>44</v>
      </c>
      <c r="G93" s="1">
        <v>48</v>
      </c>
      <c r="H93" s="1">
        <v>48</v>
      </c>
      <c r="I93" s="1" t="s">
        <v>161</v>
      </c>
    </row>
    <row r="94" spans="5:9" x14ac:dyDescent="0.2">
      <c r="E94" s="1" t="s">
        <v>18</v>
      </c>
      <c r="F94" s="1" t="s">
        <v>44</v>
      </c>
      <c r="G94" s="1">
        <v>50</v>
      </c>
      <c r="H94" s="1">
        <v>50</v>
      </c>
      <c r="I94" s="1" t="s">
        <v>162</v>
      </c>
    </row>
    <row r="95" spans="5:9" x14ac:dyDescent="0.2">
      <c r="E95" s="1" t="s">
        <v>18</v>
      </c>
      <c r="F95" s="1" t="s">
        <v>44</v>
      </c>
      <c r="G95" s="1">
        <v>52</v>
      </c>
      <c r="H95" s="1">
        <v>52</v>
      </c>
      <c r="I95" s="1" t="s">
        <v>163</v>
      </c>
    </row>
    <row r="96" spans="5:9" x14ac:dyDescent="0.2">
      <c r="E96" s="1" t="s">
        <v>113</v>
      </c>
      <c r="F96" s="1" t="s">
        <v>44</v>
      </c>
      <c r="G96" s="1">
        <v>1</v>
      </c>
      <c r="H96" s="1">
        <v>1</v>
      </c>
      <c r="I96" s="1" t="s">
        <v>164</v>
      </c>
    </row>
    <row r="97" spans="5:9" x14ac:dyDescent="0.2">
      <c r="E97" s="1" t="s">
        <v>113</v>
      </c>
      <c r="F97" s="1" t="s">
        <v>44</v>
      </c>
      <c r="G97" s="1">
        <v>7</v>
      </c>
      <c r="H97" s="1">
        <v>7</v>
      </c>
      <c r="I97" s="1" t="s">
        <v>165</v>
      </c>
    </row>
    <row r="98" spans="5:9" x14ac:dyDescent="0.2">
      <c r="E98" s="1" t="s">
        <v>113</v>
      </c>
      <c r="F98" s="1" t="s">
        <v>44</v>
      </c>
      <c r="G98" s="1">
        <v>13</v>
      </c>
      <c r="H98" s="1">
        <v>13</v>
      </c>
      <c r="I98" s="1" t="s">
        <v>166</v>
      </c>
    </row>
    <row r="99" spans="5:9" x14ac:dyDescent="0.2">
      <c r="E99" s="1" t="s">
        <v>113</v>
      </c>
      <c r="F99" s="1" t="s">
        <v>44</v>
      </c>
      <c r="G99" s="1">
        <v>19</v>
      </c>
      <c r="H99" s="1">
        <v>19</v>
      </c>
      <c r="I99" s="1" t="s">
        <v>167</v>
      </c>
    </row>
    <row r="100" spans="5:9" x14ac:dyDescent="0.2">
      <c r="E100" s="1" t="s">
        <v>113</v>
      </c>
      <c r="F100" s="1" t="s">
        <v>44</v>
      </c>
      <c r="G100" s="1">
        <v>25</v>
      </c>
      <c r="H100" s="1">
        <v>25</v>
      </c>
      <c r="I100" s="1" t="s">
        <v>168</v>
      </c>
    </row>
    <row r="101" spans="5:9" x14ac:dyDescent="0.2">
      <c r="E101" s="1" t="s">
        <v>113</v>
      </c>
      <c r="F101" s="1" t="s">
        <v>44</v>
      </c>
      <c r="G101" s="1">
        <v>31</v>
      </c>
      <c r="H101" s="1">
        <v>31</v>
      </c>
      <c r="I101" s="1" t="s">
        <v>169</v>
      </c>
    </row>
    <row r="102" spans="5:9" x14ac:dyDescent="0.2">
      <c r="E102" s="1" t="s">
        <v>113</v>
      </c>
      <c r="F102" s="1" t="s">
        <v>44</v>
      </c>
      <c r="G102" s="1">
        <v>37</v>
      </c>
      <c r="H102" s="1">
        <v>37</v>
      </c>
      <c r="I102" s="1" t="s">
        <v>170</v>
      </c>
    </row>
    <row r="103" spans="5:9" x14ac:dyDescent="0.2">
      <c r="E103" s="1" t="s">
        <v>113</v>
      </c>
      <c r="F103" s="1" t="s">
        <v>44</v>
      </c>
      <c r="G103" s="1">
        <v>49</v>
      </c>
      <c r="H103" s="1">
        <v>49</v>
      </c>
      <c r="I103" s="1" t="s">
        <v>171</v>
      </c>
    </row>
    <row r="104" spans="5:9" x14ac:dyDescent="0.2">
      <c r="E104" s="1" t="s">
        <v>113</v>
      </c>
      <c r="F104" s="1" t="s">
        <v>44</v>
      </c>
      <c r="G104" s="1">
        <v>51</v>
      </c>
      <c r="H104" s="1">
        <v>51</v>
      </c>
      <c r="I104" s="1" t="s">
        <v>172</v>
      </c>
    </row>
    <row r="105" spans="5:9" x14ac:dyDescent="0.2">
      <c r="E105" t="s">
        <v>113</v>
      </c>
      <c r="F105" t="s">
        <v>44</v>
      </c>
      <c r="G105">
        <v>14</v>
      </c>
      <c r="H105">
        <v>14</v>
      </c>
      <c r="I105" t="s">
        <v>173</v>
      </c>
    </row>
    <row r="106" spans="5:9" x14ac:dyDescent="0.2">
      <c r="E106" t="s">
        <v>113</v>
      </c>
      <c r="F106" t="s">
        <v>44</v>
      </c>
      <c r="G106">
        <v>16</v>
      </c>
      <c r="H106">
        <v>16</v>
      </c>
      <c r="I106" t="s">
        <v>174</v>
      </c>
    </row>
  </sheetData>
  <dataConsolidate function="countNums">
    <dataRefs count="1">
      <dataRef ref="J4:J107" sheet="点位整理"/>
    </dataRefs>
  </dataConsolidate>
  <phoneticPr fontId="1" type="noConversion"/>
  <conditionalFormatting sqref="G3:G104">
    <cfRule type="cellIs" dxfId="0" priority="1" operator="greaterThan">
      <formula>50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6213EC-6C3D-49F6-A1DB-E198761A05A6}">
  <dimension ref="E3:J141"/>
  <sheetViews>
    <sheetView topLeftCell="A123" workbookViewId="0">
      <selection activeCell="I3" sqref="I3:I139"/>
    </sheetView>
  </sheetViews>
  <sheetFormatPr defaultRowHeight="14.25" outlineLevelRow="2" x14ac:dyDescent="0.2"/>
  <sheetData>
    <row r="3" spans="5:10" x14ac:dyDescent="0.2">
      <c r="F3" t="s">
        <v>18</v>
      </c>
      <c r="G3" t="s">
        <v>42</v>
      </c>
      <c r="H3">
        <v>52</v>
      </c>
      <c r="I3">
        <v>115</v>
      </c>
      <c r="J3" t="s">
        <v>193</v>
      </c>
    </row>
    <row r="4" spans="5:10" outlineLevel="2" x14ac:dyDescent="0.2">
      <c r="F4" t="s">
        <v>18</v>
      </c>
      <c r="G4" t="s">
        <v>42</v>
      </c>
      <c r="H4">
        <v>47</v>
      </c>
      <c r="I4">
        <v>68</v>
      </c>
      <c r="J4" t="s">
        <v>91</v>
      </c>
    </row>
    <row r="5" spans="5:10" outlineLevel="2" x14ac:dyDescent="0.2">
      <c r="F5" t="s">
        <v>18</v>
      </c>
      <c r="G5" t="s">
        <v>42</v>
      </c>
      <c r="H5">
        <v>49</v>
      </c>
      <c r="I5">
        <v>66</v>
      </c>
      <c r="J5" t="s">
        <v>90</v>
      </c>
    </row>
    <row r="6" spans="5:10" outlineLevel="2" x14ac:dyDescent="0.2">
      <c r="F6" t="s">
        <v>18</v>
      </c>
      <c r="G6" t="s">
        <v>44</v>
      </c>
      <c r="H6">
        <v>48</v>
      </c>
      <c r="I6">
        <v>48</v>
      </c>
      <c r="J6" t="s">
        <v>161</v>
      </c>
    </row>
    <row r="7" spans="5:10" outlineLevel="2" x14ac:dyDescent="0.2">
      <c r="F7" t="s">
        <v>18</v>
      </c>
      <c r="G7" t="s">
        <v>44</v>
      </c>
      <c r="H7">
        <v>50</v>
      </c>
      <c r="I7">
        <v>50</v>
      </c>
      <c r="J7" t="s">
        <v>162</v>
      </c>
    </row>
    <row r="8" spans="5:10" outlineLevel="2" x14ac:dyDescent="0.2">
      <c r="F8" t="s">
        <v>18</v>
      </c>
      <c r="G8" t="s">
        <v>44</v>
      </c>
      <c r="H8">
        <v>52</v>
      </c>
      <c r="I8">
        <v>52</v>
      </c>
      <c r="J8" t="s">
        <v>163</v>
      </c>
    </row>
    <row r="9" spans="5:10" outlineLevel="1" x14ac:dyDescent="0.2">
      <c r="E9" s="6" t="s">
        <v>55</v>
      </c>
      <c r="F9">
        <f>SUBTOTAL(3,F4:F8)</f>
        <v>5</v>
      </c>
    </row>
    <row r="10" spans="5:10" outlineLevel="2" x14ac:dyDescent="0.2">
      <c r="F10" t="s">
        <v>26</v>
      </c>
      <c r="G10" t="s">
        <v>42</v>
      </c>
      <c r="H10">
        <v>27</v>
      </c>
      <c r="I10">
        <v>88</v>
      </c>
      <c r="J10" t="s">
        <v>99</v>
      </c>
    </row>
    <row r="11" spans="5:10" outlineLevel="2" x14ac:dyDescent="0.2">
      <c r="F11" t="s">
        <v>26</v>
      </c>
      <c r="G11" t="s">
        <v>44</v>
      </c>
      <c r="H11">
        <v>28</v>
      </c>
      <c r="I11">
        <v>28</v>
      </c>
      <c r="J11" t="s">
        <v>151</v>
      </c>
    </row>
    <row r="12" spans="5:10" outlineLevel="1" x14ac:dyDescent="0.2">
      <c r="E12" s="6" t="s">
        <v>56</v>
      </c>
      <c r="F12">
        <f>SUBTOTAL(3,F10:F11)</f>
        <v>2</v>
      </c>
    </row>
    <row r="13" spans="5:10" outlineLevel="2" x14ac:dyDescent="0.2">
      <c r="F13" t="s">
        <v>27</v>
      </c>
      <c r="G13" t="s">
        <v>42</v>
      </c>
      <c r="H13">
        <v>29</v>
      </c>
      <c r="I13">
        <v>86</v>
      </c>
      <c r="J13" t="s">
        <v>98</v>
      </c>
    </row>
    <row r="14" spans="5:10" outlineLevel="2" x14ac:dyDescent="0.2">
      <c r="F14" t="s">
        <v>27</v>
      </c>
      <c r="G14" t="s">
        <v>44</v>
      </c>
      <c r="H14">
        <v>30</v>
      </c>
      <c r="I14">
        <v>30</v>
      </c>
      <c r="J14" t="s">
        <v>152</v>
      </c>
    </row>
    <row r="15" spans="5:10" outlineLevel="1" x14ac:dyDescent="0.2">
      <c r="E15" s="6" t="s">
        <v>57</v>
      </c>
      <c r="F15">
        <f>SUBTOTAL(3,F13:F14)</f>
        <v>2</v>
      </c>
    </row>
    <row r="16" spans="5:10" outlineLevel="2" x14ac:dyDescent="0.2">
      <c r="F16" t="s">
        <v>28</v>
      </c>
      <c r="G16" t="s">
        <v>42</v>
      </c>
      <c r="H16">
        <v>31</v>
      </c>
      <c r="I16">
        <v>84</v>
      </c>
      <c r="J16" t="s">
        <v>97</v>
      </c>
    </row>
    <row r="17" spans="5:10" outlineLevel="2" x14ac:dyDescent="0.2">
      <c r="F17" t="s">
        <v>28</v>
      </c>
      <c r="G17" t="s">
        <v>44</v>
      </c>
      <c r="H17">
        <v>32</v>
      </c>
      <c r="I17">
        <v>32</v>
      </c>
      <c r="J17" t="s">
        <v>153</v>
      </c>
    </row>
    <row r="18" spans="5:10" outlineLevel="1" x14ac:dyDescent="0.2">
      <c r="E18" s="6" t="s">
        <v>58</v>
      </c>
      <c r="F18">
        <f>SUBTOTAL(3,F16:F17)</f>
        <v>2</v>
      </c>
    </row>
    <row r="19" spans="5:10" outlineLevel="2" x14ac:dyDescent="0.2">
      <c r="F19" t="s">
        <v>25</v>
      </c>
      <c r="G19" t="s">
        <v>42</v>
      </c>
      <c r="H19">
        <v>25</v>
      </c>
      <c r="I19">
        <v>90</v>
      </c>
      <c r="J19" t="s">
        <v>100</v>
      </c>
    </row>
    <row r="20" spans="5:10" outlineLevel="2" x14ac:dyDescent="0.2">
      <c r="F20" t="s">
        <v>25</v>
      </c>
      <c r="G20" t="s">
        <v>44</v>
      </c>
      <c r="H20">
        <v>26</v>
      </c>
      <c r="I20">
        <v>26</v>
      </c>
      <c r="J20" t="s">
        <v>150</v>
      </c>
    </row>
    <row r="21" spans="5:10" outlineLevel="1" x14ac:dyDescent="0.2">
      <c r="E21" s="6" t="s">
        <v>59</v>
      </c>
      <c r="F21">
        <f>SUBTOTAL(3,F19:F20)</f>
        <v>2</v>
      </c>
    </row>
    <row r="22" spans="5:10" outlineLevel="2" x14ac:dyDescent="0.2">
      <c r="F22" t="s">
        <v>29</v>
      </c>
      <c r="G22" t="s">
        <v>42</v>
      </c>
      <c r="H22">
        <v>33</v>
      </c>
      <c r="I22">
        <v>82</v>
      </c>
      <c r="J22" t="s">
        <v>96</v>
      </c>
    </row>
    <row r="23" spans="5:10" outlineLevel="2" x14ac:dyDescent="0.2">
      <c r="F23" t="s">
        <v>29</v>
      </c>
      <c r="G23" t="s">
        <v>44</v>
      </c>
      <c r="H23">
        <v>34</v>
      </c>
      <c r="I23">
        <v>34</v>
      </c>
      <c r="J23" t="s">
        <v>154</v>
      </c>
    </row>
    <row r="24" spans="5:10" outlineLevel="1" x14ac:dyDescent="0.2">
      <c r="E24" s="6" t="s">
        <v>60</v>
      </c>
      <c r="F24">
        <f>SUBTOTAL(3,F22:F23)</f>
        <v>2</v>
      </c>
    </row>
    <row r="25" spans="5:10" outlineLevel="2" x14ac:dyDescent="0.2">
      <c r="F25" t="s">
        <v>15</v>
      </c>
      <c r="G25" t="s">
        <v>42</v>
      </c>
      <c r="H25">
        <v>44</v>
      </c>
      <c r="I25">
        <v>71</v>
      </c>
      <c r="J25" t="s">
        <v>115</v>
      </c>
    </row>
    <row r="26" spans="5:10" outlineLevel="2" x14ac:dyDescent="0.2">
      <c r="F26" t="s">
        <v>15</v>
      </c>
      <c r="G26" t="s">
        <v>44</v>
      </c>
      <c r="H26">
        <v>43</v>
      </c>
      <c r="I26">
        <v>43</v>
      </c>
      <c r="J26" t="s">
        <v>137</v>
      </c>
    </row>
    <row r="27" spans="5:10" outlineLevel="1" x14ac:dyDescent="0.2">
      <c r="E27" s="6" t="s">
        <v>61</v>
      </c>
      <c r="F27">
        <f>SUBTOTAL(3,F25:F26)</f>
        <v>2</v>
      </c>
    </row>
    <row r="28" spans="5:10" outlineLevel="2" x14ac:dyDescent="0.2">
      <c r="F28" t="s">
        <v>22</v>
      </c>
      <c r="G28" t="s">
        <v>42</v>
      </c>
      <c r="H28">
        <v>19</v>
      </c>
      <c r="I28">
        <v>96</v>
      </c>
      <c r="J28" t="s">
        <v>103</v>
      </c>
    </row>
    <row r="29" spans="5:10" outlineLevel="2" x14ac:dyDescent="0.2">
      <c r="F29" t="s">
        <v>22</v>
      </c>
      <c r="G29" t="s">
        <v>44</v>
      </c>
      <c r="H29">
        <v>20</v>
      </c>
      <c r="I29">
        <v>20</v>
      </c>
      <c r="J29" t="s">
        <v>147</v>
      </c>
    </row>
    <row r="30" spans="5:10" outlineLevel="1" x14ac:dyDescent="0.2">
      <c r="E30" s="6" t="s">
        <v>62</v>
      </c>
      <c r="F30">
        <f>SUBTOTAL(3,F28:F29)</f>
        <v>2</v>
      </c>
    </row>
    <row r="31" spans="5:10" outlineLevel="2" x14ac:dyDescent="0.2">
      <c r="F31" t="s">
        <v>21</v>
      </c>
      <c r="G31" t="s">
        <v>42</v>
      </c>
      <c r="H31">
        <v>17</v>
      </c>
      <c r="I31">
        <v>98</v>
      </c>
      <c r="J31" t="s">
        <v>104</v>
      </c>
    </row>
    <row r="32" spans="5:10" outlineLevel="2" x14ac:dyDescent="0.2">
      <c r="F32" t="s">
        <v>21</v>
      </c>
      <c r="G32" t="s">
        <v>44</v>
      </c>
      <c r="H32">
        <v>18</v>
      </c>
      <c r="I32">
        <v>18</v>
      </c>
      <c r="J32" t="s">
        <v>146</v>
      </c>
    </row>
    <row r="33" spans="5:10" outlineLevel="1" x14ac:dyDescent="0.2">
      <c r="E33" s="6" t="s">
        <v>63</v>
      </c>
      <c r="F33">
        <f>SUBTOTAL(3,F31:F32)</f>
        <v>2</v>
      </c>
    </row>
    <row r="34" spans="5:10" outlineLevel="2" x14ac:dyDescent="0.2">
      <c r="F34" t="s">
        <v>113</v>
      </c>
      <c r="G34" t="s">
        <v>42</v>
      </c>
      <c r="H34">
        <v>2</v>
      </c>
      <c r="I34">
        <v>113</v>
      </c>
      <c r="J34" t="s">
        <v>121</v>
      </c>
    </row>
    <row r="35" spans="5:10" outlineLevel="2" x14ac:dyDescent="0.2">
      <c r="F35" t="s">
        <v>113</v>
      </c>
      <c r="G35" t="s">
        <v>42</v>
      </c>
      <c r="H35">
        <v>8</v>
      </c>
      <c r="I35">
        <v>107</v>
      </c>
      <c r="J35" t="s">
        <v>195</v>
      </c>
    </row>
    <row r="36" spans="5:10" outlineLevel="2" x14ac:dyDescent="0.2">
      <c r="F36" t="s">
        <v>113</v>
      </c>
      <c r="G36" t="s">
        <v>42</v>
      </c>
      <c r="H36">
        <v>14</v>
      </c>
      <c r="I36">
        <v>101</v>
      </c>
      <c r="J36" t="s">
        <v>120</v>
      </c>
    </row>
    <row r="37" spans="5:10" outlineLevel="2" x14ac:dyDescent="0.2">
      <c r="F37" t="s">
        <v>113</v>
      </c>
      <c r="G37" t="s">
        <v>42</v>
      </c>
      <c r="H37">
        <v>20</v>
      </c>
      <c r="I37">
        <v>95</v>
      </c>
      <c r="J37" t="s">
        <v>119</v>
      </c>
    </row>
    <row r="38" spans="5:10" outlineLevel="2" x14ac:dyDescent="0.2">
      <c r="F38" t="s">
        <v>113</v>
      </c>
      <c r="G38" t="s">
        <v>42</v>
      </c>
      <c r="H38">
        <v>26</v>
      </c>
      <c r="I38">
        <v>89</v>
      </c>
      <c r="J38" t="s">
        <v>118</v>
      </c>
    </row>
    <row r="39" spans="5:10" outlineLevel="2" x14ac:dyDescent="0.2">
      <c r="F39" t="s">
        <v>113</v>
      </c>
      <c r="G39" t="s">
        <v>42</v>
      </c>
      <c r="H39">
        <v>32</v>
      </c>
      <c r="I39">
        <v>83</v>
      </c>
      <c r="J39" t="s">
        <v>117</v>
      </c>
    </row>
    <row r="40" spans="5:10" outlineLevel="2" x14ac:dyDescent="0.2">
      <c r="F40" t="s">
        <v>113</v>
      </c>
      <c r="G40" t="s">
        <v>42</v>
      </c>
      <c r="H40">
        <v>38</v>
      </c>
      <c r="I40">
        <v>77</v>
      </c>
      <c r="J40" t="s">
        <v>116</v>
      </c>
    </row>
    <row r="41" spans="5:10" outlineLevel="2" x14ac:dyDescent="0.2">
      <c r="F41" t="s">
        <v>113</v>
      </c>
      <c r="G41" t="s">
        <v>42</v>
      </c>
      <c r="H41">
        <v>50</v>
      </c>
      <c r="I41">
        <v>65</v>
      </c>
      <c r="J41" t="s">
        <v>114</v>
      </c>
    </row>
    <row r="42" spans="5:10" outlineLevel="2" x14ac:dyDescent="0.2">
      <c r="F42" t="s">
        <v>113</v>
      </c>
      <c r="G42" t="s">
        <v>42</v>
      </c>
      <c r="H42">
        <v>13</v>
      </c>
      <c r="I42">
        <v>102</v>
      </c>
      <c r="J42" t="s">
        <v>106</v>
      </c>
    </row>
    <row r="43" spans="5:10" outlineLevel="2" x14ac:dyDescent="0.2">
      <c r="F43" t="s">
        <v>113</v>
      </c>
      <c r="G43" t="s">
        <v>42</v>
      </c>
      <c r="H43">
        <v>15</v>
      </c>
      <c r="I43">
        <v>100</v>
      </c>
      <c r="J43" t="s">
        <v>105</v>
      </c>
    </row>
    <row r="44" spans="5:10" outlineLevel="2" x14ac:dyDescent="0.2">
      <c r="F44" t="s">
        <v>113</v>
      </c>
      <c r="G44" t="s">
        <v>42</v>
      </c>
      <c r="H44">
        <v>51</v>
      </c>
      <c r="I44">
        <v>116</v>
      </c>
      <c r="J44" t="s">
        <v>196</v>
      </c>
    </row>
    <row r="45" spans="5:10" outlineLevel="2" x14ac:dyDescent="0.2">
      <c r="F45" t="s">
        <v>113</v>
      </c>
      <c r="G45" t="s">
        <v>44</v>
      </c>
      <c r="H45">
        <v>1</v>
      </c>
      <c r="I45">
        <v>1</v>
      </c>
      <c r="J45" t="s">
        <v>164</v>
      </c>
    </row>
    <row r="46" spans="5:10" outlineLevel="2" x14ac:dyDescent="0.2">
      <c r="F46" t="s">
        <v>113</v>
      </c>
      <c r="G46" t="s">
        <v>44</v>
      </c>
      <c r="H46">
        <v>7</v>
      </c>
      <c r="I46">
        <v>7</v>
      </c>
      <c r="J46" t="s">
        <v>165</v>
      </c>
    </row>
    <row r="47" spans="5:10" outlineLevel="2" x14ac:dyDescent="0.2">
      <c r="F47" t="s">
        <v>113</v>
      </c>
      <c r="G47" t="s">
        <v>44</v>
      </c>
      <c r="H47">
        <v>13</v>
      </c>
      <c r="I47">
        <v>13</v>
      </c>
      <c r="J47" t="s">
        <v>166</v>
      </c>
    </row>
    <row r="48" spans="5:10" outlineLevel="2" x14ac:dyDescent="0.2">
      <c r="F48" t="s">
        <v>113</v>
      </c>
      <c r="G48" t="s">
        <v>44</v>
      </c>
      <c r="H48">
        <v>19</v>
      </c>
      <c r="I48">
        <v>19</v>
      </c>
      <c r="J48" t="s">
        <v>167</v>
      </c>
    </row>
    <row r="49" spans="5:10" outlineLevel="2" x14ac:dyDescent="0.2">
      <c r="F49" t="s">
        <v>113</v>
      </c>
      <c r="G49" t="s">
        <v>44</v>
      </c>
      <c r="H49">
        <v>25</v>
      </c>
      <c r="I49">
        <v>25</v>
      </c>
      <c r="J49" t="s">
        <v>168</v>
      </c>
    </row>
    <row r="50" spans="5:10" outlineLevel="2" x14ac:dyDescent="0.2">
      <c r="F50" t="s">
        <v>113</v>
      </c>
      <c r="G50" t="s">
        <v>44</v>
      </c>
      <c r="H50">
        <v>31</v>
      </c>
      <c r="I50">
        <v>31</v>
      </c>
      <c r="J50" t="s">
        <v>169</v>
      </c>
    </row>
    <row r="51" spans="5:10" outlineLevel="2" x14ac:dyDescent="0.2">
      <c r="F51" t="s">
        <v>113</v>
      </c>
      <c r="G51" t="s">
        <v>44</v>
      </c>
      <c r="H51">
        <v>37</v>
      </c>
      <c r="I51">
        <v>37</v>
      </c>
      <c r="J51" t="s">
        <v>170</v>
      </c>
    </row>
    <row r="52" spans="5:10" outlineLevel="2" x14ac:dyDescent="0.2">
      <c r="F52" t="s">
        <v>113</v>
      </c>
      <c r="G52" t="s">
        <v>44</v>
      </c>
      <c r="H52">
        <v>49</v>
      </c>
      <c r="I52">
        <v>49</v>
      </c>
      <c r="J52" t="s">
        <v>171</v>
      </c>
    </row>
    <row r="53" spans="5:10" outlineLevel="2" x14ac:dyDescent="0.2">
      <c r="F53" t="s">
        <v>113</v>
      </c>
      <c r="G53" t="s">
        <v>44</v>
      </c>
      <c r="H53">
        <v>51</v>
      </c>
      <c r="I53">
        <v>51</v>
      </c>
      <c r="J53" t="s">
        <v>172</v>
      </c>
    </row>
    <row r="54" spans="5:10" outlineLevel="2" x14ac:dyDescent="0.2">
      <c r="F54" t="s">
        <v>113</v>
      </c>
      <c r="G54" t="s">
        <v>44</v>
      </c>
      <c r="H54">
        <v>14</v>
      </c>
      <c r="I54">
        <v>14</v>
      </c>
      <c r="J54" t="s">
        <v>173</v>
      </c>
    </row>
    <row r="55" spans="5:10" outlineLevel="2" x14ac:dyDescent="0.2">
      <c r="F55" t="s">
        <v>113</v>
      </c>
      <c r="G55" t="s">
        <v>44</v>
      </c>
      <c r="H55">
        <v>16</v>
      </c>
      <c r="I55">
        <v>16</v>
      </c>
      <c r="J55" t="s">
        <v>174</v>
      </c>
    </row>
    <row r="56" spans="5:10" outlineLevel="1" x14ac:dyDescent="0.2">
      <c r="E56" s="6" t="s">
        <v>64</v>
      </c>
      <c r="F56">
        <f>SUBTOTAL(3,F34:F55)</f>
        <v>22</v>
      </c>
    </row>
    <row r="57" spans="5:10" outlineLevel="2" x14ac:dyDescent="0.2">
      <c r="F57" t="s">
        <v>13</v>
      </c>
      <c r="G57" t="s">
        <v>42</v>
      </c>
      <c r="H57">
        <v>40</v>
      </c>
      <c r="I57">
        <v>75</v>
      </c>
      <c r="J57" t="s">
        <v>189</v>
      </c>
    </row>
    <row r="58" spans="5:10" outlineLevel="2" x14ac:dyDescent="0.2">
      <c r="F58" t="s">
        <v>13</v>
      </c>
      <c r="G58" t="s">
        <v>44</v>
      </c>
      <c r="H58">
        <v>39</v>
      </c>
      <c r="I58">
        <v>39</v>
      </c>
      <c r="J58" t="s">
        <v>135</v>
      </c>
    </row>
    <row r="59" spans="5:10" outlineLevel="1" x14ac:dyDescent="0.2">
      <c r="E59" s="6" t="s">
        <v>65</v>
      </c>
      <c r="F59">
        <f>SUBTOTAL(3,F57:F58)</f>
        <v>2</v>
      </c>
    </row>
    <row r="60" spans="5:10" outlineLevel="2" x14ac:dyDescent="0.2">
      <c r="F60" t="s">
        <v>14</v>
      </c>
      <c r="G60" t="s">
        <v>42</v>
      </c>
      <c r="H60">
        <v>42</v>
      </c>
      <c r="I60">
        <v>73</v>
      </c>
      <c r="J60" t="s">
        <v>190</v>
      </c>
    </row>
    <row r="61" spans="5:10" outlineLevel="2" x14ac:dyDescent="0.2">
      <c r="F61" t="s">
        <v>14</v>
      </c>
      <c r="G61" t="s">
        <v>44</v>
      </c>
      <c r="H61">
        <v>41</v>
      </c>
      <c r="I61">
        <v>41</v>
      </c>
      <c r="J61" t="s">
        <v>136</v>
      </c>
    </row>
    <row r="62" spans="5:10" outlineLevel="1" x14ac:dyDescent="0.2">
      <c r="E62" s="6" t="s">
        <v>66</v>
      </c>
      <c r="F62">
        <f>SUBTOTAL(3,F60:F61)</f>
        <v>2</v>
      </c>
    </row>
    <row r="63" spans="5:10" outlineLevel="2" x14ac:dyDescent="0.2">
      <c r="F63" t="s">
        <v>24</v>
      </c>
      <c r="G63" t="s">
        <v>42</v>
      </c>
      <c r="H63">
        <v>23</v>
      </c>
      <c r="I63">
        <v>92</v>
      </c>
      <c r="J63" t="s">
        <v>101</v>
      </c>
    </row>
    <row r="64" spans="5:10" outlineLevel="2" x14ac:dyDescent="0.2">
      <c r="F64" t="s">
        <v>24</v>
      </c>
      <c r="G64" t="s">
        <v>44</v>
      </c>
      <c r="H64">
        <v>24</v>
      </c>
      <c r="I64">
        <v>24</v>
      </c>
      <c r="J64" t="s">
        <v>149</v>
      </c>
    </row>
    <row r="65" spans="5:10" outlineLevel="1" x14ac:dyDescent="0.2">
      <c r="E65" s="6" t="s">
        <v>67</v>
      </c>
      <c r="F65">
        <f>SUBTOTAL(3,F63:F64)</f>
        <v>2</v>
      </c>
    </row>
    <row r="66" spans="5:10" outlineLevel="2" x14ac:dyDescent="0.2">
      <c r="F66" t="s">
        <v>33</v>
      </c>
      <c r="G66" t="s">
        <v>42</v>
      </c>
      <c r="H66">
        <v>41</v>
      </c>
      <c r="I66">
        <v>74</v>
      </c>
      <c r="J66" t="s">
        <v>94</v>
      </c>
    </row>
    <row r="67" spans="5:10" outlineLevel="2" x14ac:dyDescent="0.2">
      <c r="F67" t="s">
        <v>33</v>
      </c>
      <c r="G67" t="s">
        <v>44</v>
      </c>
      <c r="H67">
        <v>42</v>
      </c>
      <c r="I67">
        <v>42</v>
      </c>
      <c r="J67" t="s">
        <v>158</v>
      </c>
    </row>
    <row r="68" spans="5:10" outlineLevel="1" x14ac:dyDescent="0.2">
      <c r="E68" s="6" t="s">
        <v>68</v>
      </c>
      <c r="F68">
        <f>SUBTOTAL(3,F66:F67)</f>
        <v>2</v>
      </c>
    </row>
    <row r="69" spans="5:10" outlineLevel="2" x14ac:dyDescent="0.2">
      <c r="F69" t="s">
        <v>23</v>
      </c>
      <c r="G69" t="s">
        <v>42</v>
      </c>
      <c r="H69">
        <v>21</v>
      </c>
      <c r="I69">
        <v>94</v>
      </c>
      <c r="J69" t="s">
        <v>102</v>
      </c>
    </row>
    <row r="70" spans="5:10" outlineLevel="2" x14ac:dyDescent="0.2">
      <c r="F70" t="s">
        <v>23</v>
      </c>
      <c r="G70" t="s">
        <v>44</v>
      </c>
      <c r="H70">
        <v>22</v>
      </c>
      <c r="I70">
        <v>22</v>
      </c>
      <c r="J70" t="s">
        <v>148</v>
      </c>
    </row>
    <row r="71" spans="5:10" outlineLevel="1" x14ac:dyDescent="0.2">
      <c r="E71" s="6" t="s">
        <v>69</v>
      </c>
      <c r="F71">
        <f>SUBTOTAL(3,F69:F70)</f>
        <v>2</v>
      </c>
    </row>
    <row r="72" spans="5:10" outlineLevel="2" x14ac:dyDescent="0.2">
      <c r="F72" t="s">
        <v>20</v>
      </c>
      <c r="G72" t="s">
        <v>42</v>
      </c>
      <c r="H72">
        <v>7</v>
      </c>
      <c r="I72">
        <v>108</v>
      </c>
      <c r="J72" t="s">
        <v>109</v>
      </c>
    </row>
    <row r="73" spans="5:10" outlineLevel="2" x14ac:dyDescent="0.2">
      <c r="F73" t="s">
        <v>20</v>
      </c>
      <c r="G73" t="s">
        <v>42</v>
      </c>
      <c r="H73">
        <v>9</v>
      </c>
      <c r="I73">
        <v>106</v>
      </c>
      <c r="J73" t="s">
        <v>108</v>
      </c>
    </row>
    <row r="74" spans="5:10" outlineLevel="2" x14ac:dyDescent="0.2">
      <c r="F74" t="s">
        <v>20</v>
      </c>
      <c r="G74" t="s">
        <v>42</v>
      </c>
      <c r="H74">
        <v>11</v>
      </c>
      <c r="I74">
        <v>104</v>
      </c>
      <c r="J74" t="s">
        <v>107</v>
      </c>
    </row>
    <row r="75" spans="5:10" outlineLevel="2" x14ac:dyDescent="0.2">
      <c r="F75" t="s">
        <v>20</v>
      </c>
      <c r="G75" t="s">
        <v>44</v>
      </c>
      <c r="H75">
        <v>8</v>
      </c>
      <c r="I75">
        <v>8</v>
      </c>
      <c r="J75" t="s">
        <v>143</v>
      </c>
    </row>
    <row r="76" spans="5:10" outlineLevel="2" x14ac:dyDescent="0.2">
      <c r="F76" t="s">
        <v>20</v>
      </c>
      <c r="G76" t="s">
        <v>44</v>
      </c>
      <c r="H76">
        <v>10</v>
      </c>
      <c r="I76">
        <v>10</v>
      </c>
      <c r="J76" t="s">
        <v>144</v>
      </c>
    </row>
    <row r="77" spans="5:10" outlineLevel="2" x14ac:dyDescent="0.2">
      <c r="F77" t="s">
        <v>20</v>
      </c>
      <c r="G77" t="s">
        <v>44</v>
      </c>
      <c r="H77">
        <v>12</v>
      </c>
      <c r="I77">
        <v>12</v>
      </c>
      <c r="J77" t="s">
        <v>145</v>
      </c>
    </row>
    <row r="78" spans="5:10" outlineLevel="1" x14ac:dyDescent="0.2">
      <c r="E78" s="6" t="s">
        <v>70</v>
      </c>
      <c r="F78">
        <f>SUBTOTAL(3,F72:F77)</f>
        <v>6</v>
      </c>
    </row>
    <row r="79" spans="5:10" outlineLevel="2" x14ac:dyDescent="0.2">
      <c r="F79" t="s">
        <v>19</v>
      </c>
      <c r="G79" t="s">
        <v>42</v>
      </c>
      <c r="H79">
        <v>1</v>
      </c>
      <c r="I79">
        <v>114</v>
      </c>
      <c r="J79" t="s">
        <v>112</v>
      </c>
    </row>
    <row r="80" spans="5:10" outlineLevel="2" x14ac:dyDescent="0.2">
      <c r="F80" t="s">
        <v>19</v>
      </c>
      <c r="G80" t="s">
        <v>42</v>
      </c>
      <c r="H80">
        <v>3</v>
      </c>
      <c r="I80">
        <v>112</v>
      </c>
      <c r="J80" t="s">
        <v>111</v>
      </c>
    </row>
    <row r="81" spans="5:10" outlineLevel="2" x14ac:dyDescent="0.2">
      <c r="F81" t="s">
        <v>19</v>
      </c>
      <c r="G81" t="s">
        <v>42</v>
      </c>
      <c r="H81">
        <v>5</v>
      </c>
      <c r="I81">
        <v>110</v>
      </c>
      <c r="J81" t="s">
        <v>110</v>
      </c>
    </row>
    <row r="82" spans="5:10" outlineLevel="2" x14ac:dyDescent="0.2">
      <c r="F82" t="s">
        <v>19</v>
      </c>
      <c r="G82" t="s">
        <v>44</v>
      </c>
      <c r="H82">
        <v>2</v>
      </c>
      <c r="I82">
        <v>2</v>
      </c>
      <c r="J82" t="s">
        <v>140</v>
      </c>
    </row>
    <row r="83" spans="5:10" outlineLevel="2" x14ac:dyDescent="0.2">
      <c r="F83" t="s">
        <v>19</v>
      </c>
      <c r="G83" t="s">
        <v>44</v>
      </c>
      <c r="H83">
        <v>4</v>
      </c>
      <c r="I83">
        <v>4</v>
      </c>
      <c r="J83" t="s">
        <v>141</v>
      </c>
    </row>
    <row r="84" spans="5:10" outlineLevel="2" x14ac:dyDescent="0.2">
      <c r="F84" t="s">
        <v>19</v>
      </c>
      <c r="G84" t="s">
        <v>44</v>
      </c>
      <c r="H84">
        <v>6</v>
      </c>
      <c r="I84">
        <v>6</v>
      </c>
      <c r="J84" t="s">
        <v>142</v>
      </c>
    </row>
    <row r="85" spans="5:10" outlineLevel="1" x14ac:dyDescent="0.2">
      <c r="E85" s="6" t="s">
        <v>71</v>
      </c>
      <c r="F85">
        <f>SUBTOTAL(3,F79:F84)</f>
        <v>6</v>
      </c>
    </row>
    <row r="86" spans="5:10" outlineLevel="2" x14ac:dyDescent="0.2">
      <c r="F86" t="s">
        <v>8</v>
      </c>
      <c r="G86" t="s">
        <v>42</v>
      </c>
      <c r="H86">
        <v>30</v>
      </c>
      <c r="I86">
        <v>85</v>
      </c>
      <c r="J86" t="s">
        <v>186</v>
      </c>
    </row>
    <row r="87" spans="5:10" outlineLevel="2" x14ac:dyDescent="0.2">
      <c r="F87" t="s">
        <v>8</v>
      </c>
      <c r="G87" t="s">
        <v>44</v>
      </c>
      <c r="H87">
        <v>29</v>
      </c>
      <c r="I87">
        <v>29</v>
      </c>
      <c r="J87" t="s">
        <v>132</v>
      </c>
    </row>
    <row r="88" spans="5:10" outlineLevel="1" x14ac:dyDescent="0.2">
      <c r="E88" s="6" t="s">
        <v>72</v>
      </c>
      <c r="F88">
        <f>SUBTOTAL(3,F86:F87)</f>
        <v>2</v>
      </c>
    </row>
    <row r="89" spans="5:10" outlineLevel="2" x14ac:dyDescent="0.2">
      <c r="F89" t="s">
        <v>7</v>
      </c>
      <c r="G89" t="s">
        <v>42</v>
      </c>
      <c r="H89">
        <v>28</v>
      </c>
      <c r="I89">
        <v>87</v>
      </c>
      <c r="J89" t="s">
        <v>185</v>
      </c>
    </row>
    <row r="90" spans="5:10" outlineLevel="2" x14ac:dyDescent="0.2">
      <c r="F90" t="s">
        <v>7</v>
      </c>
      <c r="G90" t="s">
        <v>44</v>
      </c>
      <c r="H90">
        <v>27</v>
      </c>
      <c r="I90">
        <v>27</v>
      </c>
      <c r="J90" t="s">
        <v>131</v>
      </c>
    </row>
    <row r="91" spans="5:10" outlineLevel="1" x14ac:dyDescent="0.2">
      <c r="E91" s="6" t="s">
        <v>73</v>
      </c>
      <c r="F91">
        <f>SUBTOTAL(3,F89:F90)</f>
        <v>2</v>
      </c>
    </row>
    <row r="92" spans="5:10" outlineLevel="2" x14ac:dyDescent="0.2">
      <c r="F92" t="s">
        <v>6</v>
      </c>
      <c r="G92" t="s">
        <v>42</v>
      </c>
      <c r="H92">
        <v>24</v>
      </c>
      <c r="I92">
        <v>91</v>
      </c>
      <c r="J92" t="s">
        <v>184</v>
      </c>
    </row>
    <row r="93" spans="5:10" outlineLevel="2" x14ac:dyDescent="0.2">
      <c r="F93" t="s">
        <v>6</v>
      </c>
      <c r="G93" t="s">
        <v>44</v>
      </c>
      <c r="H93">
        <v>23</v>
      </c>
      <c r="I93">
        <v>23</v>
      </c>
      <c r="J93" t="s">
        <v>130</v>
      </c>
    </row>
    <row r="94" spans="5:10" outlineLevel="1" x14ac:dyDescent="0.2">
      <c r="E94" s="6" t="s">
        <v>74</v>
      </c>
      <c r="F94">
        <f>SUBTOTAL(3,F92:F93)</f>
        <v>2</v>
      </c>
    </row>
    <row r="95" spans="5:10" outlineLevel="2" x14ac:dyDescent="0.2">
      <c r="F95" t="s">
        <v>5</v>
      </c>
      <c r="G95" t="s">
        <v>42</v>
      </c>
      <c r="H95">
        <v>22</v>
      </c>
      <c r="I95">
        <v>93</v>
      </c>
      <c r="J95" t="s">
        <v>183</v>
      </c>
    </row>
    <row r="96" spans="5:10" outlineLevel="2" x14ac:dyDescent="0.2">
      <c r="F96" t="s">
        <v>5</v>
      </c>
      <c r="G96" t="s">
        <v>44</v>
      </c>
      <c r="H96">
        <v>21</v>
      </c>
      <c r="I96">
        <v>21</v>
      </c>
      <c r="J96" t="s">
        <v>129</v>
      </c>
    </row>
    <row r="97" spans="5:10" outlineLevel="1" x14ac:dyDescent="0.2">
      <c r="E97" s="6" t="s">
        <v>75</v>
      </c>
      <c r="F97">
        <f>SUBTOTAL(3,F95:F96)</f>
        <v>2</v>
      </c>
    </row>
    <row r="98" spans="5:10" outlineLevel="2" x14ac:dyDescent="0.2">
      <c r="F98" t="s">
        <v>4</v>
      </c>
      <c r="G98" t="s">
        <v>42</v>
      </c>
      <c r="H98">
        <v>18</v>
      </c>
      <c r="I98">
        <v>97</v>
      </c>
      <c r="J98" t="s">
        <v>182</v>
      </c>
    </row>
    <row r="99" spans="5:10" outlineLevel="2" x14ac:dyDescent="0.2">
      <c r="F99" t="s">
        <v>4</v>
      </c>
      <c r="G99" t="s">
        <v>44</v>
      </c>
      <c r="H99">
        <v>17</v>
      </c>
      <c r="I99">
        <v>17</v>
      </c>
      <c r="J99" t="s">
        <v>128</v>
      </c>
    </row>
    <row r="100" spans="5:10" outlineLevel="1" x14ac:dyDescent="0.2">
      <c r="E100" s="6" t="s">
        <v>76</v>
      </c>
      <c r="F100">
        <f>SUBTOTAL(3,F98:F99)</f>
        <v>2</v>
      </c>
    </row>
    <row r="101" spans="5:10" outlineLevel="2" x14ac:dyDescent="0.2">
      <c r="F101" t="s">
        <v>3</v>
      </c>
      <c r="G101" t="s">
        <v>42</v>
      </c>
      <c r="H101">
        <v>16</v>
      </c>
      <c r="I101">
        <v>99</v>
      </c>
      <c r="J101" t="s">
        <v>181</v>
      </c>
    </row>
    <row r="102" spans="5:10" outlineLevel="2" x14ac:dyDescent="0.2">
      <c r="F102" t="s">
        <v>3</v>
      </c>
      <c r="G102" t="s">
        <v>44</v>
      </c>
      <c r="H102">
        <v>15</v>
      </c>
      <c r="I102">
        <v>15</v>
      </c>
      <c r="J102" t="s">
        <v>127</v>
      </c>
    </row>
    <row r="103" spans="5:10" outlineLevel="1" x14ac:dyDescent="0.2">
      <c r="E103" s="6" t="s">
        <v>77</v>
      </c>
      <c r="F103">
        <f>SUBTOTAL(3,F101:F102)</f>
        <v>2</v>
      </c>
    </row>
    <row r="104" spans="5:10" outlineLevel="2" x14ac:dyDescent="0.2">
      <c r="F104" t="s">
        <v>2</v>
      </c>
      <c r="G104" t="s">
        <v>42</v>
      </c>
      <c r="H104">
        <v>12</v>
      </c>
      <c r="I104">
        <v>103</v>
      </c>
      <c r="J104" t="s">
        <v>180</v>
      </c>
    </row>
    <row r="105" spans="5:10" outlineLevel="2" x14ac:dyDescent="0.2">
      <c r="F105" t="s">
        <v>2</v>
      </c>
      <c r="G105" t="s">
        <v>44</v>
      </c>
      <c r="H105">
        <v>11</v>
      </c>
      <c r="I105">
        <v>11</v>
      </c>
      <c r="J105" t="s">
        <v>126</v>
      </c>
    </row>
    <row r="106" spans="5:10" outlineLevel="1" x14ac:dyDescent="0.2">
      <c r="E106" s="6" t="s">
        <v>78</v>
      </c>
      <c r="F106">
        <f>SUBTOTAL(3,F104:F105)</f>
        <v>2</v>
      </c>
    </row>
    <row r="107" spans="5:10" outlineLevel="2" x14ac:dyDescent="0.2">
      <c r="F107" t="s">
        <v>1</v>
      </c>
      <c r="G107" t="s">
        <v>42</v>
      </c>
      <c r="H107">
        <v>10</v>
      </c>
      <c r="I107">
        <v>105</v>
      </c>
      <c r="J107" t="s">
        <v>179</v>
      </c>
    </row>
    <row r="108" spans="5:10" outlineLevel="2" x14ac:dyDescent="0.2">
      <c r="F108" t="s">
        <v>1</v>
      </c>
      <c r="G108" t="s">
        <v>44</v>
      </c>
      <c r="H108">
        <v>9</v>
      </c>
      <c r="I108">
        <v>9</v>
      </c>
      <c r="J108" t="s">
        <v>125</v>
      </c>
    </row>
    <row r="109" spans="5:10" outlineLevel="1" x14ac:dyDescent="0.2">
      <c r="E109" s="6" t="s">
        <v>79</v>
      </c>
      <c r="F109">
        <f>SUBTOTAL(3,F107:F108)</f>
        <v>2</v>
      </c>
    </row>
    <row r="110" spans="5:10" outlineLevel="2" x14ac:dyDescent="0.2">
      <c r="F110" t="s">
        <v>38</v>
      </c>
      <c r="G110" t="s">
        <v>42</v>
      </c>
      <c r="H110">
        <v>6</v>
      </c>
      <c r="I110">
        <v>109</v>
      </c>
      <c r="J110" t="s">
        <v>178</v>
      </c>
    </row>
    <row r="111" spans="5:10" outlineLevel="2" x14ac:dyDescent="0.2">
      <c r="F111" t="s">
        <v>38</v>
      </c>
      <c r="G111" t="s">
        <v>44</v>
      </c>
      <c r="H111">
        <v>5</v>
      </c>
      <c r="I111">
        <v>5</v>
      </c>
      <c r="J111" t="s">
        <v>124</v>
      </c>
    </row>
    <row r="112" spans="5:10" outlineLevel="1" x14ac:dyDescent="0.2">
      <c r="E112" s="6" t="s">
        <v>80</v>
      </c>
      <c r="F112">
        <f>SUBTOTAL(3,F110:F111)</f>
        <v>2</v>
      </c>
    </row>
    <row r="113" spans="5:10" outlineLevel="2" x14ac:dyDescent="0.2">
      <c r="F113" t="s">
        <v>0</v>
      </c>
      <c r="G113" t="s">
        <v>42</v>
      </c>
      <c r="H113">
        <v>4</v>
      </c>
      <c r="I113">
        <v>111</v>
      </c>
      <c r="J113" t="s">
        <v>177</v>
      </c>
    </row>
    <row r="114" spans="5:10" outlineLevel="2" x14ac:dyDescent="0.2">
      <c r="F114" t="s">
        <v>0</v>
      </c>
      <c r="G114" t="s">
        <v>44</v>
      </c>
      <c r="H114">
        <v>3</v>
      </c>
      <c r="I114">
        <v>3</v>
      </c>
      <c r="J114" t="s">
        <v>123</v>
      </c>
    </row>
    <row r="115" spans="5:10" outlineLevel="1" x14ac:dyDescent="0.2">
      <c r="E115" s="6" t="s">
        <v>81</v>
      </c>
      <c r="F115">
        <f>SUBTOTAL(3,F113:F114)</f>
        <v>2</v>
      </c>
    </row>
    <row r="116" spans="5:10" outlineLevel="2" x14ac:dyDescent="0.2">
      <c r="F116" t="s">
        <v>11</v>
      </c>
      <c r="G116" t="s">
        <v>42</v>
      </c>
      <c r="H116">
        <v>36</v>
      </c>
      <c r="I116">
        <v>79</v>
      </c>
      <c r="J116" t="s">
        <v>188</v>
      </c>
    </row>
    <row r="117" spans="5:10" outlineLevel="2" x14ac:dyDescent="0.2">
      <c r="F117" t="s">
        <v>11</v>
      </c>
      <c r="G117" t="s">
        <v>44</v>
      </c>
      <c r="H117">
        <v>35</v>
      </c>
      <c r="I117">
        <v>35</v>
      </c>
      <c r="J117" t="s">
        <v>134</v>
      </c>
    </row>
    <row r="118" spans="5:10" outlineLevel="1" x14ac:dyDescent="0.2">
      <c r="E118" s="6" t="s">
        <v>82</v>
      </c>
      <c r="F118">
        <f>SUBTOTAL(3,F116:F117)</f>
        <v>2</v>
      </c>
    </row>
    <row r="119" spans="5:10" outlineLevel="2" x14ac:dyDescent="0.2">
      <c r="F119" t="s">
        <v>9</v>
      </c>
      <c r="G119" t="s">
        <v>42</v>
      </c>
      <c r="H119">
        <v>34</v>
      </c>
      <c r="I119">
        <v>81</v>
      </c>
      <c r="J119" t="s">
        <v>187</v>
      </c>
    </row>
    <row r="120" spans="5:10" outlineLevel="2" x14ac:dyDescent="0.2">
      <c r="F120" t="s">
        <v>9</v>
      </c>
      <c r="G120" t="s">
        <v>44</v>
      </c>
      <c r="H120">
        <v>33</v>
      </c>
      <c r="I120">
        <v>33</v>
      </c>
      <c r="J120" t="s">
        <v>133</v>
      </c>
    </row>
    <row r="121" spans="5:10" outlineLevel="1" x14ac:dyDescent="0.2">
      <c r="E121" s="6" t="s">
        <v>83</v>
      </c>
      <c r="F121">
        <f>SUBTOTAL(3,F119:F120)</f>
        <v>2</v>
      </c>
    </row>
    <row r="122" spans="5:10" outlineLevel="2" x14ac:dyDescent="0.2">
      <c r="F122" t="s">
        <v>32</v>
      </c>
      <c r="G122" t="s">
        <v>42</v>
      </c>
      <c r="H122">
        <v>39</v>
      </c>
      <c r="I122">
        <v>76</v>
      </c>
      <c r="J122" t="s">
        <v>95</v>
      </c>
    </row>
    <row r="123" spans="5:10" outlineLevel="2" x14ac:dyDescent="0.2">
      <c r="F123" t="s">
        <v>32</v>
      </c>
      <c r="G123" t="s">
        <v>44</v>
      </c>
      <c r="H123">
        <v>40</v>
      </c>
      <c r="I123">
        <v>40</v>
      </c>
      <c r="J123" t="s">
        <v>157</v>
      </c>
    </row>
    <row r="124" spans="5:10" outlineLevel="1" x14ac:dyDescent="0.2">
      <c r="E124" s="6" t="s">
        <v>84</v>
      </c>
      <c r="F124">
        <f>SUBTOTAL(3,F122:F123)</f>
        <v>2</v>
      </c>
    </row>
    <row r="125" spans="5:10" outlineLevel="2" x14ac:dyDescent="0.2">
      <c r="F125" t="s">
        <v>34</v>
      </c>
      <c r="G125" t="s">
        <v>42</v>
      </c>
      <c r="H125">
        <v>43</v>
      </c>
      <c r="I125">
        <v>72</v>
      </c>
      <c r="J125" t="s">
        <v>93</v>
      </c>
    </row>
    <row r="126" spans="5:10" outlineLevel="2" x14ac:dyDescent="0.2">
      <c r="F126" t="s">
        <v>34</v>
      </c>
      <c r="G126" t="s">
        <v>42</v>
      </c>
      <c r="H126">
        <v>45</v>
      </c>
      <c r="I126">
        <v>70</v>
      </c>
      <c r="J126" t="s">
        <v>92</v>
      </c>
    </row>
    <row r="127" spans="5:10" outlineLevel="2" x14ac:dyDescent="0.2">
      <c r="F127" t="s">
        <v>34</v>
      </c>
      <c r="G127" t="s">
        <v>44</v>
      </c>
      <c r="H127">
        <v>44</v>
      </c>
      <c r="I127">
        <v>44</v>
      </c>
      <c r="J127" t="s">
        <v>159</v>
      </c>
    </row>
    <row r="128" spans="5:10" outlineLevel="2" x14ac:dyDescent="0.2">
      <c r="F128" t="s">
        <v>34</v>
      </c>
      <c r="G128" t="s">
        <v>44</v>
      </c>
      <c r="H128">
        <v>46</v>
      </c>
      <c r="I128">
        <v>46</v>
      </c>
      <c r="J128" t="s">
        <v>160</v>
      </c>
    </row>
    <row r="129" spans="5:10" outlineLevel="1" x14ac:dyDescent="0.2">
      <c r="E129" s="6" t="s">
        <v>85</v>
      </c>
      <c r="F129">
        <f>SUBTOTAL(3,F125:F128)</f>
        <v>4</v>
      </c>
    </row>
    <row r="130" spans="5:10" outlineLevel="2" x14ac:dyDescent="0.2">
      <c r="F130" t="s">
        <v>16</v>
      </c>
      <c r="G130" t="s">
        <v>42</v>
      </c>
      <c r="H130">
        <v>46</v>
      </c>
      <c r="I130">
        <v>69</v>
      </c>
      <c r="J130" t="s">
        <v>191</v>
      </c>
    </row>
    <row r="131" spans="5:10" outlineLevel="2" x14ac:dyDescent="0.2">
      <c r="F131" t="s">
        <v>16</v>
      </c>
      <c r="G131" t="s">
        <v>42</v>
      </c>
      <c r="H131">
        <v>48</v>
      </c>
      <c r="I131">
        <v>67</v>
      </c>
      <c r="J131" t="s">
        <v>192</v>
      </c>
    </row>
    <row r="132" spans="5:10" outlineLevel="2" x14ac:dyDescent="0.2">
      <c r="F132" t="s">
        <v>16</v>
      </c>
      <c r="G132" t="s">
        <v>44</v>
      </c>
      <c r="H132">
        <v>45</v>
      </c>
      <c r="I132">
        <v>45</v>
      </c>
      <c r="J132" t="s">
        <v>138</v>
      </c>
    </row>
    <row r="133" spans="5:10" outlineLevel="2" x14ac:dyDescent="0.2">
      <c r="F133" t="s">
        <v>16</v>
      </c>
      <c r="G133" t="s">
        <v>44</v>
      </c>
      <c r="H133">
        <v>47</v>
      </c>
      <c r="I133">
        <v>47</v>
      </c>
      <c r="J133" t="s">
        <v>139</v>
      </c>
    </row>
    <row r="134" spans="5:10" outlineLevel="1" x14ac:dyDescent="0.2">
      <c r="E134" s="6" t="s">
        <v>86</v>
      </c>
      <c r="F134">
        <f>SUBTOTAL(3,F130:F133)</f>
        <v>4</v>
      </c>
    </row>
    <row r="135" spans="5:10" outlineLevel="2" x14ac:dyDescent="0.2">
      <c r="F135" t="s">
        <v>30</v>
      </c>
      <c r="G135" t="s">
        <v>42</v>
      </c>
      <c r="H135">
        <v>35</v>
      </c>
      <c r="I135">
        <v>80</v>
      </c>
      <c r="J135" t="s">
        <v>194</v>
      </c>
    </row>
    <row r="136" spans="5:10" outlineLevel="2" x14ac:dyDescent="0.2">
      <c r="F136" t="s">
        <v>30</v>
      </c>
      <c r="G136" t="s">
        <v>44</v>
      </c>
      <c r="H136">
        <v>36</v>
      </c>
      <c r="I136">
        <v>36</v>
      </c>
      <c r="J136" t="s">
        <v>155</v>
      </c>
    </row>
    <row r="137" spans="5:10" outlineLevel="1" x14ac:dyDescent="0.2">
      <c r="E137" s="6" t="s">
        <v>87</v>
      </c>
      <c r="F137">
        <f>SUBTOTAL(3,F135:F136)</f>
        <v>2</v>
      </c>
    </row>
    <row r="138" spans="5:10" outlineLevel="2" x14ac:dyDescent="0.2">
      <c r="F138" t="s">
        <v>31</v>
      </c>
      <c r="G138" t="s">
        <v>42</v>
      </c>
      <c r="H138">
        <v>37</v>
      </c>
      <c r="I138">
        <v>78</v>
      </c>
      <c r="J138" t="s">
        <v>122</v>
      </c>
    </row>
    <row r="139" spans="5:10" outlineLevel="2" x14ac:dyDescent="0.2">
      <c r="F139" t="s">
        <v>31</v>
      </c>
      <c r="G139" t="s">
        <v>44</v>
      </c>
      <c r="H139">
        <v>38</v>
      </c>
      <c r="I139">
        <v>38</v>
      </c>
      <c r="J139" t="s">
        <v>156</v>
      </c>
    </row>
    <row r="140" spans="5:10" outlineLevel="1" x14ac:dyDescent="0.2">
      <c r="E140" s="6" t="s">
        <v>88</v>
      </c>
      <c r="F140">
        <f>SUBTOTAL(3,F138:F139)</f>
        <v>2</v>
      </c>
    </row>
    <row r="141" spans="5:10" x14ac:dyDescent="0.2">
      <c r="E141" s="6" t="s">
        <v>89</v>
      </c>
      <c r="F141">
        <f>SUBTOTAL(3,F4:F139)</f>
        <v>103</v>
      </c>
    </row>
  </sheetData>
  <sortState xmlns:xlrd2="http://schemas.microsoft.com/office/spreadsheetml/2017/richdata2" ref="F3:J139">
    <sortCondition ref="F3:F139"/>
  </sortState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64087-E52A-49A8-97C9-2D3FF63C1F6B}">
  <dimension ref="O6:AT133"/>
  <sheetViews>
    <sheetView topLeftCell="A91" zoomScale="85" zoomScaleNormal="85" workbookViewId="0">
      <selection activeCell="Q100" sqref="Q100:Q133"/>
    </sheetView>
  </sheetViews>
  <sheetFormatPr defaultRowHeight="14.25" x14ac:dyDescent="0.2"/>
  <cols>
    <col min="17" max="17" width="7.875" customWidth="1"/>
  </cols>
  <sheetData>
    <row r="6" spans="15:46" x14ac:dyDescent="0.2">
      <c r="O6" s="5" t="s">
        <v>18</v>
      </c>
      <c r="Q6" s="5">
        <v>115</v>
      </c>
      <c r="R6" s="5">
        <v>68</v>
      </c>
      <c r="S6" s="5">
        <v>66</v>
      </c>
      <c r="T6" s="5">
        <v>48</v>
      </c>
      <c r="U6" s="5">
        <v>50</v>
      </c>
      <c r="V6" s="5">
        <v>52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  <c r="AF6" s="5">
        <v>0</v>
      </c>
      <c r="AG6" s="5">
        <v>0</v>
      </c>
      <c r="AH6" s="5">
        <v>0</v>
      </c>
      <c r="AI6" s="5">
        <v>0</v>
      </c>
      <c r="AJ6" s="5">
        <v>0</v>
      </c>
      <c r="AK6" s="5">
        <v>0</v>
      </c>
      <c r="AL6" s="5">
        <v>0</v>
      </c>
      <c r="AM6" s="5">
        <v>0</v>
      </c>
      <c r="AN6" s="5">
        <v>0</v>
      </c>
      <c r="AO6" s="5">
        <v>0</v>
      </c>
      <c r="AP6" s="5">
        <v>0</v>
      </c>
      <c r="AQ6" s="5">
        <v>0</v>
      </c>
      <c r="AR6" s="5">
        <v>0</v>
      </c>
      <c r="AS6" s="5">
        <v>0</v>
      </c>
      <c r="AT6" s="5">
        <v>0</v>
      </c>
    </row>
    <row r="7" spans="15:46" x14ac:dyDescent="0.2">
      <c r="O7" s="5" t="s">
        <v>26</v>
      </c>
      <c r="Q7" s="5">
        <v>88</v>
      </c>
      <c r="R7" s="5">
        <v>28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  <c r="AF7" s="5">
        <v>0</v>
      </c>
      <c r="AG7" s="5">
        <v>0</v>
      </c>
      <c r="AH7" s="5">
        <v>0</v>
      </c>
      <c r="AI7" s="5">
        <v>0</v>
      </c>
      <c r="AJ7" s="5">
        <v>0</v>
      </c>
      <c r="AK7" s="5">
        <v>0</v>
      </c>
      <c r="AL7" s="5">
        <v>0</v>
      </c>
      <c r="AM7" s="5">
        <v>0</v>
      </c>
      <c r="AN7" s="5">
        <v>0</v>
      </c>
      <c r="AO7" s="5">
        <v>0</v>
      </c>
      <c r="AP7" s="5">
        <v>0</v>
      </c>
      <c r="AQ7" s="5">
        <v>0</v>
      </c>
      <c r="AR7" s="5">
        <v>0</v>
      </c>
      <c r="AS7" s="5">
        <v>0</v>
      </c>
      <c r="AT7" s="5">
        <v>0</v>
      </c>
    </row>
    <row r="8" spans="15:46" x14ac:dyDescent="0.2">
      <c r="O8" s="5" t="s">
        <v>27</v>
      </c>
      <c r="Q8" s="5">
        <v>86</v>
      </c>
      <c r="R8" s="5">
        <v>30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  <c r="AF8" s="5">
        <v>0</v>
      </c>
      <c r="AG8" s="5">
        <v>0</v>
      </c>
      <c r="AH8" s="5">
        <v>0</v>
      </c>
      <c r="AI8" s="5">
        <v>0</v>
      </c>
      <c r="AJ8" s="5">
        <v>0</v>
      </c>
      <c r="AK8" s="5">
        <v>0</v>
      </c>
      <c r="AL8" s="5">
        <v>0</v>
      </c>
      <c r="AM8" s="5">
        <v>0</v>
      </c>
      <c r="AN8" s="5">
        <v>0</v>
      </c>
      <c r="AO8" s="5">
        <v>0</v>
      </c>
      <c r="AP8" s="5">
        <v>0</v>
      </c>
      <c r="AQ8" s="5">
        <v>0</v>
      </c>
      <c r="AR8" s="5">
        <v>0</v>
      </c>
      <c r="AS8" s="5">
        <v>0</v>
      </c>
      <c r="AT8" s="5">
        <v>0</v>
      </c>
    </row>
    <row r="9" spans="15:46" x14ac:dyDescent="0.2">
      <c r="O9" s="5" t="s">
        <v>28</v>
      </c>
      <c r="Q9" s="5">
        <v>84</v>
      </c>
      <c r="R9" s="5">
        <v>32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  <c r="AF9" s="5">
        <v>0</v>
      </c>
      <c r="AG9" s="5">
        <v>0</v>
      </c>
      <c r="AH9" s="5">
        <v>0</v>
      </c>
      <c r="AI9" s="5">
        <v>0</v>
      </c>
      <c r="AJ9" s="5">
        <v>0</v>
      </c>
      <c r="AK9" s="5">
        <v>0</v>
      </c>
      <c r="AL9" s="5">
        <v>0</v>
      </c>
      <c r="AM9" s="5">
        <v>0</v>
      </c>
      <c r="AN9" s="5">
        <v>0</v>
      </c>
      <c r="AO9" s="5">
        <v>0</v>
      </c>
      <c r="AP9" s="5">
        <v>0</v>
      </c>
      <c r="AQ9" s="5">
        <v>0</v>
      </c>
      <c r="AR9" s="5">
        <v>0</v>
      </c>
      <c r="AS9" s="5">
        <v>0</v>
      </c>
      <c r="AT9" s="5">
        <v>0</v>
      </c>
    </row>
    <row r="10" spans="15:46" x14ac:dyDescent="0.2">
      <c r="O10" s="5" t="s">
        <v>25</v>
      </c>
      <c r="Q10" s="5">
        <v>90</v>
      </c>
      <c r="R10" s="5">
        <v>26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  <c r="AF10" s="5">
        <v>0</v>
      </c>
      <c r="AG10" s="5">
        <v>0</v>
      </c>
      <c r="AH10" s="5">
        <v>0</v>
      </c>
      <c r="AI10" s="5">
        <v>0</v>
      </c>
      <c r="AJ10" s="5">
        <v>0</v>
      </c>
      <c r="AK10" s="5">
        <v>0</v>
      </c>
      <c r="AL10" s="5">
        <v>0</v>
      </c>
      <c r="AM10" s="5">
        <v>0</v>
      </c>
      <c r="AN10" s="5">
        <v>0</v>
      </c>
      <c r="AO10" s="5">
        <v>0</v>
      </c>
      <c r="AP10" s="5">
        <v>0</v>
      </c>
      <c r="AQ10" s="5">
        <v>0</v>
      </c>
      <c r="AR10" s="5">
        <v>0</v>
      </c>
      <c r="AS10" s="5">
        <v>0</v>
      </c>
      <c r="AT10" s="5">
        <v>0</v>
      </c>
    </row>
    <row r="11" spans="15:46" x14ac:dyDescent="0.2">
      <c r="O11" s="5" t="s">
        <v>29</v>
      </c>
      <c r="Q11" s="5">
        <v>82</v>
      </c>
      <c r="R11" s="5">
        <v>34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  <c r="AF11" s="5">
        <v>0</v>
      </c>
      <c r="AG11" s="5">
        <v>0</v>
      </c>
      <c r="AH11" s="5">
        <v>0</v>
      </c>
      <c r="AI11" s="5">
        <v>0</v>
      </c>
      <c r="AJ11" s="5">
        <v>0</v>
      </c>
      <c r="AK11" s="5">
        <v>0</v>
      </c>
      <c r="AL11" s="5">
        <v>0</v>
      </c>
      <c r="AM11" s="5">
        <v>0</v>
      </c>
      <c r="AN11" s="5">
        <v>0</v>
      </c>
      <c r="AO11" s="5">
        <v>0</v>
      </c>
      <c r="AP11" s="5">
        <v>0</v>
      </c>
      <c r="AQ11" s="5">
        <v>0</v>
      </c>
      <c r="AR11" s="5">
        <v>0</v>
      </c>
      <c r="AS11" s="5">
        <v>0</v>
      </c>
      <c r="AT11" s="5">
        <v>0</v>
      </c>
    </row>
    <row r="12" spans="15:46" x14ac:dyDescent="0.2">
      <c r="O12" s="5" t="s">
        <v>15</v>
      </c>
      <c r="Q12" s="5">
        <v>71</v>
      </c>
      <c r="R12" s="5">
        <v>43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  <c r="AF12" s="5">
        <v>0</v>
      </c>
      <c r="AG12" s="5">
        <v>0</v>
      </c>
      <c r="AH12" s="5">
        <v>0</v>
      </c>
      <c r="AI12" s="5">
        <v>0</v>
      </c>
      <c r="AJ12" s="5">
        <v>0</v>
      </c>
      <c r="AK12" s="5">
        <v>0</v>
      </c>
      <c r="AL12" s="5">
        <v>0</v>
      </c>
      <c r="AM12" s="5">
        <v>0</v>
      </c>
      <c r="AN12" s="5">
        <v>0</v>
      </c>
      <c r="AO12" s="5">
        <v>0</v>
      </c>
      <c r="AP12" s="5">
        <v>0</v>
      </c>
      <c r="AQ12" s="5">
        <v>0</v>
      </c>
      <c r="AR12" s="5">
        <v>0</v>
      </c>
      <c r="AS12" s="5">
        <v>0</v>
      </c>
      <c r="AT12" s="5">
        <v>0</v>
      </c>
    </row>
    <row r="13" spans="15:46" x14ac:dyDescent="0.2">
      <c r="O13" s="5" t="s">
        <v>22</v>
      </c>
      <c r="Q13" s="5">
        <v>96</v>
      </c>
      <c r="R13" s="5">
        <v>20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  <c r="AF13" s="5">
        <v>0</v>
      </c>
      <c r="AG13" s="5">
        <v>0</v>
      </c>
      <c r="AH13" s="5">
        <v>0</v>
      </c>
      <c r="AI13" s="5">
        <v>0</v>
      </c>
      <c r="AJ13" s="5">
        <v>0</v>
      </c>
      <c r="AK13" s="5">
        <v>0</v>
      </c>
      <c r="AL13" s="5">
        <v>0</v>
      </c>
      <c r="AM13" s="5">
        <v>0</v>
      </c>
      <c r="AN13" s="5">
        <v>0</v>
      </c>
      <c r="AO13" s="5">
        <v>0</v>
      </c>
      <c r="AP13" s="5">
        <v>0</v>
      </c>
      <c r="AQ13" s="5">
        <v>0</v>
      </c>
      <c r="AR13" s="5">
        <v>0</v>
      </c>
      <c r="AS13" s="5">
        <v>0</v>
      </c>
      <c r="AT13" s="5">
        <v>0</v>
      </c>
    </row>
    <row r="14" spans="15:46" x14ac:dyDescent="0.2">
      <c r="O14" s="5" t="s">
        <v>21</v>
      </c>
      <c r="Q14" s="5">
        <v>98</v>
      </c>
      <c r="R14" s="5">
        <v>18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  <c r="AF14" s="5">
        <v>0</v>
      </c>
      <c r="AG14" s="5">
        <v>0</v>
      </c>
      <c r="AH14" s="5">
        <v>0</v>
      </c>
      <c r="AI14" s="5">
        <v>0</v>
      </c>
      <c r="AJ14" s="5">
        <v>0</v>
      </c>
      <c r="AK14" s="5">
        <v>0</v>
      </c>
      <c r="AL14" s="5">
        <v>0</v>
      </c>
      <c r="AM14" s="5">
        <v>0</v>
      </c>
      <c r="AN14" s="5">
        <v>0</v>
      </c>
      <c r="AO14" s="5">
        <v>0</v>
      </c>
      <c r="AP14" s="5">
        <v>0</v>
      </c>
      <c r="AQ14" s="5">
        <v>0</v>
      </c>
      <c r="AR14" s="5">
        <v>0</v>
      </c>
      <c r="AS14" s="5">
        <v>0</v>
      </c>
      <c r="AT14" s="5">
        <v>0</v>
      </c>
    </row>
    <row r="15" spans="15:46" x14ac:dyDescent="0.2">
      <c r="O15" s="5" t="s">
        <v>35</v>
      </c>
      <c r="Q15" s="5">
        <v>113</v>
      </c>
      <c r="R15" s="5">
        <v>107</v>
      </c>
      <c r="S15" s="5">
        <v>101</v>
      </c>
      <c r="T15" s="5">
        <v>95</v>
      </c>
      <c r="U15" s="5">
        <v>89</v>
      </c>
      <c r="V15" s="5">
        <v>83</v>
      </c>
      <c r="W15" s="5">
        <v>77</v>
      </c>
      <c r="X15" s="5">
        <v>65</v>
      </c>
      <c r="Y15" s="5">
        <v>102</v>
      </c>
      <c r="Z15" s="5">
        <v>100</v>
      </c>
      <c r="AA15" s="5">
        <v>116</v>
      </c>
      <c r="AB15" s="5">
        <v>1</v>
      </c>
      <c r="AC15" s="5">
        <v>7</v>
      </c>
      <c r="AD15" s="5">
        <v>13</v>
      </c>
      <c r="AE15" s="5">
        <v>19</v>
      </c>
      <c r="AF15" s="5">
        <v>25</v>
      </c>
      <c r="AG15" s="5">
        <v>31</v>
      </c>
      <c r="AH15" s="5">
        <v>37</v>
      </c>
      <c r="AI15" s="5">
        <v>49</v>
      </c>
      <c r="AJ15" s="5">
        <v>51</v>
      </c>
      <c r="AK15" s="5">
        <v>14</v>
      </c>
      <c r="AL15" s="5">
        <v>16</v>
      </c>
      <c r="AM15" s="5">
        <v>0</v>
      </c>
      <c r="AN15" s="5">
        <v>0</v>
      </c>
      <c r="AO15" s="5">
        <v>0</v>
      </c>
      <c r="AP15" s="5">
        <v>0</v>
      </c>
      <c r="AQ15" s="5">
        <v>0</v>
      </c>
      <c r="AR15" s="5">
        <v>0</v>
      </c>
      <c r="AS15" s="5">
        <v>0</v>
      </c>
      <c r="AT15" s="5">
        <v>0</v>
      </c>
    </row>
    <row r="16" spans="15:46" x14ac:dyDescent="0.2">
      <c r="O16" s="5" t="s">
        <v>13</v>
      </c>
      <c r="Q16" s="5">
        <v>75</v>
      </c>
      <c r="R16" s="5">
        <v>39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  <c r="AF16" s="5">
        <v>0</v>
      </c>
      <c r="AG16" s="5">
        <v>0</v>
      </c>
      <c r="AH16" s="5">
        <v>0</v>
      </c>
      <c r="AI16" s="5">
        <v>0</v>
      </c>
      <c r="AJ16" s="5">
        <v>0</v>
      </c>
      <c r="AK16" s="5">
        <v>0</v>
      </c>
      <c r="AL16" s="5">
        <v>0</v>
      </c>
      <c r="AM16" s="5">
        <v>0</v>
      </c>
      <c r="AN16" s="5">
        <v>0</v>
      </c>
      <c r="AO16" s="5">
        <v>0</v>
      </c>
      <c r="AP16" s="5">
        <v>0</v>
      </c>
      <c r="AQ16" s="5">
        <v>0</v>
      </c>
      <c r="AR16" s="5">
        <v>0</v>
      </c>
      <c r="AS16" s="5">
        <v>0</v>
      </c>
      <c r="AT16" s="5">
        <v>0</v>
      </c>
    </row>
    <row r="17" spans="15:46" x14ac:dyDescent="0.2">
      <c r="O17" s="5" t="s">
        <v>14</v>
      </c>
      <c r="Q17" s="5">
        <v>73</v>
      </c>
      <c r="R17" s="5">
        <v>41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  <c r="AF17" s="5">
        <v>0</v>
      </c>
      <c r="AG17" s="5">
        <v>0</v>
      </c>
      <c r="AH17" s="5">
        <v>0</v>
      </c>
      <c r="AI17" s="5">
        <v>0</v>
      </c>
      <c r="AJ17" s="5">
        <v>0</v>
      </c>
      <c r="AK17" s="5">
        <v>0</v>
      </c>
      <c r="AL17" s="5">
        <v>0</v>
      </c>
      <c r="AM17" s="5">
        <v>0</v>
      </c>
      <c r="AN17" s="5">
        <v>0</v>
      </c>
      <c r="AO17" s="5">
        <v>0</v>
      </c>
      <c r="AP17" s="5">
        <v>0</v>
      </c>
      <c r="AQ17" s="5">
        <v>0</v>
      </c>
      <c r="AR17" s="5">
        <v>0</v>
      </c>
      <c r="AS17" s="5">
        <v>0</v>
      </c>
      <c r="AT17" s="5">
        <v>0</v>
      </c>
    </row>
    <row r="18" spans="15:46" x14ac:dyDescent="0.2">
      <c r="O18" s="5" t="s">
        <v>24</v>
      </c>
      <c r="Q18" s="5">
        <v>92</v>
      </c>
      <c r="R18" s="5">
        <v>24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  <c r="AH18" s="5">
        <v>0</v>
      </c>
      <c r="AI18" s="5">
        <v>0</v>
      </c>
      <c r="AJ18" s="5">
        <v>0</v>
      </c>
      <c r="AK18" s="5">
        <v>0</v>
      </c>
      <c r="AL18" s="5">
        <v>0</v>
      </c>
      <c r="AM18" s="5">
        <v>0</v>
      </c>
      <c r="AN18" s="5">
        <v>0</v>
      </c>
      <c r="AO18" s="5">
        <v>0</v>
      </c>
      <c r="AP18" s="5">
        <v>0</v>
      </c>
      <c r="AQ18" s="5">
        <v>0</v>
      </c>
      <c r="AR18" s="5">
        <v>0</v>
      </c>
      <c r="AS18" s="5">
        <v>0</v>
      </c>
      <c r="AT18" s="5">
        <v>0</v>
      </c>
    </row>
    <row r="19" spans="15:46" x14ac:dyDescent="0.2">
      <c r="O19" s="5" t="s">
        <v>33</v>
      </c>
      <c r="Q19" s="5">
        <v>74</v>
      </c>
      <c r="R19" s="5">
        <v>42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  <c r="AH19" s="5">
        <v>0</v>
      </c>
      <c r="AI19" s="5">
        <v>0</v>
      </c>
      <c r="AJ19" s="5">
        <v>0</v>
      </c>
      <c r="AK19" s="5">
        <v>0</v>
      </c>
      <c r="AL19" s="5">
        <v>0</v>
      </c>
      <c r="AM19" s="5">
        <v>0</v>
      </c>
      <c r="AN19" s="5">
        <v>0</v>
      </c>
      <c r="AO19" s="5">
        <v>0</v>
      </c>
      <c r="AP19" s="5">
        <v>0</v>
      </c>
      <c r="AQ19" s="5">
        <v>0</v>
      </c>
      <c r="AR19" s="5">
        <v>0</v>
      </c>
      <c r="AS19" s="5">
        <v>0</v>
      </c>
      <c r="AT19" s="5">
        <v>0</v>
      </c>
    </row>
    <row r="20" spans="15:46" x14ac:dyDescent="0.2">
      <c r="O20" s="5" t="s">
        <v>23</v>
      </c>
      <c r="Q20" s="5">
        <v>94</v>
      </c>
      <c r="R20" s="5">
        <v>22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  <c r="AF20" s="5">
        <v>0</v>
      </c>
      <c r="AG20" s="5">
        <v>0</v>
      </c>
      <c r="AH20" s="5">
        <v>0</v>
      </c>
      <c r="AI20" s="5">
        <v>0</v>
      </c>
      <c r="AJ20" s="5">
        <v>0</v>
      </c>
      <c r="AK20" s="5">
        <v>0</v>
      </c>
      <c r="AL20" s="5">
        <v>0</v>
      </c>
      <c r="AM20" s="5">
        <v>0</v>
      </c>
      <c r="AN20" s="5">
        <v>0</v>
      </c>
      <c r="AO20" s="5">
        <v>0</v>
      </c>
      <c r="AP20" s="5">
        <v>0</v>
      </c>
      <c r="AQ20" s="5">
        <v>0</v>
      </c>
      <c r="AR20" s="5">
        <v>0</v>
      </c>
      <c r="AS20" s="5">
        <v>0</v>
      </c>
      <c r="AT20" s="5">
        <v>0</v>
      </c>
    </row>
    <row r="21" spans="15:46" x14ac:dyDescent="0.2">
      <c r="O21" s="5" t="s">
        <v>20</v>
      </c>
      <c r="Q21" s="5">
        <v>108</v>
      </c>
      <c r="R21" s="5">
        <v>106</v>
      </c>
      <c r="S21" s="5">
        <v>104</v>
      </c>
      <c r="T21" s="5">
        <v>8</v>
      </c>
      <c r="U21" s="5">
        <v>10</v>
      </c>
      <c r="V21" s="5">
        <v>12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  <c r="AH21" s="5">
        <v>0</v>
      </c>
      <c r="AI21" s="5">
        <v>0</v>
      </c>
      <c r="AJ21" s="5">
        <v>0</v>
      </c>
      <c r="AK21" s="5">
        <v>0</v>
      </c>
      <c r="AL21" s="5">
        <v>0</v>
      </c>
      <c r="AM21" s="5">
        <v>0</v>
      </c>
      <c r="AN21" s="5">
        <v>0</v>
      </c>
      <c r="AO21" s="5">
        <v>0</v>
      </c>
      <c r="AP21" s="5">
        <v>0</v>
      </c>
      <c r="AQ21" s="5">
        <v>0</v>
      </c>
      <c r="AR21" s="5">
        <v>0</v>
      </c>
      <c r="AS21" s="5">
        <v>0</v>
      </c>
      <c r="AT21" s="5">
        <v>0</v>
      </c>
    </row>
    <row r="22" spans="15:46" x14ac:dyDescent="0.2">
      <c r="O22" s="5" t="s">
        <v>19</v>
      </c>
      <c r="Q22" s="5">
        <v>114</v>
      </c>
      <c r="R22" s="5">
        <v>112</v>
      </c>
      <c r="S22" s="5">
        <v>110</v>
      </c>
      <c r="T22" s="5">
        <v>2</v>
      </c>
      <c r="U22" s="5">
        <v>4</v>
      </c>
      <c r="V22" s="5">
        <v>6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  <c r="AF22" s="5">
        <v>0</v>
      </c>
      <c r="AG22" s="5">
        <v>0</v>
      </c>
      <c r="AH22" s="5">
        <v>0</v>
      </c>
      <c r="AI22" s="5">
        <v>0</v>
      </c>
      <c r="AJ22" s="5">
        <v>0</v>
      </c>
      <c r="AK22" s="5">
        <v>0</v>
      </c>
      <c r="AL22" s="5">
        <v>0</v>
      </c>
      <c r="AM22" s="5">
        <v>0</v>
      </c>
      <c r="AN22" s="5">
        <v>0</v>
      </c>
      <c r="AO22" s="5">
        <v>0</v>
      </c>
      <c r="AP22" s="5">
        <v>0</v>
      </c>
      <c r="AQ22" s="5">
        <v>0</v>
      </c>
      <c r="AR22" s="5">
        <v>0</v>
      </c>
      <c r="AS22" s="5">
        <v>0</v>
      </c>
      <c r="AT22" s="5">
        <v>0</v>
      </c>
    </row>
    <row r="23" spans="15:46" x14ac:dyDescent="0.2">
      <c r="O23" s="5" t="s">
        <v>8</v>
      </c>
      <c r="Q23" s="5">
        <v>85</v>
      </c>
      <c r="R23" s="5">
        <v>29</v>
      </c>
      <c r="S23" s="5">
        <v>0</v>
      </c>
      <c r="T23" s="5">
        <v>0</v>
      </c>
      <c r="U23" s="5">
        <v>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  <c r="AF23" s="5">
        <v>0</v>
      </c>
      <c r="AG23" s="5">
        <v>0</v>
      </c>
      <c r="AH23" s="5">
        <v>0</v>
      </c>
      <c r="AI23" s="5">
        <v>0</v>
      </c>
      <c r="AJ23" s="5">
        <v>0</v>
      </c>
      <c r="AK23" s="5">
        <v>0</v>
      </c>
      <c r="AL23" s="5">
        <v>0</v>
      </c>
      <c r="AM23" s="5">
        <v>0</v>
      </c>
      <c r="AN23" s="5">
        <v>0</v>
      </c>
      <c r="AO23" s="5">
        <v>0</v>
      </c>
      <c r="AP23" s="5">
        <v>0</v>
      </c>
      <c r="AQ23" s="5">
        <v>0</v>
      </c>
      <c r="AR23" s="5">
        <v>0</v>
      </c>
      <c r="AS23" s="5">
        <v>0</v>
      </c>
      <c r="AT23" s="5">
        <v>0</v>
      </c>
    </row>
    <row r="24" spans="15:46" x14ac:dyDescent="0.2">
      <c r="O24" s="5" t="s">
        <v>7</v>
      </c>
      <c r="Q24" s="5">
        <v>87</v>
      </c>
      <c r="R24" s="5">
        <v>27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  <c r="AF24" s="5">
        <v>0</v>
      </c>
      <c r="AG24" s="5">
        <v>0</v>
      </c>
      <c r="AH24" s="5">
        <v>0</v>
      </c>
      <c r="AI24" s="5">
        <v>0</v>
      </c>
      <c r="AJ24" s="5">
        <v>0</v>
      </c>
      <c r="AK24" s="5">
        <v>0</v>
      </c>
      <c r="AL24" s="5">
        <v>0</v>
      </c>
      <c r="AM24" s="5">
        <v>0</v>
      </c>
      <c r="AN24" s="5">
        <v>0</v>
      </c>
      <c r="AO24" s="5">
        <v>0</v>
      </c>
      <c r="AP24" s="5">
        <v>0</v>
      </c>
      <c r="AQ24" s="5">
        <v>0</v>
      </c>
      <c r="AR24" s="5">
        <v>0</v>
      </c>
      <c r="AS24" s="5">
        <v>0</v>
      </c>
      <c r="AT24" s="5">
        <v>0</v>
      </c>
    </row>
    <row r="25" spans="15:46" x14ac:dyDescent="0.2">
      <c r="O25" s="5" t="s">
        <v>6</v>
      </c>
      <c r="Q25" s="5">
        <v>91</v>
      </c>
      <c r="R25" s="5">
        <v>23</v>
      </c>
      <c r="S25" s="5">
        <v>0</v>
      </c>
      <c r="T25" s="5">
        <v>0</v>
      </c>
      <c r="U25" s="5">
        <v>0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  <c r="AF25" s="5">
        <v>0</v>
      </c>
      <c r="AG25" s="5">
        <v>0</v>
      </c>
      <c r="AH25" s="5">
        <v>0</v>
      </c>
      <c r="AI25" s="5">
        <v>0</v>
      </c>
      <c r="AJ25" s="5">
        <v>0</v>
      </c>
      <c r="AK25" s="5">
        <v>0</v>
      </c>
      <c r="AL25" s="5">
        <v>0</v>
      </c>
      <c r="AM25" s="5">
        <v>0</v>
      </c>
      <c r="AN25" s="5">
        <v>0</v>
      </c>
      <c r="AO25" s="5">
        <v>0</v>
      </c>
      <c r="AP25" s="5">
        <v>0</v>
      </c>
      <c r="AQ25" s="5">
        <v>0</v>
      </c>
      <c r="AR25" s="5">
        <v>0</v>
      </c>
      <c r="AS25" s="5">
        <v>0</v>
      </c>
      <c r="AT25" s="5">
        <v>0</v>
      </c>
    </row>
    <row r="26" spans="15:46" x14ac:dyDescent="0.2">
      <c r="O26" s="5" t="s">
        <v>5</v>
      </c>
      <c r="Q26" s="5">
        <v>93</v>
      </c>
      <c r="R26" s="5">
        <v>21</v>
      </c>
      <c r="S26" s="5">
        <v>0</v>
      </c>
      <c r="T26" s="5">
        <v>0</v>
      </c>
      <c r="U26" s="5">
        <v>0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  <c r="AF26" s="5">
        <v>0</v>
      </c>
      <c r="AG26" s="5">
        <v>0</v>
      </c>
      <c r="AH26" s="5">
        <v>0</v>
      </c>
      <c r="AI26" s="5">
        <v>0</v>
      </c>
      <c r="AJ26" s="5">
        <v>0</v>
      </c>
      <c r="AK26" s="5">
        <v>0</v>
      </c>
      <c r="AL26" s="5">
        <v>0</v>
      </c>
      <c r="AM26" s="5">
        <v>0</v>
      </c>
      <c r="AN26" s="5">
        <v>0</v>
      </c>
      <c r="AO26" s="5">
        <v>0</v>
      </c>
      <c r="AP26" s="5">
        <v>0</v>
      </c>
      <c r="AQ26" s="5">
        <v>0</v>
      </c>
      <c r="AR26" s="5">
        <v>0</v>
      </c>
      <c r="AS26" s="5">
        <v>0</v>
      </c>
      <c r="AT26" s="5">
        <v>0</v>
      </c>
    </row>
    <row r="27" spans="15:46" x14ac:dyDescent="0.2">
      <c r="O27" s="5" t="s">
        <v>4</v>
      </c>
      <c r="Q27" s="5">
        <v>97</v>
      </c>
      <c r="R27" s="5">
        <v>17</v>
      </c>
      <c r="S27" s="5">
        <v>0</v>
      </c>
      <c r="T27" s="5">
        <v>0</v>
      </c>
      <c r="U27" s="5">
        <v>0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  <c r="AF27" s="5">
        <v>0</v>
      </c>
      <c r="AG27" s="5">
        <v>0</v>
      </c>
      <c r="AH27" s="5">
        <v>0</v>
      </c>
      <c r="AI27" s="5">
        <v>0</v>
      </c>
      <c r="AJ27" s="5">
        <v>0</v>
      </c>
      <c r="AK27" s="5">
        <v>0</v>
      </c>
      <c r="AL27" s="5">
        <v>0</v>
      </c>
      <c r="AM27" s="5">
        <v>0</v>
      </c>
      <c r="AN27" s="5">
        <v>0</v>
      </c>
      <c r="AO27" s="5">
        <v>0</v>
      </c>
      <c r="AP27" s="5">
        <v>0</v>
      </c>
      <c r="AQ27" s="5">
        <v>0</v>
      </c>
      <c r="AR27" s="5">
        <v>0</v>
      </c>
      <c r="AS27" s="5">
        <v>0</v>
      </c>
      <c r="AT27" s="5">
        <v>0</v>
      </c>
    </row>
    <row r="28" spans="15:46" x14ac:dyDescent="0.2">
      <c r="O28" s="5" t="s">
        <v>3</v>
      </c>
      <c r="Q28" s="5">
        <v>99</v>
      </c>
      <c r="R28" s="5">
        <v>15</v>
      </c>
      <c r="S28" s="5">
        <v>0</v>
      </c>
      <c r="T28" s="5">
        <v>0</v>
      </c>
      <c r="U28" s="5">
        <v>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  <c r="AF28" s="5">
        <v>0</v>
      </c>
      <c r="AG28" s="5">
        <v>0</v>
      </c>
      <c r="AH28" s="5">
        <v>0</v>
      </c>
      <c r="AI28" s="5">
        <v>0</v>
      </c>
      <c r="AJ28" s="5">
        <v>0</v>
      </c>
      <c r="AK28" s="5">
        <v>0</v>
      </c>
      <c r="AL28" s="5">
        <v>0</v>
      </c>
      <c r="AM28" s="5">
        <v>0</v>
      </c>
      <c r="AN28" s="5">
        <v>0</v>
      </c>
      <c r="AO28" s="5">
        <v>0</v>
      </c>
      <c r="AP28" s="5">
        <v>0</v>
      </c>
      <c r="AQ28" s="5">
        <v>0</v>
      </c>
      <c r="AR28" s="5">
        <v>0</v>
      </c>
      <c r="AS28" s="5">
        <v>0</v>
      </c>
      <c r="AT28" s="5">
        <v>0</v>
      </c>
    </row>
    <row r="29" spans="15:46" x14ac:dyDescent="0.2">
      <c r="O29" s="5" t="s">
        <v>2</v>
      </c>
      <c r="Q29" s="5">
        <v>103</v>
      </c>
      <c r="R29" s="5">
        <v>11</v>
      </c>
      <c r="S29" s="5">
        <v>0</v>
      </c>
      <c r="T29" s="5">
        <v>0</v>
      </c>
      <c r="U29" s="5">
        <v>0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  <c r="AF29" s="5">
        <v>0</v>
      </c>
      <c r="AG29" s="5">
        <v>0</v>
      </c>
      <c r="AH29" s="5">
        <v>0</v>
      </c>
      <c r="AI29" s="5">
        <v>0</v>
      </c>
      <c r="AJ29" s="5">
        <v>0</v>
      </c>
      <c r="AK29" s="5">
        <v>0</v>
      </c>
      <c r="AL29" s="5">
        <v>0</v>
      </c>
      <c r="AM29" s="5">
        <v>0</v>
      </c>
      <c r="AN29" s="5">
        <v>0</v>
      </c>
      <c r="AO29" s="5">
        <v>0</v>
      </c>
      <c r="AP29" s="5">
        <v>0</v>
      </c>
      <c r="AQ29" s="5">
        <v>0</v>
      </c>
      <c r="AR29" s="5">
        <v>0</v>
      </c>
      <c r="AS29" s="5">
        <v>0</v>
      </c>
      <c r="AT29" s="5">
        <v>0</v>
      </c>
    </row>
    <row r="30" spans="15:46" x14ac:dyDescent="0.2">
      <c r="O30" s="5" t="s">
        <v>1</v>
      </c>
      <c r="Q30" s="5">
        <v>105</v>
      </c>
      <c r="R30" s="5">
        <v>9</v>
      </c>
      <c r="S30" s="5">
        <v>0</v>
      </c>
      <c r="T30" s="5">
        <v>0</v>
      </c>
      <c r="U30" s="5">
        <v>0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  <c r="AF30" s="5">
        <v>0</v>
      </c>
      <c r="AG30" s="5">
        <v>0</v>
      </c>
      <c r="AH30" s="5">
        <v>0</v>
      </c>
      <c r="AI30" s="5">
        <v>0</v>
      </c>
      <c r="AJ30" s="5">
        <v>0</v>
      </c>
      <c r="AK30" s="5">
        <v>0</v>
      </c>
      <c r="AL30" s="5">
        <v>0</v>
      </c>
      <c r="AM30" s="5">
        <v>0</v>
      </c>
      <c r="AN30" s="5">
        <v>0</v>
      </c>
      <c r="AO30" s="5">
        <v>0</v>
      </c>
      <c r="AP30" s="5">
        <v>0</v>
      </c>
      <c r="AQ30" s="5">
        <v>0</v>
      </c>
      <c r="AR30" s="5">
        <v>0</v>
      </c>
      <c r="AS30" s="5">
        <v>0</v>
      </c>
      <c r="AT30" s="5">
        <v>0</v>
      </c>
    </row>
    <row r="31" spans="15:46" x14ac:dyDescent="0.2">
      <c r="O31" s="5" t="s">
        <v>46</v>
      </c>
      <c r="Q31" s="5">
        <v>109</v>
      </c>
      <c r="R31" s="5">
        <v>5</v>
      </c>
      <c r="S31" s="5">
        <v>0</v>
      </c>
      <c r="T31" s="5">
        <v>0</v>
      </c>
      <c r="U31" s="5">
        <v>0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  <c r="AF31" s="5">
        <v>0</v>
      </c>
      <c r="AG31" s="5">
        <v>0</v>
      </c>
      <c r="AH31" s="5">
        <v>0</v>
      </c>
      <c r="AI31" s="5">
        <v>0</v>
      </c>
      <c r="AJ31" s="5">
        <v>0</v>
      </c>
      <c r="AK31" s="5">
        <v>0</v>
      </c>
      <c r="AL31" s="5">
        <v>0</v>
      </c>
      <c r="AM31" s="5">
        <v>0</v>
      </c>
      <c r="AN31" s="5">
        <v>0</v>
      </c>
      <c r="AO31" s="5">
        <v>0</v>
      </c>
      <c r="AP31" s="5">
        <v>0</v>
      </c>
      <c r="AQ31" s="5">
        <v>0</v>
      </c>
      <c r="AR31" s="5">
        <v>0</v>
      </c>
      <c r="AS31" s="5">
        <v>0</v>
      </c>
      <c r="AT31" s="5">
        <v>0</v>
      </c>
    </row>
    <row r="32" spans="15:46" x14ac:dyDescent="0.2">
      <c r="O32" s="5" t="s">
        <v>0</v>
      </c>
      <c r="Q32" s="5">
        <v>111</v>
      </c>
      <c r="R32" s="5">
        <v>3</v>
      </c>
      <c r="S32" s="5">
        <v>0</v>
      </c>
      <c r="T32" s="5">
        <v>0</v>
      </c>
      <c r="U32" s="5">
        <v>0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  <c r="AF32" s="5">
        <v>0</v>
      </c>
      <c r="AG32" s="5">
        <v>0</v>
      </c>
      <c r="AH32" s="5">
        <v>0</v>
      </c>
      <c r="AI32" s="5">
        <v>0</v>
      </c>
      <c r="AJ32" s="5">
        <v>0</v>
      </c>
      <c r="AK32" s="5">
        <v>0</v>
      </c>
      <c r="AL32" s="5">
        <v>0</v>
      </c>
      <c r="AM32" s="5">
        <v>0</v>
      </c>
      <c r="AN32" s="5">
        <v>0</v>
      </c>
      <c r="AO32" s="5">
        <v>0</v>
      </c>
      <c r="AP32" s="5">
        <v>0</v>
      </c>
      <c r="AQ32" s="5">
        <v>0</v>
      </c>
      <c r="AR32" s="5">
        <v>0</v>
      </c>
      <c r="AS32" s="5">
        <v>0</v>
      </c>
      <c r="AT32" s="5">
        <v>0</v>
      </c>
    </row>
    <row r="33" spans="15:46" x14ac:dyDescent="0.2">
      <c r="O33" s="5" t="s">
        <v>12</v>
      </c>
      <c r="Q33" s="5">
        <v>79</v>
      </c>
      <c r="R33" s="5">
        <v>35</v>
      </c>
      <c r="S33" s="5">
        <v>0</v>
      </c>
      <c r="T33" s="5">
        <v>0</v>
      </c>
      <c r="U33" s="5">
        <v>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  <c r="AF33" s="5">
        <v>0</v>
      </c>
      <c r="AG33" s="5">
        <v>0</v>
      </c>
      <c r="AH33" s="5">
        <v>0</v>
      </c>
      <c r="AI33" s="5">
        <v>0</v>
      </c>
      <c r="AJ33" s="5">
        <v>0</v>
      </c>
      <c r="AK33" s="5">
        <v>0</v>
      </c>
      <c r="AL33" s="5">
        <v>0</v>
      </c>
      <c r="AM33" s="5">
        <v>0</v>
      </c>
      <c r="AN33" s="5">
        <v>0</v>
      </c>
      <c r="AO33" s="5">
        <v>0</v>
      </c>
      <c r="AP33" s="5">
        <v>0</v>
      </c>
      <c r="AQ33" s="5">
        <v>0</v>
      </c>
      <c r="AR33" s="5">
        <v>0</v>
      </c>
      <c r="AS33" s="5">
        <v>0</v>
      </c>
      <c r="AT33" s="5">
        <v>0</v>
      </c>
    </row>
    <row r="34" spans="15:46" x14ac:dyDescent="0.2">
      <c r="O34" s="5" t="s">
        <v>10</v>
      </c>
      <c r="Q34" s="5">
        <v>81</v>
      </c>
      <c r="R34" s="5">
        <v>33</v>
      </c>
      <c r="S34" s="5">
        <v>0</v>
      </c>
      <c r="T34" s="5">
        <v>0</v>
      </c>
      <c r="U34" s="5">
        <v>0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  <c r="AF34" s="5">
        <v>0</v>
      </c>
      <c r="AG34" s="5">
        <v>0</v>
      </c>
      <c r="AH34" s="5">
        <v>0</v>
      </c>
      <c r="AI34" s="5">
        <v>0</v>
      </c>
      <c r="AJ34" s="5">
        <v>0</v>
      </c>
      <c r="AK34" s="5">
        <v>0</v>
      </c>
      <c r="AL34" s="5">
        <v>0</v>
      </c>
      <c r="AM34" s="5">
        <v>0</v>
      </c>
      <c r="AN34" s="5">
        <v>0</v>
      </c>
      <c r="AO34" s="5">
        <v>0</v>
      </c>
      <c r="AP34" s="5">
        <v>0</v>
      </c>
      <c r="AQ34" s="5">
        <v>0</v>
      </c>
      <c r="AR34" s="5">
        <v>0</v>
      </c>
      <c r="AS34" s="5">
        <v>0</v>
      </c>
      <c r="AT34" s="5">
        <v>0</v>
      </c>
    </row>
    <row r="35" spans="15:46" x14ac:dyDescent="0.2">
      <c r="O35" s="5" t="s">
        <v>32</v>
      </c>
      <c r="Q35" s="5">
        <v>76</v>
      </c>
      <c r="R35" s="5">
        <v>40</v>
      </c>
      <c r="S35" s="5">
        <v>0</v>
      </c>
      <c r="T35" s="5">
        <v>0</v>
      </c>
      <c r="U35" s="5">
        <v>0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  <c r="AF35" s="5">
        <v>0</v>
      </c>
      <c r="AG35" s="5">
        <v>0</v>
      </c>
      <c r="AH35" s="5">
        <v>0</v>
      </c>
      <c r="AI35" s="5">
        <v>0</v>
      </c>
      <c r="AJ35" s="5">
        <v>0</v>
      </c>
      <c r="AK35" s="5">
        <v>0</v>
      </c>
      <c r="AL35" s="5">
        <v>0</v>
      </c>
      <c r="AM35" s="5">
        <v>0</v>
      </c>
      <c r="AN35" s="5">
        <v>0</v>
      </c>
      <c r="AO35" s="5">
        <v>0</v>
      </c>
      <c r="AP35" s="5">
        <v>0</v>
      </c>
      <c r="AQ35" s="5">
        <v>0</v>
      </c>
      <c r="AR35" s="5">
        <v>0</v>
      </c>
      <c r="AS35" s="5">
        <v>0</v>
      </c>
      <c r="AT35" s="5">
        <v>0</v>
      </c>
    </row>
    <row r="36" spans="15:46" x14ac:dyDescent="0.2">
      <c r="O36" s="5" t="s">
        <v>34</v>
      </c>
      <c r="Q36" s="5">
        <v>72</v>
      </c>
      <c r="R36" s="5">
        <v>70</v>
      </c>
      <c r="S36" s="5">
        <v>44</v>
      </c>
      <c r="T36" s="5">
        <v>46</v>
      </c>
      <c r="U36" s="5">
        <v>0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  <c r="AF36" s="5">
        <v>0</v>
      </c>
      <c r="AG36" s="5">
        <v>0</v>
      </c>
      <c r="AH36" s="5">
        <v>0</v>
      </c>
      <c r="AI36" s="5">
        <v>0</v>
      </c>
      <c r="AJ36" s="5">
        <v>0</v>
      </c>
      <c r="AK36" s="5">
        <v>0</v>
      </c>
      <c r="AL36" s="5">
        <v>0</v>
      </c>
      <c r="AM36" s="5">
        <v>0</v>
      </c>
      <c r="AN36" s="5">
        <v>0</v>
      </c>
      <c r="AO36" s="5">
        <v>0</v>
      </c>
      <c r="AP36" s="5">
        <v>0</v>
      </c>
      <c r="AQ36" s="5">
        <v>0</v>
      </c>
      <c r="AR36" s="5">
        <v>0</v>
      </c>
      <c r="AS36" s="5">
        <v>0</v>
      </c>
      <c r="AT36" s="5">
        <v>0</v>
      </c>
    </row>
    <row r="37" spans="15:46" x14ac:dyDescent="0.2">
      <c r="O37" s="5" t="s">
        <v>17</v>
      </c>
      <c r="Q37" s="5">
        <v>69</v>
      </c>
      <c r="R37" s="5">
        <v>67</v>
      </c>
      <c r="S37" s="5">
        <v>45</v>
      </c>
      <c r="T37" s="5">
        <v>47</v>
      </c>
      <c r="U37" s="5">
        <v>0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  <c r="AF37" s="5">
        <v>0</v>
      </c>
      <c r="AG37" s="5">
        <v>0</v>
      </c>
      <c r="AH37" s="5">
        <v>0</v>
      </c>
      <c r="AI37" s="5">
        <v>0</v>
      </c>
      <c r="AJ37" s="5">
        <v>0</v>
      </c>
      <c r="AK37" s="5">
        <v>0</v>
      </c>
      <c r="AL37" s="5">
        <v>0</v>
      </c>
      <c r="AM37" s="5">
        <v>0</v>
      </c>
      <c r="AN37" s="5">
        <v>0</v>
      </c>
      <c r="AO37" s="5">
        <v>0</v>
      </c>
      <c r="AP37" s="5">
        <v>0</v>
      </c>
      <c r="AQ37" s="5">
        <v>0</v>
      </c>
      <c r="AR37" s="5">
        <v>0</v>
      </c>
      <c r="AS37" s="5">
        <v>0</v>
      </c>
      <c r="AT37" s="5">
        <v>0</v>
      </c>
    </row>
    <row r="38" spans="15:46" x14ac:dyDescent="0.2">
      <c r="O38" s="5" t="s">
        <v>30</v>
      </c>
      <c r="Q38" s="5">
        <v>80</v>
      </c>
      <c r="R38" s="5">
        <v>36</v>
      </c>
      <c r="S38" s="5">
        <v>0</v>
      </c>
      <c r="T38" s="5">
        <v>0</v>
      </c>
      <c r="U38" s="5">
        <v>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  <c r="AF38" s="5">
        <v>0</v>
      </c>
      <c r="AG38" s="5">
        <v>0</v>
      </c>
      <c r="AH38" s="5">
        <v>0</v>
      </c>
      <c r="AI38" s="5">
        <v>0</v>
      </c>
      <c r="AJ38" s="5">
        <v>0</v>
      </c>
      <c r="AK38" s="5">
        <v>0</v>
      </c>
      <c r="AL38" s="5">
        <v>0</v>
      </c>
      <c r="AM38" s="5">
        <v>0</v>
      </c>
      <c r="AN38" s="5">
        <v>0</v>
      </c>
      <c r="AO38" s="5">
        <v>0</v>
      </c>
      <c r="AP38" s="5">
        <v>0</v>
      </c>
      <c r="AQ38" s="5">
        <v>0</v>
      </c>
      <c r="AR38" s="5">
        <v>0</v>
      </c>
      <c r="AS38" s="5">
        <v>0</v>
      </c>
      <c r="AT38" s="5">
        <v>0</v>
      </c>
    </row>
    <row r="39" spans="15:46" x14ac:dyDescent="0.2">
      <c r="O39" s="5" t="s">
        <v>31</v>
      </c>
      <c r="Q39" s="5">
        <v>78</v>
      </c>
      <c r="R39" s="5">
        <v>38</v>
      </c>
      <c r="S39" s="5">
        <v>0</v>
      </c>
      <c r="T39" s="5">
        <v>0</v>
      </c>
      <c r="U39" s="5">
        <v>0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  <c r="AF39" s="5">
        <v>0</v>
      </c>
      <c r="AG39" s="5">
        <v>0</v>
      </c>
      <c r="AH39" s="5">
        <v>0</v>
      </c>
      <c r="AI39" s="5">
        <v>0</v>
      </c>
      <c r="AJ39" s="5">
        <v>0</v>
      </c>
      <c r="AK39" s="5">
        <v>0</v>
      </c>
      <c r="AL39" s="5">
        <v>0</v>
      </c>
      <c r="AM39" s="5">
        <v>0</v>
      </c>
      <c r="AN39" s="5">
        <v>0</v>
      </c>
      <c r="AO39" s="5">
        <v>0</v>
      </c>
      <c r="AP39" s="5">
        <v>0</v>
      </c>
      <c r="AQ39" s="5">
        <v>0</v>
      </c>
      <c r="AR39" s="5">
        <v>0</v>
      </c>
      <c r="AS39" s="5">
        <v>0</v>
      </c>
      <c r="AT39" s="5">
        <v>0</v>
      </c>
    </row>
    <row r="40" spans="15:46" x14ac:dyDescent="0.2">
      <c r="O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</row>
    <row r="41" spans="15:46" x14ac:dyDescent="0.2">
      <c r="O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</row>
    <row r="43" spans="15:46" x14ac:dyDescent="0.2">
      <c r="O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</row>
    <row r="44" spans="15:46" x14ac:dyDescent="0.2">
      <c r="O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</row>
    <row r="46" spans="15:46" x14ac:dyDescent="0.2">
      <c r="O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</row>
    <row r="47" spans="15:46" x14ac:dyDescent="0.2">
      <c r="O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</row>
    <row r="49" spans="15:46" x14ac:dyDescent="0.2">
      <c r="O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</row>
    <row r="50" spans="15:46" x14ac:dyDescent="0.2">
      <c r="O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</row>
    <row r="52" spans="15:46" x14ac:dyDescent="0.2">
      <c r="O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</row>
    <row r="53" spans="15:46" x14ac:dyDescent="0.2">
      <c r="O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</row>
    <row r="55" spans="15:46" x14ac:dyDescent="0.2">
      <c r="O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</row>
    <row r="56" spans="15:46" x14ac:dyDescent="0.2">
      <c r="O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</row>
    <row r="58" spans="15:46" x14ac:dyDescent="0.2">
      <c r="O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</row>
    <row r="59" spans="15:46" x14ac:dyDescent="0.2">
      <c r="O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</row>
    <row r="61" spans="15:46" x14ac:dyDescent="0.2">
      <c r="O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</row>
    <row r="62" spans="15:46" x14ac:dyDescent="0.2">
      <c r="O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</row>
    <row r="64" spans="15:46" x14ac:dyDescent="0.2">
      <c r="O64" s="5" t="s">
        <v>51</v>
      </c>
    </row>
    <row r="65" spans="15:46" x14ac:dyDescent="0.2">
      <c r="O65" s="5" t="s">
        <v>52</v>
      </c>
      <c r="Q65" t="str">
        <f t="shared" ref="Q65:AF65" si="0">CONCATENATE(Q6,$O$67)</f>
        <v>115,</v>
      </c>
      <c r="R65" t="str">
        <f t="shared" si="0"/>
        <v>68,</v>
      </c>
      <c r="S65" t="str">
        <f t="shared" si="0"/>
        <v>66,</v>
      </c>
      <c r="T65" t="str">
        <f t="shared" si="0"/>
        <v>48,</v>
      </c>
      <c r="U65" t="str">
        <f t="shared" si="0"/>
        <v>50,</v>
      </c>
      <c r="V65" t="str">
        <f t="shared" si="0"/>
        <v>52,</v>
      </c>
      <c r="W65" t="str">
        <f t="shared" si="0"/>
        <v>0,</v>
      </c>
      <c r="X65" t="str">
        <f t="shared" si="0"/>
        <v>0,</v>
      </c>
      <c r="Y65" t="str">
        <f t="shared" si="0"/>
        <v>0,</v>
      </c>
      <c r="Z65" t="str">
        <f t="shared" si="0"/>
        <v>0,</v>
      </c>
      <c r="AA65" t="str">
        <f t="shared" si="0"/>
        <v>0,</v>
      </c>
      <c r="AB65" t="str">
        <f t="shared" si="0"/>
        <v>0,</v>
      </c>
      <c r="AC65" t="str">
        <f t="shared" si="0"/>
        <v>0,</v>
      </c>
      <c r="AD65" t="str">
        <f t="shared" si="0"/>
        <v>0,</v>
      </c>
      <c r="AE65" t="str">
        <f t="shared" si="0"/>
        <v>0,</v>
      </c>
      <c r="AF65" t="str">
        <f t="shared" si="0"/>
        <v>0,</v>
      </c>
      <c r="AG65" t="str">
        <f t="shared" ref="AG65:AT65" si="1">CONCATENATE(AG6,$O$67)</f>
        <v>0,</v>
      </c>
      <c r="AH65" t="str">
        <f t="shared" si="1"/>
        <v>0,</v>
      </c>
      <c r="AI65" t="str">
        <f t="shared" si="1"/>
        <v>0,</v>
      </c>
      <c r="AJ65" t="str">
        <f t="shared" si="1"/>
        <v>0,</v>
      </c>
      <c r="AK65" t="str">
        <f t="shared" si="1"/>
        <v>0,</v>
      </c>
      <c r="AL65" t="str">
        <f t="shared" si="1"/>
        <v>0,</v>
      </c>
      <c r="AM65" t="str">
        <f t="shared" si="1"/>
        <v>0,</v>
      </c>
      <c r="AN65" t="str">
        <f t="shared" si="1"/>
        <v>0,</v>
      </c>
      <c r="AO65" t="str">
        <f t="shared" si="1"/>
        <v>0,</v>
      </c>
      <c r="AP65" t="str">
        <f t="shared" si="1"/>
        <v>0,</v>
      </c>
      <c r="AQ65" t="str">
        <f t="shared" si="1"/>
        <v>0,</v>
      </c>
      <c r="AR65" t="str">
        <f t="shared" si="1"/>
        <v>0,</v>
      </c>
      <c r="AS65" t="str">
        <f t="shared" si="1"/>
        <v>0,</v>
      </c>
      <c r="AT65" t="str">
        <f t="shared" si="1"/>
        <v>0,</v>
      </c>
    </row>
    <row r="66" spans="15:46" x14ac:dyDescent="0.2">
      <c r="O66" s="5" t="s">
        <v>53</v>
      </c>
      <c r="Q66" t="str">
        <f t="shared" ref="Q66:AF66" si="2">CONCATENATE(Q7,$O$67)</f>
        <v>88,</v>
      </c>
      <c r="R66" t="str">
        <f t="shared" si="2"/>
        <v>28,</v>
      </c>
      <c r="S66" t="str">
        <f t="shared" si="2"/>
        <v>0,</v>
      </c>
      <c r="T66" t="str">
        <f t="shared" si="2"/>
        <v>0,</v>
      </c>
      <c r="U66" t="str">
        <f t="shared" si="2"/>
        <v>0,</v>
      </c>
      <c r="V66" t="str">
        <f t="shared" si="2"/>
        <v>0,</v>
      </c>
      <c r="W66" t="str">
        <f t="shared" si="2"/>
        <v>0,</v>
      </c>
      <c r="X66" t="str">
        <f t="shared" si="2"/>
        <v>0,</v>
      </c>
      <c r="Y66" t="str">
        <f t="shared" si="2"/>
        <v>0,</v>
      </c>
      <c r="Z66" t="str">
        <f t="shared" si="2"/>
        <v>0,</v>
      </c>
      <c r="AA66" t="str">
        <f t="shared" si="2"/>
        <v>0,</v>
      </c>
      <c r="AB66" t="str">
        <f t="shared" si="2"/>
        <v>0,</v>
      </c>
      <c r="AC66" t="str">
        <f t="shared" si="2"/>
        <v>0,</v>
      </c>
      <c r="AD66" t="str">
        <f t="shared" si="2"/>
        <v>0,</v>
      </c>
      <c r="AE66" t="str">
        <f t="shared" si="2"/>
        <v>0,</v>
      </c>
      <c r="AF66" t="str">
        <f t="shared" si="2"/>
        <v>0,</v>
      </c>
      <c r="AG66" t="str">
        <f t="shared" ref="AG66:AT66" si="3">CONCATENATE(AG7,$O$67)</f>
        <v>0,</v>
      </c>
      <c r="AH66" t="str">
        <f t="shared" si="3"/>
        <v>0,</v>
      </c>
      <c r="AI66" t="str">
        <f t="shared" si="3"/>
        <v>0,</v>
      </c>
      <c r="AJ66" t="str">
        <f t="shared" si="3"/>
        <v>0,</v>
      </c>
      <c r="AK66" t="str">
        <f t="shared" si="3"/>
        <v>0,</v>
      </c>
      <c r="AL66" t="str">
        <f t="shared" si="3"/>
        <v>0,</v>
      </c>
      <c r="AM66" t="str">
        <f t="shared" si="3"/>
        <v>0,</v>
      </c>
      <c r="AN66" t="str">
        <f t="shared" si="3"/>
        <v>0,</v>
      </c>
      <c r="AO66" t="str">
        <f t="shared" si="3"/>
        <v>0,</v>
      </c>
      <c r="AP66" t="str">
        <f t="shared" si="3"/>
        <v>0,</v>
      </c>
      <c r="AQ66" t="str">
        <f t="shared" si="3"/>
        <v>0,</v>
      </c>
      <c r="AR66" t="str">
        <f t="shared" si="3"/>
        <v>0,</v>
      </c>
      <c r="AS66" t="str">
        <f t="shared" si="3"/>
        <v>0,</v>
      </c>
      <c r="AT66" t="str">
        <f t="shared" si="3"/>
        <v>0,</v>
      </c>
    </row>
    <row r="67" spans="15:46" x14ac:dyDescent="0.2">
      <c r="O67" s="5" t="s">
        <v>54</v>
      </c>
      <c r="Q67" t="str">
        <f t="shared" ref="Q67:AF67" si="4">CONCATENATE(Q8,$O$67)</f>
        <v>86,</v>
      </c>
      <c r="R67" t="str">
        <f t="shared" si="4"/>
        <v>30,</v>
      </c>
      <c r="S67" t="str">
        <f t="shared" si="4"/>
        <v>0,</v>
      </c>
      <c r="T67" t="str">
        <f t="shared" si="4"/>
        <v>0,</v>
      </c>
      <c r="U67" t="str">
        <f t="shared" si="4"/>
        <v>0,</v>
      </c>
      <c r="V67" t="str">
        <f t="shared" si="4"/>
        <v>0,</v>
      </c>
      <c r="W67" t="str">
        <f t="shared" si="4"/>
        <v>0,</v>
      </c>
      <c r="X67" t="str">
        <f t="shared" si="4"/>
        <v>0,</v>
      </c>
      <c r="Y67" t="str">
        <f t="shared" si="4"/>
        <v>0,</v>
      </c>
      <c r="Z67" t="str">
        <f t="shared" si="4"/>
        <v>0,</v>
      </c>
      <c r="AA67" t="str">
        <f t="shared" si="4"/>
        <v>0,</v>
      </c>
      <c r="AB67" t="str">
        <f t="shared" si="4"/>
        <v>0,</v>
      </c>
      <c r="AC67" t="str">
        <f t="shared" si="4"/>
        <v>0,</v>
      </c>
      <c r="AD67" t="str">
        <f t="shared" si="4"/>
        <v>0,</v>
      </c>
      <c r="AE67" t="str">
        <f t="shared" si="4"/>
        <v>0,</v>
      </c>
      <c r="AF67" t="str">
        <f t="shared" si="4"/>
        <v>0,</v>
      </c>
      <c r="AG67" t="str">
        <f t="shared" ref="AG67:AT67" si="5">CONCATENATE(AG8,$O$67)</f>
        <v>0,</v>
      </c>
      <c r="AH67" t="str">
        <f t="shared" si="5"/>
        <v>0,</v>
      </c>
      <c r="AI67" t="str">
        <f t="shared" si="5"/>
        <v>0,</v>
      </c>
      <c r="AJ67" t="str">
        <f t="shared" si="5"/>
        <v>0,</v>
      </c>
      <c r="AK67" t="str">
        <f t="shared" si="5"/>
        <v>0,</v>
      </c>
      <c r="AL67" t="str">
        <f t="shared" si="5"/>
        <v>0,</v>
      </c>
      <c r="AM67" t="str">
        <f t="shared" si="5"/>
        <v>0,</v>
      </c>
      <c r="AN67" t="str">
        <f t="shared" si="5"/>
        <v>0,</v>
      </c>
      <c r="AO67" t="str">
        <f t="shared" si="5"/>
        <v>0,</v>
      </c>
      <c r="AP67" t="str">
        <f t="shared" si="5"/>
        <v>0,</v>
      </c>
      <c r="AQ67" t="str">
        <f t="shared" si="5"/>
        <v>0,</v>
      </c>
      <c r="AR67" t="str">
        <f t="shared" si="5"/>
        <v>0,</v>
      </c>
      <c r="AS67" t="str">
        <f t="shared" si="5"/>
        <v>0,</v>
      </c>
      <c r="AT67" t="str">
        <f t="shared" si="5"/>
        <v>0,</v>
      </c>
    </row>
    <row r="68" spans="15:46" x14ac:dyDescent="0.2">
      <c r="Q68" t="str">
        <f t="shared" ref="Q68:AF68" si="6">CONCATENATE(Q9,$O$67)</f>
        <v>84,</v>
      </c>
      <c r="R68" t="str">
        <f t="shared" si="6"/>
        <v>32,</v>
      </c>
      <c r="S68" t="str">
        <f t="shared" si="6"/>
        <v>0,</v>
      </c>
      <c r="T68" t="str">
        <f t="shared" si="6"/>
        <v>0,</v>
      </c>
      <c r="U68" t="str">
        <f t="shared" si="6"/>
        <v>0,</v>
      </c>
      <c r="V68" t="str">
        <f t="shared" si="6"/>
        <v>0,</v>
      </c>
      <c r="W68" t="str">
        <f t="shared" si="6"/>
        <v>0,</v>
      </c>
      <c r="X68" t="str">
        <f t="shared" si="6"/>
        <v>0,</v>
      </c>
      <c r="Y68" t="str">
        <f t="shared" si="6"/>
        <v>0,</v>
      </c>
      <c r="Z68" t="str">
        <f t="shared" si="6"/>
        <v>0,</v>
      </c>
      <c r="AA68" t="str">
        <f t="shared" si="6"/>
        <v>0,</v>
      </c>
      <c r="AB68" t="str">
        <f t="shared" si="6"/>
        <v>0,</v>
      </c>
      <c r="AC68" t="str">
        <f t="shared" si="6"/>
        <v>0,</v>
      </c>
      <c r="AD68" t="str">
        <f t="shared" si="6"/>
        <v>0,</v>
      </c>
      <c r="AE68" t="str">
        <f t="shared" si="6"/>
        <v>0,</v>
      </c>
      <c r="AF68" t="str">
        <f t="shared" si="6"/>
        <v>0,</v>
      </c>
      <c r="AG68" t="str">
        <f t="shared" ref="AG68:AT68" si="7">CONCATENATE(AG9,$O$67)</f>
        <v>0,</v>
      </c>
      <c r="AH68" t="str">
        <f t="shared" si="7"/>
        <v>0,</v>
      </c>
      <c r="AI68" t="str">
        <f t="shared" si="7"/>
        <v>0,</v>
      </c>
      <c r="AJ68" t="str">
        <f t="shared" si="7"/>
        <v>0,</v>
      </c>
      <c r="AK68" t="str">
        <f t="shared" si="7"/>
        <v>0,</v>
      </c>
      <c r="AL68" t="str">
        <f t="shared" si="7"/>
        <v>0,</v>
      </c>
      <c r="AM68" t="str">
        <f t="shared" si="7"/>
        <v>0,</v>
      </c>
      <c r="AN68" t="str">
        <f t="shared" si="7"/>
        <v>0,</v>
      </c>
      <c r="AO68" t="str">
        <f t="shared" si="7"/>
        <v>0,</v>
      </c>
      <c r="AP68" t="str">
        <f t="shared" si="7"/>
        <v>0,</v>
      </c>
      <c r="AQ68" t="str">
        <f t="shared" si="7"/>
        <v>0,</v>
      </c>
      <c r="AR68" t="str">
        <f t="shared" si="7"/>
        <v>0,</v>
      </c>
      <c r="AS68" t="str">
        <f t="shared" si="7"/>
        <v>0,</v>
      </c>
      <c r="AT68" t="str">
        <f t="shared" si="7"/>
        <v>0,</v>
      </c>
    </row>
    <row r="69" spans="15:46" x14ac:dyDescent="0.2">
      <c r="Q69" t="str">
        <f t="shared" ref="Q69:AF69" si="8">CONCATENATE(Q10,$O$67)</f>
        <v>90,</v>
      </c>
      <c r="R69" t="str">
        <f t="shared" si="8"/>
        <v>26,</v>
      </c>
      <c r="S69" t="str">
        <f t="shared" si="8"/>
        <v>0,</v>
      </c>
      <c r="T69" t="str">
        <f t="shared" si="8"/>
        <v>0,</v>
      </c>
      <c r="U69" t="str">
        <f t="shared" si="8"/>
        <v>0,</v>
      </c>
      <c r="V69" t="str">
        <f t="shared" si="8"/>
        <v>0,</v>
      </c>
      <c r="W69" t="str">
        <f t="shared" si="8"/>
        <v>0,</v>
      </c>
      <c r="X69" t="str">
        <f t="shared" si="8"/>
        <v>0,</v>
      </c>
      <c r="Y69" t="str">
        <f t="shared" si="8"/>
        <v>0,</v>
      </c>
      <c r="Z69" t="str">
        <f t="shared" si="8"/>
        <v>0,</v>
      </c>
      <c r="AA69" t="str">
        <f t="shared" si="8"/>
        <v>0,</v>
      </c>
      <c r="AB69" t="str">
        <f t="shared" si="8"/>
        <v>0,</v>
      </c>
      <c r="AC69" t="str">
        <f t="shared" si="8"/>
        <v>0,</v>
      </c>
      <c r="AD69" t="str">
        <f t="shared" si="8"/>
        <v>0,</v>
      </c>
      <c r="AE69" t="str">
        <f t="shared" si="8"/>
        <v>0,</v>
      </c>
      <c r="AF69" t="str">
        <f t="shared" si="8"/>
        <v>0,</v>
      </c>
      <c r="AG69" t="str">
        <f t="shared" ref="AG69:AT69" si="9">CONCATENATE(AG10,$O$67)</f>
        <v>0,</v>
      </c>
      <c r="AH69" t="str">
        <f t="shared" si="9"/>
        <v>0,</v>
      </c>
      <c r="AI69" t="str">
        <f t="shared" si="9"/>
        <v>0,</v>
      </c>
      <c r="AJ69" t="str">
        <f t="shared" si="9"/>
        <v>0,</v>
      </c>
      <c r="AK69" t="str">
        <f t="shared" si="9"/>
        <v>0,</v>
      </c>
      <c r="AL69" t="str">
        <f t="shared" si="9"/>
        <v>0,</v>
      </c>
      <c r="AM69" t="str">
        <f t="shared" si="9"/>
        <v>0,</v>
      </c>
      <c r="AN69" t="str">
        <f t="shared" si="9"/>
        <v>0,</v>
      </c>
      <c r="AO69" t="str">
        <f t="shared" si="9"/>
        <v>0,</v>
      </c>
      <c r="AP69" t="str">
        <f t="shared" si="9"/>
        <v>0,</v>
      </c>
      <c r="AQ69" t="str">
        <f t="shared" si="9"/>
        <v>0,</v>
      </c>
      <c r="AR69" t="str">
        <f t="shared" si="9"/>
        <v>0,</v>
      </c>
      <c r="AS69" t="str">
        <f t="shared" si="9"/>
        <v>0,</v>
      </c>
      <c r="AT69" t="str">
        <f t="shared" si="9"/>
        <v>0,</v>
      </c>
    </row>
    <row r="70" spans="15:46" x14ac:dyDescent="0.2">
      <c r="Q70" t="str">
        <f t="shared" ref="Q70:AF70" si="10">CONCATENATE(Q11,$O$67)</f>
        <v>82,</v>
      </c>
      <c r="R70" t="str">
        <f t="shared" si="10"/>
        <v>34,</v>
      </c>
      <c r="S70" t="str">
        <f t="shared" si="10"/>
        <v>0,</v>
      </c>
      <c r="T70" t="str">
        <f t="shared" si="10"/>
        <v>0,</v>
      </c>
      <c r="U70" t="str">
        <f t="shared" si="10"/>
        <v>0,</v>
      </c>
      <c r="V70" t="str">
        <f t="shared" si="10"/>
        <v>0,</v>
      </c>
      <c r="W70" t="str">
        <f t="shared" si="10"/>
        <v>0,</v>
      </c>
      <c r="X70" t="str">
        <f t="shared" si="10"/>
        <v>0,</v>
      </c>
      <c r="Y70" t="str">
        <f t="shared" si="10"/>
        <v>0,</v>
      </c>
      <c r="Z70" t="str">
        <f t="shared" si="10"/>
        <v>0,</v>
      </c>
      <c r="AA70" t="str">
        <f t="shared" si="10"/>
        <v>0,</v>
      </c>
      <c r="AB70" t="str">
        <f t="shared" si="10"/>
        <v>0,</v>
      </c>
      <c r="AC70" t="str">
        <f t="shared" si="10"/>
        <v>0,</v>
      </c>
      <c r="AD70" t="str">
        <f t="shared" si="10"/>
        <v>0,</v>
      </c>
      <c r="AE70" t="str">
        <f t="shared" si="10"/>
        <v>0,</v>
      </c>
      <c r="AF70" t="str">
        <f t="shared" si="10"/>
        <v>0,</v>
      </c>
      <c r="AG70" t="str">
        <f t="shared" ref="AG70:AT70" si="11">CONCATENATE(AG11,$O$67)</f>
        <v>0,</v>
      </c>
      <c r="AH70" t="str">
        <f t="shared" si="11"/>
        <v>0,</v>
      </c>
      <c r="AI70" t="str">
        <f t="shared" si="11"/>
        <v>0,</v>
      </c>
      <c r="AJ70" t="str">
        <f t="shared" si="11"/>
        <v>0,</v>
      </c>
      <c r="AK70" t="str">
        <f t="shared" si="11"/>
        <v>0,</v>
      </c>
      <c r="AL70" t="str">
        <f t="shared" si="11"/>
        <v>0,</v>
      </c>
      <c r="AM70" t="str">
        <f t="shared" si="11"/>
        <v>0,</v>
      </c>
      <c r="AN70" t="str">
        <f t="shared" si="11"/>
        <v>0,</v>
      </c>
      <c r="AO70" t="str">
        <f t="shared" si="11"/>
        <v>0,</v>
      </c>
      <c r="AP70" t="str">
        <f t="shared" si="11"/>
        <v>0,</v>
      </c>
      <c r="AQ70" t="str">
        <f t="shared" si="11"/>
        <v>0,</v>
      </c>
      <c r="AR70" t="str">
        <f t="shared" si="11"/>
        <v>0,</v>
      </c>
      <c r="AS70" t="str">
        <f t="shared" si="11"/>
        <v>0,</v>
      </c>
      <c r="AT70" t="str">
        <f t="shared" si="11"/>
        <v>0,</v>
      </c>
    </row>
    <row r="71" spans="15:46" x14ac:dyDescent="0.2">
      <c r="Q71" t="str">
        <f t="shared" ref="Q71:AF71" si="12">CONCATENATE(Q12,$O$67)</f>
        <v>71,</v>
      </c>
      <c r="R71" t="str">
        <f t="shared" si="12"/>
        <v>43,</v>
      </c>
      <c r="S71" t="str">
        <f t="shared" si="12"/>
        <v>0,</v>
      </c>
      <c r="T71" t="str">
        <f t="shared" si="12"/>
        <v>0,</v>
      </c>
      <c r="U71" t="str">
        <f t="shared" si="12"/>
        <v>0,</v>
      </c>
      <c r="V71" t="str">
        <f t="shared" si="12"/>
        <v>0,</v>
      </c>
      <c r="W71" t="str">
        <f t="shared" si="12"/>
        <v>0,</v>
      </c>
      <c r="X71" t="str">
        <f t="shared" si="12"/>
        <v>0,</v>
      </c>
      <c r="Y71" t="str">
        <f t="shared" si="12"/>
        <v>0,</v>
      </c>
      <c r="Z71" t="str">
        <f t="shared" si="12"/>
        <v>0,</v>
      </c>
      <c r="AA71" t="str">
        <f t="shared" si="12"/>
        <v>0,</v>
      </c>
      <c r="AB71" t="str">
        <f t="shared" si="12"/>
        <v>0,</v>
      </c>
      <c r="AC71" t="str">
        <f t="shared" si="12"/>
        <v>0,</v>
      </c>
      <c r="AD71" t="str">
        <f t="shared" si="12"/>
        <v>0,</v>
      </c>
      <c r="AE71" t="str">
        <f t="shared" si="12"/>
        <v>0,</v>
      </c>
      <c r="AF71" t="str">
        <f t="shared" si="12"/>
        <v>0,</v>
      </c>
      <c r="AG71" t="str">
        <f t="shared" ref="AG71:AT71" si="13">CONCATENATE(AG12,$O$67)</f>
        <v>0,</v>
      </c>
      <c r="AH71" t="str">
        <f t="shared" si="13"/>
        <v>0,</v>
      </c>
      <c r="AI71" t="str">
        <f t="shared" si="13"/>
        <v>0,</v>
      </c>
      <c r="AJ71" t="str">
        <f t="shared" si="13"/>
        <v>0,</v>
      </c>
      <c r="AK71" t="str">
        <f t="shared" si="13"/>
        <v>0,</v>
      </c>
      <c r="AL71" t="str">
        <f t="shared" si="13"/>
        <v>0,</v>
      </c>
      <c r="AM71" t="str">
        <f t="shared" si="13"/>
        <v>0,</v>
      </c>
      <c r="AN71" t="str">
        <f t="shared" si="13"/>
        <v>0,</v>
      </c>
      <c r="AO71" t="str">
        <f t="shared" si="13"/>
        <v>0,</v>
      </c>
      <c r="AP71" t="str">
        <f t="shared" si="13"/>
        <v>0,</v>
      </c>
      <c r="AQ71" t="str">
        <f t="shared" si="13"/>
        <v>0,</v>
      </c>
      <c r="AR71" t="str">
        <f t="shared" si="13"/>
        <v>0,</v>
      </c>
      <c r="AS71" t="str">
        <f t="shared" si="13"/>
        <v>0,</v>
      </c>
      <c r="AT71" t="str">
        <f t="shared" si="13"/>
        <v>0,</v>
      </c>
    </row>
    <row r="72" spans="15:46" x14ac:dyDescent="0.2">
      <c r="Q72" t="str">
        <f t="shared" ref="Q72:AF72" si="14">CONCATENATE(Q13,$O$67)</f>
        <v>96,</v>
      </c>
      <c r="R72" t="str">
        <f t="shared" si="14"/>
        <v>20,</v>
      </c>
      <c r="S72" t="str">
        <f t="shared" si="14"/>
        <v>0,</v>
      </c>
      <c r="T72" t="str">
        <f t="shared" si="14"/>
        <v>0,</v>
      </c>
      <c r="U72" t="str">
        <f t="shared" si="14"/>
        <v>0,</v>
      </c>
      <c r="V72" t="str">
        <f t="shared" si="14"/>
        <v>0,</v>
      </c>
      <c r="W72" t="str">
        <f t="shared" si="14"/>
        <v>0,</v>
      </c>
      <c r="X72" t="str">
        <f t="shared" si="14"/>
        <v>0,</v>
      </c>
      <c r="Y72" t="str">
        <f t="shared" si="14"/>
        <v>0,</v>
      </c>
      <c r="Z72" t="str">
        <f t="shared" si="14"/>
        <v>0,</v>
      </c>
      <c r="AA72" t="str">
        <f t="shared" si="14"/>
        <v>0,</v>
      </c>
      <c r="AB72" t="str">
        <f t="shared" si="14"/>
        <v>0,</v>
      </c>
      <c r="AC72" t="str">
        <f t="shared" si="14"/>
        <v>0,</v>
      </c>
      <c r="AD72" t="str">
        <f t="shared" si="14"/>
        <v>0,</v>
      </c>
      <c r="AE72" t="str">
        <f t="shared" si="14"/>
        <v>0,</v>
      </c>
      <c r="AF72" t="str">
        <f t="shared" si="14"/>
        <v>0,</v>
      </c>
      <c r="AG72" t="str">
        <f t="shared" ref="AG72:AT72" si="15">CONCATENATE(AG13,$O$67)</f>
        <v>0,</v>
      </c>
      <c r="AH72" t="str">
        <f t="shared" si="15"/>
        <v>0,</v>
      </c>
      <c r="AI72" t="str">
        <f t="shared" si="15"/>
        <v>0,</v>
      </c>
      <c r="AJ72" t="str">
        <f t="shared" si="15"/>
        <v>0,</v>
      </c>
      <c r="AK72" t="str">
        <f t="shared" si="15"/>
        <v>0,</v>
      </c>
      <c r="AL72" t="str">
        <f t="shared" si="15"/>
        <v>0,</v>
      </c>
      <c r="AM72" t="str">
        <f t="shared" si="15"/>
        <v>0,</v>
      </c>
      <c r="AN72" t="str">
        <f t="shared" si="15"/>
        <v>0,</v>
      </c>
      <c r="AO72" t="str">
        <f t="shared" si="15"/>
        <v>0,</v>
      </c>
      <c r="AP72" t="str">
        <f t="shared" si="15"/>
        <v>0,</v>
      </c>
      <c r="AQ72" t="str">
        <f t="shared" si="15"/>
        <v>0,</v>
      </c>
      <c r="AR72" t="str">
        <f t="shared" si="15"/>
        <v>0,</v>
      </c>
      <c r="AS72" t="str">
        <f t="shared" si="15"/>
        <v>0,</v>
      </c>
      <c r="AT72" t="str">
        <f t="shared" si="15"/>
        <v>0,</v>
      </c>
    </row>
    <row r="73" spans="15:46" x14ac:dyDescent="0.2">
      <c r="Q73" t="str">
        <f t="shared" ref="Q73:AF73" si="16">CONCATENATE(Q14,$O$67)</f>
        <v>98,</v>
      </c>
      <c r="R73" t="str">
        <f t="shared" si="16"/>
        <v>18,</v>
      </c>
      <c r="S73" t="str">
        <f t="shared" si="16"/>
        <v>0,</v>
      </c>
      <c r="T73" t="str">
        <f t="shared" si="16"/>
        <v>0,</v>
      </c>
      <c r="U73" t="str">
        <f t="shared" si="16"/>
        <v>0,</v>
      </c>
      <c r="V73" t="str">
        <f t="shared" si="16"/>
        <v>0,</v>
      </c>
      <c r="W73" t="str">
        <f t="shared" si="16"/>
        <v>0,</v>
      </c>
      <c r="X73" t="str">
        <f t="shared" si="16"/>
        <v>0,</v>
      </c>
      <c r="Y73" t="str">
        <f t="shared" si="16"/>
        <v>0,</v>
      </c>
      <c r="Z73" t="str">
        <f t="shared" si="16"/>
        <v>0,</v>
      </c>
      <c r="AA73" t="str">
        <f t="shared" si="16"/>
        <v>0,</v>
      </c>
      <c r="AB73" t="str">
        <f t="shared" si="16"/>
        <v>0,</v>
      </c>
      <c r="AC73" t="str">
        <f t="shared" si="16"/>
        <v>0,</v>
      </c>
      <c r="AD73" t="str">
        <f t="shared" si="16"/>
        <v>0,</v>
      </c>
      <c r="AE73" t="str">
        <f t="shared" si="16"/>
        <v>0,</v>
      </c>
      <c r="AF73" t="str">
        <f t="shared" si="16"/>
        <v>0,</v>
      </c>
      <c r="AG73" t="str">
        <f t="shared" ref="AG73:AT73" si="17">CONCATENATE(AG14,$O$67)</f>
        <v>0,</v>
      </c>
      <c r="AH73" t="str">
        <f t="shared" si="17"/>
        <v>0,</v>
      </c>
      <c r="AI73" t="str">
        <f t="shared" si="17"/>
        <v>0,</v>
      </c>
      <c r="AJ73" t="str">
        <f t="shared" si="17"/>
        <v>0,</v>
      </c>
      <c r="AK73" t="str">
        <f t="shared" si="17"/>
        <v>0,</v>
      </c>
      <c r="AL73" t="str">
        <f t="shared" si="17"/>
        <v>0,</v>
      </c>
      <c r="AM73" t="str">
        <f t="shared" si="17"/>
        <v>0,</v>
      </c>
      <c r="AN73" t="str">
        <f t="shared" si="17"/>
        <v>0,</v>
      </c>
      <c r="AO73" t="str">
        <f t="shared" si="17"/>
        <v>0,</v>
      </c>
      <c r="AP73" t="str">
        <f t="shared" si="17"/>
        <v>0,</v>
      </c>
      <c r="AQ73" t="str">
        <f t="shared" si="17"/>
        <v>0,</v>
      </c>
      <c r="AR73" t="str">
        <f t="shared" si="17"/>
        <v>0,</v>
      </c>
      <c r="AS73" t="str">
        <f t="shared" si="17"/>
        <v>0,</v>
      </c>
      <c r="AT73" t="str">
        <f t="shared" si="17"/>
        <v>0,</v>
      </c>
    </row>
    <row r="74" spans="15:46" x14ac:dyDescent="0.2">
      <c r="Q74" t="str">
        <f t="shared" ref="Q74:AE74" si="18">CONCATENATE(Q15,$O$67)</f>
        <v>113,</v>
      </c>
      <c r="R74" t="str">
        <f t="shared" si="18"/>
        <v>107,</v>
      </c>
      <c r="S74" t="str">
        <f t="shared" si="18"/>
        <v>101,</v>
      </c>
      <c r="T74" t="str">
        <f t="shared" si="18"/>
        <v>95,</v>
      </c>
      <c r="U74" t="str">
        <f t="shared" si="18"/>
        <v>89,</v>
      </c>
      <c r="V74" t="str">
        <f t="shared" si="18"/>
        <v>83,</v>
      </c>
      <c r="W74" t="str">
        <f t="shared" si="18"/>
        <v>77,</v>
      </c>
      <c r="X74" t="str">
        <f t="shared" si="18"/>
        <v>65,</v>
      </c>
      <c r="Y74" t="str">
        <f t="shared" si="18"/>
        <v>102,</v>
      </c>
      <c r="Z74" t="str">
        <f t="shared" si="18"/>
        <v>100,</v>
      </c>
      <c r="AA74" t="str">
        <f t="shared" si="18"/>
        <v>116,</v>
      </c>
      <c r="AB74" t="str">
        <f t="shared" si="18"/>
        <v>1,</v>
      </c>
      <c r="AC74" t="str">
        <f t="shared" si="18"/>
        <v>7,</v>
      </c>
      <c r="AD74" t="str">
        <f t="shared" si="18"/>
        <v>13,</v>
      </c>
      <c r="AE74" t="str">
        <f t="shared" si="18"/>
        <v>19,</v>
      </c>
      <c r="AF74" t="str">
        <f t="shared" ref="AF74:AT74" si="19">CONCATENATE(AF15,$O$67)</f>
        <v>25,</v>
      </c>
      <c r="AG74" t="str">
        <f t="shared" si="19"/>
        <v>31,</v>
      </c>
      <c r="AH74" t="str">
        <f t="shared" si="19"/>
        <v>37,</v>
      </c>
      <c r="AI74" t="str">
        <f t="shared" si="19"/>
        <v>49,</v>
      </c>
      <c r="AJ74" t="str">
        <f t="shared" si="19"/>
        <v>51,</v>
      </c>
      <c r="AK74" t="str">
        <f t="shared" ref="AK74:AK82" si="20">CONCATENATE(AK15,$O$67)</f>
        <v>14,</v>
      </c>
      <c r="AL74" t="str">
        <f t="shared" si="19"/>
        <v>16,</v>
      </c>
      <c r="AM74" t="str">
        <f t="shared" ref="AM74:AM82" si="21">CONCATENATE(AM15,$O$67)</f>
        <v>0,</v>
      </c>
      <c r="AN74" t="str">
        <f t="shared" si="19"/>
        <v>0,</v>
      </c>
      <c r="AO74" t="str">
        <f t="shared" si="19"/>
        <v>0,</v>
      </c>
      <c r="AP74" t="str">
        <f t="shared" si="19"/>
        <v>0,</v>
      </c>
      <c r="AQ74" t="str">
        <f t="shared" si="19"/>
        <v>0,</v>
      </c>
      <c r="AR74" t="str">
        <f t="shared" si="19"/>
        <v>0,</v>
      </c>
      <c r="AS74" t="str">
        <f t="shared" si="19"/>
        <v>0,</v>
      </c>
      <c r="AT74" t="str">
        <f t="shared" si="19"/>
        <v>0,</v>
      </c>
    </row>
    <row r="75" spans="15:46" x14ac:dyDescent="0.2">
      <c r="Q75" t="str">
        <f t="shared" ref="Q75:AE75" si="22">CONCATENATE(Q16,$O$67)</f>
        <v>75,</v>
      </c>
      <c r="R75" t="str">
        <f t="shared" si="22"/>
        <v>39,</v>
      </c>
      <c r="S75" t="str">
        <f t="shared" si="22"/>
        <v>0,</v>
      </c>
      <c r="T75" t="str">
        <f t="shared" si="22"/>
        <v>0,</v>
      </c>
      <c r="U75" t="str">
        <f t="shared" si="22"/>
        <v>0,</v>
      </c>
      <c r="V75" t="str">
        <f t="shared" si="22"/>
        <v>0,</v>
      </c>
      <c r="W75" t="str">
        <f t="shared" si="22"/>
        <v>0,</v>
      </c>
      <c r="X75" t="str">
        <f t="shared" si="22"/>
        <v>0,</v>
      </c>
      <c r="Y75" t="str">
        <f t="shared" si="22"/>
        <v>0,</v>
      </c>
      <c r="Z75" t="str">
        <f t="shared" si="22"/>
        <v>0,</v>
      </c>
      <c r="AA75" t="str">
        <f t="shared" si="22"/>
        <v>0,</v>
      </c>
      <c r="AB75" t="str">
        <f t="shared" si="22"/>
        <v>0,</v>
      </c>
      <c r="AC75" t="str">
        <f t="shared" si="22"/>
        <v>0,</v>
      </c>
      <c r="AD75" t="str">
        <f t="shared" si="22"/>
        <v>0,</v>
      </c>
      <c r="AE75" t="str">
        <f t="shared" si="22"/>
        <v>0,</v>
      </c>
      <c r="AF75" t="str">
        <f t="shared" ref="AF75:AJ82" si="23">CONCATENATE(AF16,$O$67)</f>
        <v>0,</v>
      </c>
      <c r="AG75" t="str">
        <f t="shared" si="23"/>
        <v>0,</v>
      </c>
      <c r="AH75" t="str">
        <f t="shared" si="23"/>
        <v>0,</v>
      </c>
      <c r="AI75" t="str">
        <f t="shared" si="23"/>
        <v>0,</v>
      </c>
      <c r="AJ75" t="str">
        <f t="shared" si="23"/>
        <v>0,</v>
      </c>
      <c r="AK75" t="str">
        <f t="shared" si="20"/>
        <v>0,</v>
      </c>
      <c r="AL75" t="str">
        <f t="shared" ref="AL75:AL82" si="24">CONCATENATE(AL16,$O$67)</f>
        <v>0,</v>
      </c>
      <c r="AM75" t="str">
        <f t="shared" si="21"/>
        <v>0,</v>
      </c>
      <c r="AN75" t="str">
        <f t="shared" ref="AN75:AT82" si="25">CONCATENATE(AN16,$O$67)</f>
        <v>0,</v>
      </c>
      <c r="AO75" t="str">
        <f t="shared" si="25"/>
        <v>0,</v>
      </c>
      <c r="AP75" t="str">
        <f t="shared" si="25"/>
        <v>0,</v>
      </c>
      <c r="AQ75" t="str">
        <f t="shared" si="25"/>
        <v>0,</v>
      </c>
      <c r="AR75" t="str">
        <f t="shared" si="25"/>
        <v>0,</v>
      </c>
      <c r="AS75" t="str">
        <f t="shared" si="25"/>
        <v>0,</v>
      </c>
      <c r="AT75" t="str">
        <f t="shared" si="25"/>
        <v>0,</v>
      </c>
    </row>
    <row r="76" spans="15:46" x14ac:dyDescent="0.2">
      <c r="Q76" t="str">
        <f t="shared" ref="Q76:AE76" si="26">CONCATENATE(Q17,$O$67)</f>
        <v>73,</v>
      </c>
      <c r="R76" t="str">
        <f t="shared" si="26"/>
        <v>41,</v>
      </c>
      <c r="S76" t="str">
        <f t="shared" si="26"/>
        <v>0,</v>
      </c>
      <c r="T76" t="str">
        <f t="shared" si="26"/>
        <v>0,</v>
      </c>
      <c r="U76" t="str">
        <f t="shared" si="26"/>
        <v>0,</v>
      </c>
      <c r="V76" t="str">
        <f t="shared" si="26"/>
        <v>0,</v>
      </c>
      <c r="W76" t="str">
        <f t="shared" si="26"/>
        <v>0,</v>
      </c>
      <c r="X76" t="str">
        <f t="shared" si="26"/>
        <v>0,</v>
      </c>
      <c r="Y76" t="str">
        <f t="shared" si="26"/>
        <v>0,</v>
      </c>
      <c r="Z76" t="str">
        <f t="shared" si="26"/>
        <v>0,</v>
      </c>
      <c r="AA76" t="str">
        <f t="shared" si="26"/>
        <v>0,</v>
      </c>
      <c r="AB76" t="str">
        <f t="shared" si="26"/>
        <v>0,</v>
      </c>
      <c r="AC76" t="str">
        <f t="shared" si="26"/>
        <v>0,</v>
      </c>
      <c r="AD76" t="str">
        <f t="shared" si="26"/>
        <v>0,</v>
      </c>
      <c r="AE76" t="str">
        <f t="shared" si="26"/>
        <v>0,</v>
      </c>
      <c r="AF76" t="str">
        <f t="shared" si="23"/>
        <v>0,</v>
      </c>
      <c r="AG76" t="str">
        <f t="shared" si="23"/>
        <v>0,</v>
      </c>
      <c r="AH76" t="str">
        <f t="shared" si="23"/>
        <v>0,</v>
      </c>
      <c r="AI76" t="str">
        <f t="shared" si="23"/>
        <v>0,</v>
      </c>
      <c r="AJ76" t="str">
        <f t="shared" si="23"/>
        <v>0,</v>
      </c>
      <c r="AK76" t="str">
        <f t="shared" si="20"/>
        <v>0,</v>
      </c>
      <c r="AL76" t="str">
        <f t="shared" si="24"/>
        <v>0,</v>
      </c>
      <c r="AM76" t="str">
        <f t="shared" si="21"/>
        <v>0,</v>
      </c>
      <c r="AN76" t="str">
        <f t="shared" si="25"/>
        <v>0,</v>
      </c>
      <c r="AO76" t="str">
        <f t="shared" si="25"/>
        <v>0,</v>
      </c>
      <c r="AP76" t="str">
        <f t="shared" si="25"/>
        <v>0,</v>
      </c>
      <c r="AQ76" t="str">
        <f t="shared" si="25"/>
        <v>0,</v>
      </c>
      <c r="AR76" t="str">
        <f t="shared" si="25"/>
        <v>0,</v>
      </c>
      <c r="AS76" t="str">
        <f t="shared" si="25"/>
        <v>0,</v>
      </c>
      <c r="AT76" t="str">
        <f t="shared" si="25"/>
        <v>0,</v>
      </c>
    </row>
    <row r="77" spans="15:46" x14ac:dyDescent="0.2">
      <c r="Q77" t="str">
        <f t="shared" ref="Q77:AE77" si="27">CONCATENATE(Q18,$O$67)</f>
        <v>92,</v>
      </c>
      <c r="R77" t="str">
        <f t="shared" si="27"/>
        <v>24,</v>
      </c>
      <c r="S77" t="str">
        <f t="shared" si="27"/>
        <v>0,</v>
      </c>
      <c r="T77" t="str">
        <f t="shared" si="27"/>
        <v>0,</v>
      </c>
      <c r="U77" t="str">
        <f t="shared" si="27"/>
        <v>0,</v>
      </c>
      <c r="V77" t="str">
        <f t="shared" si="27"/>
        <v>0,</v>
      </c>
      <c r="W77" t="str">
        <f t="shared" si="27"/>
        <v>0,</v>
      </c>
      <c r="X77" t="str">
        <f t="shared" si="27"/>
        <v>0,</v>
      </c>
      <c r="Y77" t="str">
        <f t="shared" si="27"/>
        <v>0,</v>
      </c>
      <c r="Z77" t="str">
        <f t="shared" si="27"/>
        <v>0,</v>
      </c>
      <c r="AA77" t="str">
        <f t="shared" si="27"/>
        <v>0,</v>
      </c>
      <c r="AB77" t="str">
        <f t="shared" si="27"/>
        <v>0,</v>
      </c>
      <c r="AC77" t="str">
        <f t="shared" si="27"/>
        <v>0,</v>
      </c>
      <c r="AD77" t="str">
        <f t="shared" si="27"/>
        <v>0,</v>
      </c>
      <c r="AE77" t="str">
        <f t="shared" si="27"/>
        <v>0,</v>
      </c>
      <c r="AF77" t="str">
        <f t="shared" si="23"/>
        <v>0,</v>
      </c>
      <c r="AG77" t="str">
        <f t="shared" si="23"/>
        <v>0,</v>
      </c>
      <c r="AH77" t="str">
        <f t="shared" si="23"/>
        <v>0,</v>
      </c>
      <c r="AI77" t="str">
        <f t="shared" si="23"/>
        <v>0,</v>
      </c>
      <c r="AJ77" t="str">
        <f t="shared" si="23"/>
        <v>0,</v>
      </c>
      <c r="AK77" t="str">
        <f t="shared" si="20"/>
        <v>0,</v>
      </c>
      <c r="AL77" t="str">
        <f t="shared" si="24"/>
        <v>0,</v>
      </c>
      <c r="AM77" t="str">
        <f t="shared" si="21"/>
        <v>0,</v>
      </c>
      <c r="AN77" t="str">
        <f t="shared" si="25"/>
        <v>0,</v>
      </c>
      <c r="AO77" t="str">
        <f t="shared" si="25"/>
        <v>0,</v>
      </c>
      <c r="AP77" t="str">
        <f t="shared" si="25"/>
        <v>0,</v>
      </c>
      <c r="AQ77" t="str">
        <f t="shared" si="25"/>
        <v>0,</v>
      </c>
      <c r="AR77" t="str">
        <f t="shared" si="25"/>
        <v>0,</v>
      </c>
      <c r="AS77" t="str">
        <f t="shared" si="25"/>
        <v>0,</v>
      </c>
      <c r="AT77" t="str">
        <f t="shared" si="25"/>
        <v>0,</v>
      </c>
    </row>
    <row r="78" spans="15:46" x14ac:dyDescent="0.2">
      <c r="Q78" t="str">
        <f t="shared" ref="Q78:AE78" si="28">CONCATENATE(Q19,$O$67)</f>
        <v>74,</v>
      </c>
      <c r="R78" t="str">
        <f t="shared" si="28"/>
        <v>42,</v>
      </c>
      <c r="S78" t="str">
        <f t="shared" si="28"/>
        <v>0,</v>
      </c>
      <c r="T78" t="str">
        <f t="shared" si="28"/>
        <v>0,</v>
      </c>
      <c r="U78" t="str">
        <f t="shared" si="28"/>
        <v>0,</v>
      </c>
      <c r="V78" t="str">
        <f t="shared" si="28"/>
        <v>0,</v>
      </c>
      <c r="W78" t="str">
        <f t="shared" si="28"/>
        <v>0,</v>
      </c>
      <c r="X78" t="str">
        <f t="shared" si="28"/>
        <v>0,</v>
      </c>
      <c r="Y78" t="str">
        <f t="shared" si="28"/>
        <v>0,</v>
      </c>
      <c r="Z78" t="str">
        <f t="shared" si="28"/>
        <v>0,</v>
      </c>
      <c r="AA78" t="str">
        <f t="shared" si="28"/>
        <v>0,</v>
      </c>
      <c r="AB78" t="str">
        <f t="shared" si="28"/>
        <v>0,</v>
      </c>
      <c r="AC78" t="str">
        <f t="shared" si="28"/>
        <v>0,</v>
      </c>
      <c r="AD78" t="str">
        <f t="shared" si="28"/>
        <v>0,</v>
      </c>
      <c r="AE78" t="str">
        <f t="shared" si="28"/>
        <v>0,</v>
      </c>
      <c r="AF78" t="str">
        <f t="shared" si="23"/>
        <v>0,</v>
      </c>
      <c r="AG78" t="str">
        <f t="shared" si="23"/>
        <v>0,</v>
      </c>
      <c r="AH78" t="str">
        <f t="shared" si="23"/>
        <v>0,</v>
      </c>
      <c r="AI78" t="str">
        <f t="shared" si="23"/>
        <v>0,</v>
      </c>
      <c r="AJ78" t="str">
        <f t="shared" si="23"/>
        <v>0,</v>
      </c>
      <c r="AK78" t="str">
        <f t="shared" si="20"/>
        <v>0,</v>
      </c>
      <c r="AL78" t="str">
        <f t="shared" si="24"/>
        <v>0,</v>
      </c>
      <c r="AM78" t="str">
        <f t="shared" si="21"/>
        <v>0,</v>
      </c>
      <c r="AN78" t="str">
        <f t="shared" si="25"/>
        <v>0,</v>
      </c>
      <c r="AO78" t="str">
        <f t="shared" si="25"/>
        <v>0,</v>
      </c>
      <c r="AP78" t="str">
        <f t="shared" si="25"/>
        <v>0,</v>
      </c>
      <c r="AQ78" t="str">
        <f t="shared" si="25"/>
        <v>0,</v>
      </c>
      <c r="AR78" t="str">
        <f t="shared" si="25"/>
        <v>0,</v>
      </c>
      <c r="AS78" t="str">
        <f t="shared" si="25"/>
        <v>0,</v>
      </c>
      <c r="AT78" t="str">
        <f t="shared" si="25"/>
        <v>0,</v>
      </c>
    </row>
    <row r="79" spans="15:46" x14ac:dyDescent="0.2">
      <c r="Q79" t="str">
        <f t="shared" ref="Q79:AE79" si="29">CONCATENATE(Q20,$O$67)</f>
        <v>94,</v>
      </c>
      <c r="R79" t="str">
        <f t="shared" si="29"/>
        <v>22,</v>
      </c>
      <c r="S79" t="str">
        <f t="shared" si="29"/>
        <v>0,</v>
      </c>
      <c r="T79" t="str">
        <f t="shared" si="29"/>
        <v>0,</v>
      </c>
      <c r="U79" t="str">
        <f t="shared" si="29"/>
        <v>0,</v>
      </c>
      <c r="V79" t="str">
        <f t="shared" si="29"/>
        <v>0,</v>
      </c>
      <c r="W79" t="str">
        <f t="shared" si="29"/>
        <v>0,</v>
      </c>
      <c r="X79" t="str">
        <f t="shared" si="29"/>
        <v>0,</v>
      </c>
      <c r="Y79" t="str">
        <f t="shared" si="29"/>
        <v>0,</v>
      </c>
      <c r="Z79" t="str">
        <f t="shared" si="29"/>
        <v>0,</v>
      </c>
      <c r="AA79" t="str">
        <f t="shared" si="29"/>
        <v>0,</v>
      </c>
      <c r="AB79" t="str">
        <f t="shared" si="29"/>
        <v>0,</v>
      </c>
      <c r="AC79" t="str">
        <f t="shared" si="29"/>
        <v>0,</v>
      </c>
      <c r="AD79" t="str">
        <f t="shared" si="29"/>
        <v>0,</v>
      </c>
      <c r="AE79" t="str">
        <f t="shared" si="29"/>
        <v>0,</v>
      </c>
      <c r="AF79" t="str">
        <f t="shared" si="23"/>
        <v>0,</v>
      </c>
      <c r="AG79" t="str">
        <f t="shared" si="23"/>
        <v>0,</v>
      </c>
      <c r="AH79" t="str">
        <f t="shared" si="23"/>
        <v>0,</v>
      </c>
      <c r="AI79" t="str">
        <f t="shared" si="23"/>
        <v>0,</v>
      </c>
      <c r="AJ79" t="str">
        <f t="shared" si="23"/>
        <v>0,</v>
      </c>
      <c r="AK79" t="str">
        <f t="shared" si="20"/>
        <v>0,</v>
      </c>
      <c r="AL79" t="str">
        <f t="shared" si="24"/>
        <v>0,</v>
      </c>
      <c r="AM79" t="str">
        <f t="shared" si="21"/>
        <v>0,</v>
      </c>
      <c r="AN79" t="str">
        <f t="shared" si="25"/>
        <v>0,</v>
      </c>
      <c r="AO79" t="str">
        <f t="shared" si="25"/>
        <v>0,</v>
      </c>
      <c r="AP79" t="str">
        <f t="shared" si="25"/>
        <v>0,</v>
      </c>
      <c r="AQ79" t="str">
        <f t="shared" si="25"/>
        <v>0,</v>
      </c>
      <c r="AR79" t="str">
        <f t="shared" si="25"/>
        <v>0,</v>
      </c>
      <c r="AS79" t="str">
        <f t="shared" si="25"/>
        <v>0,</v>
      </c>
      <c r="AT79" t="str">
        <f t="shared" si="25"/>
        <v>0,</v>
      </c>
    </row>
    <row r="80" spans="15:46" x14ac:dyDescent="0.2">
      <c r="Q80" t="str">
        <f t="shared" ref="Q80:AE80" si="30">CONCATENATE(Q21,$O$67)</f>
        <v>108,</v>
      </c>
      <c r="R80" t="str">
        <f t="shared" si="30"/>
        <v>106,</v>
      </c>
      <c r="S80" t="str">
        <f t="shared" si="30"/>
        <v>104,</v>
      </c>
      <c r="T80" t="str">
        <f t="shared" si="30"/>
        <v>8,</v>
      </c>
      <c r="U80" t="str">
        <f t="shared" si="30"/>
        <v>10,</v>
      </c>
      <c r="V80" t="str">
        <f t="shared" si="30"/>
        <v>12,</v>
      </c>
      <c r="W80" t="str">
        <f t="shared" si="30"/>
        <v>0,</v>
      </c>
      <c r="X80" t="str">
        <f t="shared" si="30"/>
        <v>0,</v>
      </c>
      <c r="Y80" t="str">
        <f t="shared" si="30"/>
        <v>0,</v>
      </c>
      <c r="Z80" t="str">
        <f t="shared" si="30"/>
        <v>0,</v>
      </c>
      <c r="AA80" t="str">
        <f t="shared" si="30"/>
        <v>0,</v>
      </c>
      <c r="AB80" t="str">
        <f t="shared" si="30"/>
        <v>0,</v>
      </c>
      <c r="AC80" t="str">
        <f t="shared" si="30"/>
        <v>0,</v>
      </c>
      <c r="AD80" t="str">
        <f t="shared" si="30"/>
        <v>0,</v>
      </c>
      <c r="AE80" t="str">
        <f t="shared" si="30"/>
        <v>0,</v>
      </c>
      <c r="AF80" t="str">
        <f t="shared" si="23"/>
        <v>0,</v>
      </c>
      <c r="AG80" t="str">
        <f t="shared" si="23"/>
        <v>0,</v>
      </c>
      <c r="AH80" t="str">
        <f t="shared" si="23"/>
        <v>0,</v>
      </c>
      <c r="AI80" t="str">
        <f t="shared" si="23"/>
        <v>0,</v>
      </c>
      <c r="AJ80" t="str">
        <f t="shared" si="23"/>
        <v>0,</v>
      </c>
      <c r="AK80" t="str">
        <f t="shared" si="20"/>
        <v>0,</v>
      </c>
      <c r="AL80" t="str">
        <f t="shared" si="24"/>
        <v>0,</v>
      </c>
      <c r="AM80" t="str">
        <f t="shared" si="21"/>
        <v>0,</v>
      </c>
      <c r="AN80" t="str">
        <f t="shared" si="25"/>
        <v>0,</v>
      </c>
      <c r="AO80" t="str">
        <f t="shared" si="25"/>
        <v>0,</v>
      </c>
      <c r="AP80" t="str">
        <f t="shared" si="25"/>
        <v>0,</v>
      </c>
      <c r="AQ80" t="str">
        <f t="shared" si="25"/>
        <v>0,</v>
      </c>
      <c r="AR80" t="str">
        <f t="shared" si="25"/>
        <v>0,</v>
      </c>
      <c r="AS80" t="str">
        <f t="shared" si="25"/>
        <v>0,</v>
      </c>
      <c r="AT80" t="str">
        <f t="shared" si="25"/>
        <v>0,</v>
      </c>
    </row>
    <row r="81" spans="17:46" x14ac:dyDescent="0.2">
      <c r="Q81" t="str">
        <f t="shared" ref="Q81:AE81" si="31">CONCATENATE(Q22,$O$67)</f>
        <v>114,</v>
      </c>
      <c r="R81" t="str">
        <f t="shared" si="31"/>
        <v>112,</v>
      </c>
      <c r="S81" t="str">
        <f t="shared" si="31"/>
        <v>110,</v>
      </c>
      <c r="T81" t="str">
        <f t="shared" si="31"/>
        <v>2,</v>
      </c>
      <c r="U81" t="str">
        <f t="shared" si="31"/>
        <v>4,</v>
      </c>
      <c r="V81" t="str">
        <f t="shared" si="31"/>
        <v>6,</v>
      </c>
      <c r="W81" t="str">
        <f t="shared" si="31"/>
        <v>0,</v>
      </c>
      <c r="X81" t="str">
        <f t="shared" si="31"/>
        <v>0,</v>
      </c>
      <c r="Y81" t="str">
        <f t="shared" si="31"/>
        <v>0,</v>
      </c>
      <c r="Z81" t="str">
        <f t="shared" si="31"/>
        <v>0,</v>
      </c>
      <c r="AA81" t="str">
        <f t="shared" si="31"/>
        <v>0,</v>
      </c>
      <c r="AB81" t="str">
        <f t="shared" si="31"/>
        <v>0,</v>
      </c>
      <c r="AC81" t="str">
        <f t="shared" si="31"/>
        <v>0,</v>
      </c>
      <c r="AD81" t="str">
        <f t="shared" si="31"/>
        <v>0,</v>
      </c>
      <c r="AE81" t="str">
        <f t="shared" si="31"/>
        <v>0,</v>
      </c>
      <c r="AF81" t="str">
        <f t="shared" si="23"/>
        <v>0,</v>
      </c>
      <c r="AG81" t="str">
        <f t="shared" si="23"/>
        <v>0,</v>
      </c>
      <c r="AH81" t="str">
        <f t="shared" si="23"/>
        <v>0,</v>
      </c>
      <c r="AI81" t="str">
        <f t="shared" si="23"/>
        <v>0,</v>
      </c>
      <c r="AJ81" t="str">
        <f t="shared" si="23"/>
        <v>0,</v>
      </c>
      <c r="AK81" t="str">
        <f t="shared" si="20"/>
        <v>0,</v>
      </c>
      <c r="AL81" t="str">
        <f t="shared" si="24"/>
        <v>0,</v>
      </c>
      <c r="AM81" t="str">
        <f t="shared" si="21"/>
        <v>0,</v>
      </c>
      <c r="AN81" t="str">
        <f t="shared" si="25"/>
        <v>0,</v>
      </c>
      <c r="AO81" t="str">
        <f t="shared" si="25"/>
        <v>0,</v>
      </c>
      <c r="AP81" t="str">
        <f t="shared" si="25"/>
        <v>0,</v>
      </c>
      <c r="AQ81" t="str">
        <f t="shared" si="25"/>
        <v>0,</v>
      </c>
      <c r="AR81" t="str">
        <f t="shared" si="25"/>
        <v>0,</v>
      </c>
      <c r="AS81" t="str">
        <f t="shared" si="25"/>
        <v>0,</v>
      </c>
      <c r="AT81" t="str">
        <f t="shared" si="25"/>
        <v>0,</v>
      </c>
    </row>
    <row r="82" spans="17:46" x14ac:dyDescent="0.2">
      <c r="Q82" t="str">
        <f t="shared" ref="Q82:AE82" si="32">CONCATENATE(Q23,$O$67)</f>
        <v>85,</v>
      </c>
      <c r="R82" t="str">
        <f t="shared" si="32"/>
        <v>29,</v>
      </c>
      <c r="S82" t="str">
        <f t="shared" si="32"/>
        <v>0,</v>
      </c>
      <c r="T82" t="str">
        <f t="shared" si="32"/>
        <v>0,</v>
      </c>
      <c r="U82" t="str">
        <f t="shared" si="32"/>
        <v>0,</v>
      </c>
      <c r="V82" t="str">
        <f t="shared" si="32"/>
        <v>0,</v>
      </c>
      <c r="W82" t="str">
        <f t="shared" si="32"/>
        <v>0,</v>
      </c>
      <c r="X82" t="str">
        <f t="shared" si="32"/>
        <v>0,</v>
      </c>
      <c r="Y82" t="str">
        <f t="shared" si="32"/>
        <v>0,</v>
      </c>
      <c r="Z82" t="str">
        <f t="shared" si="32"/>
        <v>0,</v>
      </c>
      <c r="AA82" t="str">
        <f t="shared" si="32"/>
        <v>0,</v>
      </c>
      <c r="AB82" t="str">
        <f t="shared" si="32"/>
        <v>0,</v>
      </c>
      <c r="AC82" t="str">
        <f t="shared" si="32"/>
        <v>0,</v>
      </c>
      <c r="AD82" t="str">
        <f t="shared" si="32"/>
        <v>0,</v>
      </c>
      <c r="AE82" t="str">
        <f t="shared" si="32"/>
        <v>0,</v>
      </c>
      <c r="AF82" t="str">
        <f t="shared" si="23"/>
        <v>0,</v>
      </c>
      <c r="AG82" t="str">
        <f t="shared" si="23"/>
        <v>0,</v>
      </c>
      <c r="AH82" t="str">
        <f t="shared" si="23"/>
        <v>0,</v>
      </c>
      <c r="AI82" t="str">
        <f t="shared" si="23"/>
        <v>0,</v>
      </c>
      <c r="AJ82" t="str">
        <f t="shared" si="23"/>
        <v>0,</v>
      </c>
      <c r="AK82" t="str">
        <f t="shared" si="20"/>
        <v>0,</v>
      </c>
      <c r="AL82" t="str">
        <f t="shared" si="24"/>
        <v>0,</v>
      </c>
      <c r="AM82" t="str">
        <f t="shared" si="21"/>
        <v>0,</v>
      </c>
      <c r="AN82" t="str">
        <f t="shared" si="25"/>
        <v>0,</v>
      </c>
      <c r="AO82" t="str">
        <f t="shared" si="25"/>
        <v>0,</v>
      </c>
      <c r="AP82" t="str">
        <f t="shared" si="25"/>
        <v>0,</v>
      </c>
      <c r="AQ82" t="str">
        <f t="shared" si="25"/>
        <v>0,</v>
      </c>
      <c r="AR82" t="str">
        <f t="shared" si="25"/>
        <v>0,</v>
      </c>
      <c r="AS82" t="str">
        <f t="shared" si="25"/>
        <v>0,</v>
      </c>
      <c r="AT82" t="str">
        <f t="shared" si="25"/>
        <v>0,</v>
      </c>
    </row>
    <row r="83" spans="17:46" x14ac:dyDescent="0.2">
      <c r="Q83" t="str">
        <f t="shared" ref="Q83:AE83" si="33">CONCATENATE(Q24,$O$67)</f>
        <v>87,</v>
      </c>
      <c r="R83" t="str">
        <f t="shared" si="33"/>
        <v>27,</v>
      </c>
      <c r="S83" t="str">
        <f t="shared" si="33"/>
        <v>0,</v>
      </c>
      <c r="T83" t="str">
        <f t="shared" si="33"/>
        <v>0,</v>
      </c>
      <c r="U83" t="str">
        <f t="shared" si="33"/>
        <v>0,</v>
      </c>
      <c r="V83" t="str">
        <f t="shared" si="33"/>
        <v>0,</v>
      </c>
      <c r="W83" t="str">
        <f t="shared" si="33"/>
        <v>0,</v>
      </c>
      <c r="X83" t="str">
        <f t="shared" si="33"/>
        <v>0,</v>
      </c>
      <c r="Y83" t="str">
        <f t="shared" si="33"/>
        <v>0,</v>
      </c>
      <c r="Z83" t="str">
        <f t="shared" si="33"/>
        <v>0,</v>
      </c>
      <c r="AA83" t="str">
        <f t="shared" si="33"/>
        <v>0,</v>
      </c>
      <c r="AB83" t="str">
        <f t="shared" si="33"/>
        <v>0,</v>
      </c>
      <c r="AC83" t="str">
        <f t="shared" si="33"/>
        <v>0,</v>
      </c>
      <c r="AD83" t="str">
        <f t="shared" si="33"/>
        <v>0,</v>
      </c>
      <c r="AE83" t="str">
        <f t="shared" si="33"/>
        <v>0,</v>
      </c>
      <c r="AF83" t="str">
        <f t="shared" ref="AF83:AT83" si="34">CONCATENATE(AF24,$O$67)</f>
        <v>0,</v>
      </c>
      <c r="AG83" t="str">
        <f t="shared" si="34"/>
        <v>0,</v>
      </c>
      <c r="AH83" t="str">
        <f t="shared" si="34"/>
        <v>0,</v>
      </c>
      <c r="AI83" t="str">
        <f t="shared" si="34"/>
        <v>0,</v>
      </c>
      <c r="AJ83" t="str">
        <f t="shared" si="34"/>
        <v>0,</v>
      </c>
      <c r="AK83" t="str">
        <f t="shared" si="34"/>
        <v>0,</v>
      </c>
      <c r="AL83" t="str">
        <f t="shared" si="34"/>
        <v>0,</v>
      </c>
      <c r="AM83" t="str">
        <f t="shared" si="34"/>
        <v>0,</v>
      </c>
      <c r="AN83" t="str">
        <f t="shared" si="34"/>
        <v>0,</v>
      </c>
      <c r="AO83" t="str">
        <f t="shared" si="34"/>
        <v>0,</v>
      </c>
      <c r="AP83" t="str">
        <f t="shared" si="34"/>
        <v>0,</v>
      </c>
      <c r="AQ83" t="str">
        <f t="shared" si="34"/>
        <v>0,</v>
      </c>
      <c r="AR83" t="str">
        <f t="shared" si="34"/>
        <v>0,</v>
      </c>
      <c r="AS83" t="str">
        <f t="shared" si="34"/>
        <v>0,</v>
      </c>
      <c r="AT83" t="str">
        <f t="shared" si="34"/>
        <v>0,</v>
      </c>
    </row>
    <row r="84" spans="17:46" x14ac:dyDescent="0.2">
      <c r="Q84" t="str">
        <f t="shared" ref="Q84:AE84" si="35">CONCATENATE(Q25,$O$67)</f>
        <v>91,</v>
      </c>
      <c r="R84" t="str">
        <f t="shared" si="35"/>
        <v>23,</v>
      </c>
      <c r="S84" t="str">
        <f t="shared" si="35"/>
        <v>0,</v>
      </c>
      <c r="T84" t="str">
        <f t="shared" si="35"/>
        <v>0,</v>
      </c>
      <c r="U84" t="str">
        <f t="shared" si="35"/>
        <v>0,</v>
      </c>
      <c r="V84" t="str">
        <f t="shared" si="35"/>
        <v>0,</v>
      </c>
      <c r="W84" t="str">
        <f t="shared" si="35"/>
        <v>0,</v>
      </c>
      <c r="X84" t="str">
        <f t="shared" si="35"/>
        <v>0,</v>
      </c>
      <c r="Y84" t="str">
        <f t="shared" si="35"/>
        <v>0,</v>
      </c>
      <c r="Z84" t="str">
        <f t="shared" si="35"/>
        <v>0,</v>
      </c>
      <c r="AA84" t="str">
        <f t="shared" si="35"/>
        <v>0,</v>
      </c>
      <c r="AB84" t="str">
        <f t="shared" si="35"/>
        <v>0,</v>
      </c>
      <c r="AC84" t="str">
        <f t="shared" si="35"/>
        <v>0,</v>
      </c>
      <c r="AD84" t="str">
        <f t="shared" si="35"/>
        <v>0,</v>
      </c>
      <c r="AE84" t="str">
        <f t="shared" si="35"/>
        <v>0,</v>
      </c>
      <c r="AF84" t="str">
        <f t="shared" ref="AF84:AT84" si="36">CONCATENATE(AF25,$O$67)</f>
        <v>0,</v>
      </c>
      <c r="AG84" t="str">
        <f t="shared" si="36"/>
        <v>0,</v>
      </c>
      <c r="AH84" t="str">
        <f t="shared" si="36"/>
        <v>0,</v>
      </c>
      <c r="AI84" t="str">
        <f t="shared" si="36"/>
        <v>0,</v>
      </c>
      <c r="AJ84" t="str">
        <f t="shared" si="36"/>
        <v>0,</v>
      </c>
      <c r="AK84" t="str">
        <f t="shared" si="36"/>
        <v>0,</v>
      </c>
      <c r="AL84" t="str">
        <f t="shared" si="36"/>
        <v>0,</v>
      </c>
      <c r="AM84" t="str">
        <f t="shared" si="36"/>
        <v>0,</v>
      </c>
      <c r="AN84" t="str">
        <f t="shared" si="36"/>
        <v>0,</v>
      </c>
      <c r="AO84" t="str">
        <f t="shared" si="36"/>
        <v>0,</v>
      </c>
      <c r="AP84" t="str">
        <f t="shared" si="36"/>
        <v>0,</v>
      </c>
      <c r="AQ84" t="str">
        <f t="shared" si="36"/>
        <v>0,</v>
      </c>
      <c r="AR84" t="str">
        <f t="shared" si="36"/>
        <v>0,</v>
      </c>
      <c r="AS84" t="str">
        <f t="shared" si="36"/>
        <v>0,</v>
      </c>
      <c r="AT84" t="str">
        <f t="shared" si="36"/>
        <v>0,</v>
      </c>
    </row>
    <row r="85" spans="17:46" x14ac:dyDescent="0.2">
      <c r="Q85" t="str">
        <f t="shared" ref="Q85:AE85" si="37">CONCATENATE(Q26,$O$67)</f>
        <v>93,</v>
      </c>
      <c r="R85" t="str">
        <f t="shared" si="37"/>
        <v>21,</v>
      </c>
      <c r="S85" t="str">
        <f t="shared" si="37"/>
        <v>0,</v>
      </c>
      <c r="T85" t="str">
        <f t="shared" si="37"/>
        <v>0,</v>
      </c>
      <c r="U85" t="str">
        <f t="shared" si="37"/>
        <v>0,</v>
      </c>
      <c r="V85" t="str">
        <f t="shared" si="37"/>
        <v>0,</v>
      </c>
      <c r="W85" t="str">
        <f t="shared" si="37"/>
        <v>0,</v>
      </c>
      <c r="X85" t="str">
        <f t="shared" si="37"/>
        <v>0,</v>
      </c>
      <c r="Y85" t="str">
        <f t="shared" si="37"/>
        <v>0,</v>
      </c>
      <c r="Z85" t="str">
        <f t="shared" si="37"/>
        <v>0,</v>
      </c>
      <c r="AA85" t="str">
        <f t="shared" si="37"/>
        <v>0,</v>
      </c>
      <c r="AB85" t="str">
        <f t="shared" si="37"/>
        <v>0,</v>
      </c>
      <c r="AC85" t="str">
        <f t="shared" si="37"/>
        <v>0,</v>
      </c>
      <c r="AD85" t="str">
        <f t="shared" si="37"/>
        <v>0,</v>
      </c>
      <c r="AE85" t="str">
        <f t="shared" si="37"/>
        <v>0,</v>
      </c>
      <c r="AF85" t="str">
        <f t="shared" ref="AF85:AT85" si="38">CONCATENATE(AF26,$O$67)</f>
        <v>0,</v>
      </c>
      <c r="AG85" t="str">
        <f t="shared" si="38"/>
        <v>0,</v>
      </c>
      <c r="AH85" t="str">
        <f t="shared" si="38"/>
        <v>0,</v>
      </c>
      <c r="AI85" t="str">
        <f t="shared" si="38"/>
        <v>0,</v>
      </c>
      <c r="AJ85" t="str">
        <f t="shared" si="38"/>
        <v>0,</v>
      </c>
      <c r="AK85" t="str">
        <f t="shared" si="38"/>
        <v>0,</v>
      </c>
      <c r="AL85" t="str">
        <f t="shared" si="38"/>
        <v>0,</v>
      </c>
      <c r="AM85" t="str">
        <f t="shared" si="38"/>
        <v>0,</v>
      </c>
      <c r="AN85" t="str">
        <f t="shared" si="38"/>
        <v>0,</v>
      </c>
      <c r="AO85" t="str">
        <f t="shared" si="38"/>
        <v>0,</v>
      </c>
      <c r="AP85" t="str">
        <f t="shared" si="38"/>
        <v>0,</v>
      </c>
      <c r="AQ85" t="str">
        <f t="shared" si="38"/>
        <v>0,</v>
      </c>
      <c r="AR85" t="str">
        <f t="shared" si="38"/>
        <v>0,</v>
      </c>
      <c r="AS85" t="str">
        <f t="shared" si="38"/>
        <v>0,</v>
      </c>
      <c r="AT85" t="str">
        <f t="shared" si="38"/>
        <v>0,</v>
      </c>
    </row>
    <row r="86" spans="17:46" x14ac:dyDescent="0.2">
      <c r="Q86" t="str">
        <f t="shared" ref="Q86:AE86" si="39">CONCATENATE(Q27,$O$67)</f>
        <v>97,</v>
      </c>
      <c r="R86" t="str">
        <f t="shared" si="39"/>
        <v>17,</v>
      </c>
      <c r="S86" t="str">
        <f t="shared" si="39"/>
        <v>0,</v>
      </c>
      <c r="T86" t="str">
        <f t="shared" si="39"/>
        <v>0,</v>
      </c>
      <c r="U86" t="str">
        <f t="shared" si="39"/>
        <v>0,</v>
      </c>
      <c r="V86" t="str">
        <f t="shared" si="39"/>
        <v>0,</v>
      </c>
      <c r="W86" t="str">
        <f t="shared" si="39"/>
        <v>0,</v>
      </c>
      <c r="X86" t="str">
        <f t="shared" si="39"/>
        <v>0,</v>
      </c>
      <c r="Y86" t="str">
        <f t="shared" si="39"/>
        <v>0,</v>
      </c>
      <c r="Z86" t="str">
        <f t="shared" si="39"/>
        <v>0,</v>
      </c>
      <c r="AA86" t="str">
        <f t="shared" si="39"/>
        <v>0,</v>
      </c>
      <c r="AB86" t="str">
        <f t="shared" si="39"/>
        <v>0,</v>
      </c>
      <c r="AC86" t="str">
        <f t="shared" si="39"/>
        <v>0,</v>
      </c>
      <c r="AD86" t="str">
        <f t="shared" si="39"/>
        <v>0,</v>
      </c>
      <c r="AE86" t="str">
        <f t="shared" si="39"/>
        <v>0,</v>
      </c>
      <c r="AF86" t="str">
        <f t="shared" ref="AF86:AT86" si="40">CONCATENATE(AF27,$O$67)</f>
        <v>0,</v>
      </c>
      <c r="AG86" t="str">
        <f t="shared" si="40"/>
        <v>0,</v>
      </c>
      <c r="AH86" t="str">
        <f t="shared" si="40"/>
        <v>0,</v>
      </c>
      <c r="AI86" t="str">
        <f t="shared" si="40"/>
        <v>0,</v>
      </c>
      <c r="AJ86" t="str">
        <f t="shared" si="40"/>
        <v>0,</v>
      </c>
      <c r="AK86" t="str">
        <f t="shared" si="40"/>
        <v>0,</v>
      </c>
      <c r="AL86" t="str">
        <f t="shared" si="40"/>
        <v>0,</v>
      </c>
      <c r="AM86" t="str">
        <f t="shared" si="40"/>
        <v>0,</v>
      </c>
      <c r="AN86" t="str">
        <f t="shared" si="40"/>
        <v>0,</v>
      </c>
      <c r="AO86" t="str">
        <f t="shared" si="40"/>
        <v>0,</v>
      </c>
      <c r="AP86" t="str">
        <f t="shared" si="40"/>
        <v>0,</v>
      </c>
      <c r="AQ86" t="str">
        <f t="shared" si="40"/>
        <v>0,</v>
      </c>
      <c r="AR86" t="str">
        <f t="shared" si="40"/>
        <v>0,</v>
      </c>
      <c r="AS86" t="str">
        <f t="shared" si="40"/>
        <v>0,</v>
      </c>
      <c r="AT86" t="str">
        <f t="shared" si="40"/>
        <v>0,</v>
      </c>
    </row>
    <row r="87" spans="17:46" x14ac:dyDescent="0.2">
      <c r="Q87" t="str">
        <f t="shared" ref="Q87:AE87" si="41">CONCATENATE(Q28,$O$67)</f>
        <v>99,</v>
      </c>
      <c r="R87" t="str">
        <f t="shared" si="41"/>
        <v>15,</v>
      </c>
      <c r="S87" t="str">
        <f t="shared" si="41"/>
        <v>0,</v>
      </c>
      <c r="T87" t="str">
        <f t="shared" si="41"/>
        <v>0,</v>
      </c>
      <c r="U87" t="str">
        <f t="shared" si="41"/>
        <v>0,</v>
      </c>
      <c r="V87" t="str">
        <f t="shared" si="41"/>
        <v>0,</v>
      </c>
      <c r="W87" t="str">
        <f t="shared" si="41"/>
        <v>0,</v>
      </c>
      <c r="X87" t="str">
        <f t="shared" si="41"/>
        <v>0,</v>
      </c>
      <c r="Y87" t="str">
        <f t="shared" si="41"/>
        <v>0,</v>
      </c>
      <c r="Z87" t="str">
        <f t="shared" si="41"/>
        <v>0,</v>
      </c>
      <c r="AA87" t="str">
        <f t="shared" si="41"/>
        <v>0,</v>
      </c>
      <c r="AB87" t="str">
        <f t="shared" si="41"/>
        <v>0,</v>
      </c>
      <c r="AC87" t="str">
        <f t="shared" si="41"/>
        <v>0,</v>
      </c>
      <c r="AD87" t="str">
        <f t="shared" si="41"/>
        <v>0,</v>
      </c>
      <c r="AE87" t="str">
        <f t="shared" si="41"/>
        <v>0,</v>
      </c>
      <c r="AF87" t="str">
        <f t="shared" ref="AF87:AT87" si="42">CONCATENATE(AF28,$O$67)</f>
        <v>0,</v>
      </c>
      <c r="AG87" t="str">
        <f t="shared" si="42"/>
        <v>0,</v>
      </c>
      <c r="AH87" t="str">
        <f t="shared" si="42"/>
        <v>0,</v>
      </c>
      <c r="AI87" t="str">
        <f t="shared" si="42"/>
        <v>0,</v>
      </c>
      <c r="AJ87" t="str">
        <f t="shared" si="42"/>
        <v>0,</v>
      </c>
      <c r="AK87" t="str">
        <f t="shared" si="42"/>
        <v>0,</v>
      </c>
      <c r="AL87" t="str">
        <f t="shared" si="42"/>
        <v>0,</v>
      </c>
      <c r="AM87" t="str">
        <f t="shared" si="42"/>
        <v>0,</v>
      </c>
      <c r="AN87" t="str">
        <f t="shared" si="42"/>
        <v>0,</v>
      </c>
      <c r="AO87" t="str">
        <f t="shared" si="42"/>
        <v>0,</v>
      </c>
      <c r="AP87" t="str">
        <f t="shared" si="42"/>
        <v>0,</v>
      </c>
      <c r="AQ87" t="str">
        <f t="shared" si="42"/>
        <v>0,</v>
      </c>
      <c r="AR87" t="str">
        <f t="shared" si="42"/>
        <v>0,</v>
      </c>
      <c r="AS87" t="str">
        <f t="shared" si="42"/>
        <v>0,</v>
      </c>
      <c r="AT87" t="str">
        <f t="shared" si="42"/>
        <v>0,</v>
      </c>
    </row>
    <row r="88" spans="17:46" x14ac:dyDescent="0.2">
      <c r="Q88" t="str">
        <f t="shared" ref="Q88:AE88" si="43">CONCATENATE(Q29,$O$67)</f>
        <v>103,</v>
      </c>
      <c r="R88" t="str">
        <f t="shared" si="43"/>
        <v>11,</v>
      </c>
      <c r="S88" t="str">
        <f t="shared" si="43"/>
        <v>0,</v>
      </c>
      <c r="T88" t="str">
        <f t="shared" si="43"/>
        <v>0,</v>
      </c>
      <c r="U88" t="str">
        <f t="shared" si="43"/>
        <v>0,</v>
      </c>
      <c r="V88" t="str">
        <f t="shared" si="43"/>
        <v>0,</v>
      </c>
      <c r="W88" t="str">
        <f t="shared" si="43"/>
        <v>0,</v>
      </c>
      <c r="X88" t="str">
        <f t="shared" si="43"/>
        <v>0,</v>
      </c>
      <c r="Y88" t="str">
        <f t="shared" si="43"/>
        <v>0,</v>
      </c>
      <c r="Z88" t="str">
        <f t="shared" si="43"/>
        <v>0,</v>
      </c>
      <c r="AA88" t="str">
        <f t="shared" si="43"/>
        <v>0,</v>
      </c>
      <c r="AB88" t="str">
        <f t="shared" si="43"/>
        <v>0,</v>
      </c>
      <c r="AC88" t="str">
        <f t="shared" si="43"/>
        <v>0,</v>
      </c>
      <c r="AD88" t="str">
        <f t="shared" si="43"/>
        <v>0,</v>
      </c>
      <c r="AE88" t="str">
        <f t="shared" si="43"/>
        <v>0,</v>
      </c>
      <c r="AF88" t="str">
        <f t="shared" ref="AF88:AT88" si="44">CONCATENATE(AF29,$O$67)</f>
        <v>0,</v>
      </c>
      <c r="AG88" t="str">
        <f t="shared" si="44"/>
        <v>0,</v>
      </c>
      <c r="AH88" t="str">
        <f t="shared" si="44"/>
        <v>0,</v>
      </c>
      <c r="AI88" t="str">
        <f t="shared" si="44"/>
        <v>0,</v>
      </c>
      <c r="AJ88" t="str">
        <f t="shared" si="44"/>
        <v>0,</v>
      </c>
      <c r="AK88" t="str">
        <f t="shared" si="44"/>
        <v>0,</v>
      </c>
      <c r="AL88" t="str">
        <f t="shared" si="44"/>
        <v>0,</v>
      </c>
      <c r="AM88" t="str">
        <f t="shared" si="44"/>
        <v>0,</v>
      </c>
      <c r="AN88" t="str">
        <f t="shared" si="44"/>
        <v>0,</v>
      </c>
      <c r="AO88" t="str">
        <f t="shared" si="44"/>
        <v>0,</v>
      </c>
      <c r="AP88" t="str">
        <f t="shared" si="44"/>
        <v>0,</v>
      </c>
      <c r="AQ88" t="str">
        <f t="shared" si="44"/>
        <v>0,</v>
      </c>
      <c r="AR88" t="str">
        <f t="shared" si="44"/>
        <v>0,</v>
      </c>
      <c r="AS88" t="str">
        <f t="shared" si="44"/>
        <v>0,</v>
      </c>
      <c r="AT88" t="str">
        <f t="shared" si="44"/>
        <v>0,</v>
      </c>
    </row>
    <row r="89" spans="17:46" x14ac:dyDescent="0.2">
      <c r="Q89" t="str">
        <f t="shared" ref="Q89:AE89" si="45">CONCATENATE(Q30,$O$67)</f>
        <v>105,</v>
      </c>
      <c r="R89" t="str">
        <f t="shared" si="45"/>
        <v>9,</v>
      </c>
      <c r="S89" t="str">
        <f t="shared" si="45"/>
        <v>0,</v>
      </c>
      <c r="T89" t="str">
        <f t="shared" si="45"/>
        <v>0,</v>
      </c>
      <c r="U89" t="str">
        <f t="shared" si="45"/>
        <v>0,</v>
      </c>
      <c r="V89" t="str">
        <f t="shared" si="45"/>
        <v>0,</v>
      </c>
      <c r="W89" t="str">
        <f t="shared" si="45"/>
        <v>0,</v>
      </c>
      <c r="X89" t="str">
        <f t="shared" si="45"/>
        <v>0,</v>
      </c>
      <c r="Y89" t="str">
        <f t="shared" si="45"/>
        <v>0,</v>
      </c>
      <c r="Z89" t="str">
        <f t="shared" si="45"/>
        <v>0,</v>
      </c>
      <c r="AA89" t="str">
        <f t="shared" si="45"/>
        <v>0,</v>
      </c>
      <c r="AB89" t="str">
        <f t="shared" si="45"/>
        <v>0,</v>
      </c>
      <c r="AC89" t="str">
        <f t="shared" si="45"/>
        <v>0,</v>
      </c>
      <c r="AD89" t="str">
        <f t="shared" si="45"/>
        <v>0,</v>
      </c>
      <c r="AE89" t="str">
        <f t="shared" si="45"/>
        <v>0,</v>
      </c>
      <c r="AF89" t="str">
        <f t="shared" ref="AF89:AT89" si="46">CONCATENATE(AF30,$O$67)</f>
        <v>0,</v>
      </c>
      <c r="AG89" t="str">
        <f t="shared" si="46"/>
        <v>0,</v>
      </c>
      <c r="AH89" t="str">
        <f t="shared" si="46"/>
        <v>0,</v>
      </c>
      <c r="AI89" t="str">
        <f t="shared" si="46"/>
        <v>0,</v>
      </c>
      <c r="AJ89" t="str">
        <f t="shared" si="46"/>
        <v>0,</v>
      </c>
      <c r="AK89" t="str">
        <f t="shared" si="46"/>
        <v>0,</v>
      </c>
      <c r="AL89" t="str">
        <f t="shared" si="46"/>
        <v>0,</v>
      </c>
      <c r="AM89" t="str">
        <f t="shared" si="46"/>
        <v>0,</v>
      </c>
      <c r="AN89" t="str">
        <f t="shared" si="46"/>
        <v>0,</v>
      </c>
      <c r="AO89" t="str">
        <f t="shared" si="46"/>
        <v>0,</v>
      </c>
      <c r="AP89" t="str">
        <f t="shared" si="46"/>
        <v>0,</v>
      </c>
      <c r="AQ89" t="str">
        <f t="shared" si="46"/>
        <v>0,</v>
      </c>
      <c r="AR89" t="str">
        <f t="shared" si="46"/>
        <v>0,</v>
      </c>
      <c r="AS89" t="str">
        <f t="shared" si="46"/>
        <v>0,</v>
      </c>
      <c r="AT89" t="str">
        <f t="shared" si="46"/>
        <v>0,</v>
      </c>
    </row>
    <row r="90" spans="17:46" x14ac:dyDescent="0.2">
      <c r="Q90" t="str">
        <f t="shared" ref="Q90:AE90" si="47">CONCATENATE(Q31,$O$67)</f>
        <v>109,</v>
      </c>
      <c r="R90" t="str">
        <f t="shared" si="47"/>
        <v>5,</v>
      </c>
      <c r="S90" t="str">
        <f t="shared" si="47"/>
        <v>0,</v>
      </c>
      <c r="T90" t="str">
        <f t="shared" si="47"/>
        <v>0,</v>
      </c>
      <c r="U90" t="str">
        <f t="shared" si="47"/>
        <v>0,</v>
      </c>
      <c r="V90" t="str">
        <f t="shared" si="47"/>
        <v>0,</v>
      </c>
      <c r="W90" t="str">
        <f t="shared" si="47"/>
        <v>0,</v>
      </c>
      <c r="X90" t="str">
        <f t="shared" si="47"/>
        <v>0,</v>
      </c>
      <c r="Y90" t="str">
        <f t="shared" si="47"/>
        <v>0,</v>
      </c>
      <c r="Z90" t="str">
        <f t="shared" si="47"/>
        <v>0,</v>
      </c>
      <c r="AA90" t="str">
        <f t="shared" si="47"/>
        <v>0,</v>
      </c>
      <c r="AB90" t="str">
        <f t="shared" si="47"/>
        <v>0,</v>
      </c>
      <c r="AC90" t="str">
        <f t="shared" si="47"/>
        <v>0,</v>
      </c>
      <c r="AD90" t="str">
        <f t="shared" si="47"/>
        <v>0,</v>
      </c>
      <c r="AE90" t="str">
        <f t="shared" si="47"/>
        <v>0,</v>
      </c>
      <c r="AF90" t="str">
        <f t="shared" ref="AF90:AT90" si="48">CONCATENATE(AF31,$O$67)</f>
        <v>0,</v>
      </c>
      <c r="AG90" t="str">
        <f t="shared" si="48"/>
        <v>0,</v>
      </c>
      <c r="AH90" t="str">
        <f t="shared" si="48"/>
        <v>0,</v>
      </c>
      <c r="AI90" t="str">
        <f t="shared" si="48"/>
        <v>0,</v>
      </c>
      <c r="AJ90" t="str">
        <f t="shared" si="48"/>
        <v>0,</v>
      </c>
      <c r="AK90" t="str">
        <f t="shared" si="48"/>
        <v>0,</v>
      </c>
      <c r="AL90" t="str">
        <f t="shared" si="48"/>
        <v>0,</v>
      </c>
      <c r="AM90" t="str">
        <f t="shared" si="48"/>
        <v>0,</v>
      </c>
      <c r="AN90" t="str">
        <f t="shared" si="48"/>
        <v>0,</v>
      </c>
      <c r="AO90" t="str">
        <f t="shared" si="48"/>
        <v>0,</v>
      </c>
      <c r="AP90" t="str">
        <f t="shared" si="48"/>
        <v>0,</v>
      </c>
      <c r="AQ90" t="str">
        <f t="shared" si="48"/>
        <v>0,</v>
      </c>
      <c r="AR90" t="str">
        <f t="shared" si="48"/>
        <v>0,</v>
      </c>
      <c r="AS90" t="str">
        <f t="shared" si="48"/>
        <v>0,</v>
      </c>
      <c r="AT90" t="str">
        <f t="shared" si="48"/>
        <v>0,</v>
      </c>
    </row>
    <row r="91" spans="17:46" x14ac:dyDescent="0.2">
      <c r="Q91" t="str">
        <f t="shared" ref="Q91:AE91" si="49">CONCATENATE(Q32,$O$67)</f>
        <v>111,</v>
      </c>
      <c r="R91" t="str">
        <f t="shared" si="49"/>
        <v>3,</v>
      </c>
      <c r="S91" t="str">
        <f t="shared" si="49"/>
        <v>0,</v>
      </c>
      <c r="T91" t="str">
        <f t="shared" si="49"/>
        <v>0,</v>
      </c>
      <c r="U91" t="str">
        <f t="shared" si="49"/>
        <v>0,</v>
      </c>
      <c r="V91" t="str">
        <f t="shared" si="49"/>
        <v>0,</v>
      </c>
      <c r="W91" t="str">
        <f t="shared" si="49"/>
        <v>0,</v>
      </c>
      <c r="X91" t="str">
        <f t="shared" si="49"/>
        <v>0,</v>
      </c>
      <c r="Y91" t="str">
        <f t="shared" si="49"/>
        <v>0,</v>
      </c>
      <c r="Z91" t="str">
        <f t="shared" si="49"/>
        <v>0,</v>
      </c>
      <c r="AA91" t="str">
        <f t="shared" si="49"/>
        <v>0,</v>
      </c>
      <c r="AB91" t="str">
        <f t="shared" si="49"/>
        <v>0,</v>
      </c>
      <c r="AC91" t="str">
        <f t="shared" si="49"/>
        <v>0,</v>
      </c>
      <c r="AD91" t="str">
        <f t="shared" si="49"/>
        <v>0,</v>
      </c>
      <c r="AE91" t="str">
        <f t="shared" si="49"/>
        <v>0,</v>
      </c>
      <c r="AF91" t="str">
        <f t="shared" ref="AF91:AT91" si="50">CONCATENATE(AF32,$O$67)</f>
        <v>0,</v>
      </c>
      <c r="AG91" t="str">
        <f t="shared" si="50"/>
        <v>0,</v>
      </c>
      <c r="AH91" t="str">
        <f t="shared" si="50"/>
        <v>0,</v>
      </c>
      <c r="AI91" t="str">
        <f t="shared" si="50"/>
        <v>0,</v>
      </c>
      <c r="AJ91" t="str">
        <f t="shared" si="50"/>
        <v>0,</v>
      </c>
      <c r="AK91" t="str">
        <f t="shared" si="50"/>
        <v>0,</v>
      </c>
      <c r="AL91" t="str">
        <f t="shared" si="50"/>
        <v>0,</v>
      </c>
      <c r="AM91" t="str">
        <f t="shared" si="50"/>
        <v>0,</v>
      </c>
      <c r="AN91" t="str">
        <f t="shared" si="50"/>
        <v>0,</v>
      </c>
      <c r="AO91" t="str">
        <f t="shared" si="50"/>
        <v>0,</v>
      </c>
      <c r="AP91" t="str">
        <f t="shared" si="50"/>
        <v>0,</v>
      </c>
      <c r="AQ91" t="str">
        <f t="shared" si="50"/>
        <v>0,</v>
      </c>
      <c r="AR91" t="str">
        <f t="shared" si="50"/>
        <v>0,</v>
      </c>
      <c r="AS91" t="str">
        <f t="shared" si="50"/>
        <v>0,</v>
      </c>
      <c r="AT91" t="str">
        <f t="shared" si="50"/>
        <v>0,</v>
      </c>
    </row>
    <row r="92" spans="17:46" x14ac:dyDescent="0.2">
      <c r="Q92" t="str">
        <f t="shared" ref="Q92:AE92" si="51">CONCATENATE(Q33,$O$67)</f>
        <v>79,</v>
      </c>
      <c r="R92" t="str">
        <f t="shared" si="51"/>
        <v>35,</v>
      </c>
      <c r="S92" t="str">
        <f t="shared" si="51"/>
        <v>0,</v>
      </c>
      <c r="T92" t="str">
        <f t="shared" si="51"/>
        <v>0,</v>
      </c>
      <c r="U92" t="str">
        <f t="shared" si="51"/>
        <v>0,</v>
      </c>
      <c r="V92" t="str">
        <f t="shared" si="51"/>
        <v>0,</v>
      </c>
      <c r="W92" t="str">
        <f t="shared" si="51"/>
        <v>0,</v>
      </c>
      <c r="X92" t="str">
        <f t="shared" si="51"/>
        <v>0,</v>
      </c>
      <c r="Y92" t="str">
        <f t="shared" si="51"/>
        <v>0,</v>
      </c>
      <c r="Z92" t="str">
        <f t="shared" si="51"/>
        <v>0,</v>
      </c>
      <c r="AA92" t="str">
        <f t="shared" si="51"/>
        <v>0,</v>
      </c>
      <c r="AB92" t="str">
        <f t="shared" si="51"/>
        <v>0,</v>
      </c>
      <c r="AC92" t="str">
        <f t="shared" si="51"/>
        <v>0,</v>
      </c>
      <c r="AD92" t="str">
        <f t="shared" si="51"/>
        <v>0,</v>
      </c>
      <c r="AE92" t="str">
        <f t="shared" si="51"/>
        <v>0,</v>
      </c>
      <c r="AF92" t="str">
        <f t="shared" ref="AF92:AT92" si="52">CONCATENATE(AF33,$O$67)</f>
        <v>0,</v>
      </c>
      <c r="AG92" t="str">
        <f t="shared" si="52"/>
        <v>0,</v>
      </c>
      <c r="AH92" t="str">
        <f t="shared" si="52"/>
        <v>0,</v>
      </c>
      <c r="AI92" t="str">
        <f t="shared" si="52"/>
        <v>0,</v>
      </c>
      <c r="AJ92" t="str">
        <f t="shared" si="52"/>
        <v>0,</v>
      </c>
      <c r="AK92" t="str">
        <f t="shared" si="52"/>
        <v>0,</v>
      </c>
      <c r="AL92" t="str">
        <f t="shared" si="52"/>
        <v>0,</v>
      </c>
      <c r="AM92" t="str">
        <f t="shared" si="52"/>
        <v>0,</v>
      </c>
      <c r="AN92" t="str">
        <f t="shared" si="52"/>
        <v>0,</v>
      </c>
      <c r="AO92" t="str">
        <f t="shared" si="52"/>
        <v>0,</v>
      </c>
      <c r="AP92" t="str">
        <f t="shared" si="52"/>
        <v>0,</v>
      </c>
      <c r="AQ92" t="str">
        <f t="shared" si="52"/>
        <v>0,</v>
      </c>
      <c r="AR92" t="str">
        <f t="shared" si="52"/>
        <v>0,</v>
      </c>
      <c r="AS92" t="str">
        <f t="shared" si="52"/>
        <v>0,</v>
      </c>
      <c r="AT92" t="str">
        <f t="shared" si="52"/>
        <v>0,</v>
      </c>
    </row>
    <row r="93" spans="17:46" x14ac:dyDescent="0.2">
      <c r="Q93" t="str">
        <f t="shared" ref="Q93:AE93" si="53">CONCATENATE(Q34,$O$67)</f>
        <v>81,</v>
      </c>
      <c r="R93" t="str">
        <f t="shared" si="53"/>
        <v>33,</v>
      </c>
      <c r="S93" t="str">
        <f t="shared" si="53"/>
        <v>0,</v>
      </c>
      <c r="T93" t="str">
        <f t="shared" si="53"/>
        <v>0,</v>
      </c>
      <c r="U93" t="str">
        <f t="shared" si="53"/>
        <v>0,</v>
      </c>
      <c r="V93" t="str">
        <f t="shared" si="53"/>
        <v>0,</v>
      </c>
      <c r="W93" t="str">
        <f t="shared" si="53"/>
        <v>0,</v>
      </c>
      <c r="X93" t="str">
        <f t="shared" si="53"/>
        <v>0,</v>
      </c>
      <c r="Y93" t="str">
        <f t="shared" si="53"/>
        <v>0,</v>
      </c>
      <c r="Z93" t="str">
        <f t="shared" si="53"/>
        <v>0,</v>
      </c>
      <c r="AA93" t="str">
        <f t="shared" si="53"/>
        <v>0,</v>
      </c>
      <c r="AB93" t="str">
        <f t="shared" si="53"/>
        <v>0,</v>
      </c>
      <c r="AC93" t="str">
        <f t="shared" si="53"/>
        <v>0,</v>
      </c>
      <c r="AD93" t="str">
        <f t="shared" si="53"/>
        <v>0,</v>
      </c>
      <c r="AE93" t="str">
        <f t="shared" si="53"/>
        <v>0,</v>
      </c>
      <c r="AF93" t="str">
        <f t="shared" ref="AF93:AT93" si="54">CONCATENATE(AF34,$O$67)</f>
        <v>0,</v>
      </c>
      <c r="AG93" t="str">
        <f t="shared" si="54"/>
        <v>0,</v>
      </c>
      <c r="AH93" t="str">
        <f t="shared" si="54"/>
        <v>0,</v>
      </c>
      <c r="AI93" t="str">
        <f t="shared" si="54"/>
        <v>0,</v>
      </c>
      <c r="AJ93" t="str">
        <f t="shared" si="54"/>
        <v>0,</v>
      </c>
      <c r="AK93" t="str">
        <f t="shared" si="54"/>
        <v>0,</v>
      </c>
      <c r="AL93" t="str">
        <f t="shared" si="54"/>
        <v>0,</v>
      </c>
      <c r="AM93" t="str">
        <f t="shared" si="54"/>
        <v>0,</v>
      </c>
      <c r="AN93" t="str">
        <f t="shared" si="54"/>
        <v>0,</v>
      </c>
      <c r="AO93" t="str">
        <f t="shared" si="54"/>
        <v>0,</v>
      </c>
      <c r="AP93" t="str">
        <f t="shared" si="54"/>
        <v>0,</v>
      </c>
      <c r="AQ93" t="str">
        <f t="shared" si="54"/>
        <v>0,</v>
      </c>
      <c r="AR93" t="str">
        <f t="shared" si="54"/>
        <v>0,</v>
      </c>
      <c r="AS93" t="str">
        <f t="shared" si="54"/>
        <v>0,</v>
      </c>
      <c r="AT93" t="str">
        <f t="shared" si="54"/>
        <v>0,</v>
      </c>
    </row>
    <row r="94" spans="17:46" x14ac:dyDescent="0.2">
      <c r="Q94" t="str">
        <f t="shared" ref="Q94:AE94" si="55">CONCATENATE(Q35,$O$67)</f>
        <v>76,</v>
      </c>
      <c r="R94" t="str">
        <f t="shared" si="55"/>
        <v>40,</v>
      </c>
      <c r="S94" t="str">
        <f t="shared" si="55"/>
        <v>0,</v>
      </c>
      <c r="T94" t="str">
        <f t="shared" si="55"/>
        <v>0,</v>
      </c>
      <c r="U94" t="str">
        <f t="shared" si="55"/>
        <v>0,</v>
      </c>
      <c r="V94" t="str">
        <f t="shared" si="55"/>
        <v>0,</v>
      </c>
      <c r="W94" t="str">
        <f t="shared" si="55"/>
        <v>0,</v>
      </c>
      <c r="X94" t="str">
        <f t="shared" si="55"/>
        <v>0,</v>
      </c>
      <c r="Y94" t="str">
        <f t="shared" si="55"/>
        <v>0,</v>
      </c>
      <c r="Z94" t="str">
        <f t="shared" si="55"/>
        <v>0,</v>
      </c>
      <c r="AA94" t="str">
        <f t="shared" si="55"/>
        <v>0,</v>
      </c>
      <c r="AB94" t="str">
        <f t="shared" si="55"/>
        <v>0,</v>
      </c>
      <c r="AC94" t="str">
        <f t="shared" si="55"/>
        <v>0,</v>
      </c>
      <c r="AD94" t="str">
        <f t="shared" si="55"/>
        <v>0,</v>
      </c>
      <c r="AE94" t="str">
        <f t="shared" si="55"/>
        <v>0,</v>
      </c>
      <c r="AF94" t="str">
        <f t="shared" ref="AF94:AT94" si="56">CONCATENATE(AF35,$O$67)</f>
        <v>0,</v>
      </c>
      <c r="AG94" t="str">
        <f t="shared" si="56"/>
        <v>0,</v>
      </c>
      <c r="AH94" t="str">
        <f t="shared" si="56"/>
        <v>0,</v>
      </c>
      <c r="AI94" t="str">
        <f t="shared" si="56"/>
        <v>0,</v>
      </c>
      <c r="AJ94" t="str">
        <f t="shared" si="56"/>
        <v>0,</v>
      </c>
      <c r="AK94" t="str">
        <f t="shared" si="56"/>
        <v>0,</v>
      </c>
      <c r="AL94" t="str">
        <f t="shared" si="56"/>
        <v>0,</v>
      </c>
      <c r="AM94" t="str">
        <f t="shared" si="56"/>
        <v>0,</v>
      </c>
      <c r="AN94" t="str">
        <f t="shared" si="56"/>
        <v>0,</v>
      </c>
      <c r="AO94" t="str">
        <f t="shared" si="56"/>
        <v>0,</v>
      </c>
      <c r="AP94" t="str">
        <f t="shared" si="56"/>
        <v>0,</v>
      </c>
      <c r="AQ94" t="str">
        <f t="shared" si="56"/>
        <v>0,</v>
      </c>
      <c r="AR94" t="str">
        <f t="shared" si="56"/>
        <v>0,</v>
      </c>
      <c r="AS94" t="str">
        <f t="shared" si="56"/>
        <v>0,</v>
      </c>
      <c r="AT94" t="str">
        <f t="shared" si="56"/>
        <v>0,</v>
      </c>
    </row>
    <row r="95" spans="17:46" x14ac:dyDescent="0.2">
      <c r="Q95" t="str">
        <f t="shared" ref="Q95:AE95" si="57">CONCATENATE(Q36,$O$67)</f>
        <v>72,</v>
      </c>
      <c r="R95" t="str">
        <f t="shared" si="57"/>
        <v>70,</v>
      </c>
      <c r="S95" t="str">
        <f t="shared" si="57"/>
        <v>44,</v>
      </c>
      <c r="T95" t="str">
        <f t="shared" si="57"/>
        <v>46,</v>
      </c>
      <c r="U95" t="str">
        <f t="shared" si="57"/>
        <v>0,</v>
      </c>
      <c r="V95" t="str">
        <f t="shared" si="57"/>
        <v>0,</v>
      </c>
      <c r="W95" t="str">
        <f t="shared" si="57"/>
        <v>0,</v>
      </c>
      <c r="X95" t="str">
        <f t="shared" si="57"/>
        <v>0,</v>
      </c>
      <c r="Y95" t="str">
        <f t="shared" si="57"/>
        <v>0,</v>
      </c>
      <c r="Z95" t="str">
        <f t="shared" si="57"/>
        <v>0,</v>
      </c>
      <c r="AA95" t="str">
        <f t="shared" si="57"/>
        <v>0,</v>
      </c>
      <c r="AB95" t="str">
        <f t="shared" si="57"/>
        <v>0,</v>
      </c>
      <c r="AC95" t="str">
        <f t="shared" si="57"/>
        <v>0,</v>
      </c>
      <c r="AD95" t="str">
        <f t="shared" si="57"/>
        <v>0,</v>
      </c>
      <c r="AE95" t="str">
        <f t="shared" si="57"/>
        <v>0,</v>
      </c>
      <c r="AF95" t="str">
        <f t="shared" ref="AF95:AT95" si="58">CONCATENATE(AF36,$O$67)</f>
        <v>0,</v>
      </c>
      <c r="AG95" t="str">
        <f t="shared" si="58"/>
        <v>0,</v>
      </c>
      <c r="AH95" t="str">
        <f t="shared" si="58"/>
        <v>0,</v>
      </c>
      <c r="AI95" t="str">
        <f t="shared" si="58"/>
        <v>0,</v>
      </c>
      <c r="AJ95" t="str">
        <f t="shared" si="58"/>
        <v>0,</v>
      </c>
      <c r="AK95" t="str">
        <f t="shared" si="58"/>
        <v>0,</v>
      </c>
      <c r="AL95" t="str">
        <f t="shared" si="58"/>
        <v>0,</v>
      </c>
      <c r="AM95" t="str">
        <f t="shared" si="58"/>
        <v>0,</v>
      </c>
      <c r="AN95" t="str">
        <f t="shared" si="58"/>
        <v>0,</v>
      </c>
      <c r="AO95" t="str">
        <f t="shared" si="58"/>
        <v>0,</v>
      </c>
      <c r="AP95" t="str">
        <f t="shared" si="58"/>
        <v>0,</v>
      </c>
      <c r="AQ95" t="str">
        <f t="shared" si="58"/>
        <v>0,</v>
      </c>
      <c r="AR95" t="str">
        <f t="shared" si="58"/>
        <v>0,</v>
      </c>
      <c r="AS95" t="str">
        <f t="shared" si="58"/>
        <v>0,</v>
      </c>
      <c r="AT95" t="str">
        <f t="shared" si="58"/>
        <v>0,</v>
      </c>
    </row>
    <row r="96" spans="17:46" x14ac:dyDescent="0.2">
      <c r="Q96" t="str">
        <f t="shared" ref="Q96:AE96" si="59">CONCATENATE(Q37,$O$67)</f>
        <v>69,</v>
      </c>
      <c r="R96" t="str">
        <f t="shared" si="59"/>
        <v>67,</v>
      </c>
      <c r="S96" t="str">
        <f t="shared" si="59"/>
        <v>45,</v>
      </c>
      <c r="T96" t="str">
        <f t="shared" si="59"/>
        <v>47,</v>
      </c>
      <c r="U96" t="str">
        <f t="shared" si="59"/>
        <v>0,</v>
      </c>
      <c r="V96" t="str">
        <f t="shared" si="59"/>
        <v>0,</v>
      </c>
      <c r="W96" t="str">
        <f t="shared" si="59"/>
        <v>0,</v>
      </c>
      <c r="X96" t="str">
        <f t="shared" si="59"/>
        <v>0,</v>
      </c>
      <c r="Y96" t="str">
        <f t="shared" si="59"/>
        <v>0,</v>
      </c>
      <c r="Z96" t="str">
        <f t="shared" si="59"/>
        <v>0,</v>
      </c>
      <c r="AA96" t="str">
        <f t="shared" si="59"/>
        <v>0,</v>
      </c>
      <c r="AB96" t="str">
        <f t="shared" si="59"/>
        <v>0,</v>
      </c>
      <c r="AC96" t="str">
        <f t="shared" si="59"/>
        <v>0,</v>
      </c>
      <c r="AD96" t="str">
        <f t="shared" si="59"/>
        <v>0,</v>
      </c>
      <c r="AE96" t="str">
        <f t="shared" si="59"/>
        <v>0,</v>
      </c>
      <c r="AF96" t="str">
        <f t="shared" ref="AF96:AT96" si="60">CONCATENATE(AF37,$O$67)</f>
        <v>0,</v>
      </c>
      <c r="AG96" t="str">
        <f t="shared" si="60"/>
        <v>0,</v>
      </c>
      <c r="AH96" t="str">
        <f t="shared" si="60"/>
        <v>0,</v>
      </c>
      <c r="AI96" t="str">
        <f t="shared" si="60"/>
        <v>0,</v>
      </c>
      <c r="AJ96" t="str">
        <f t="shared" si="60"/>
        <v>0,</v>
      </c>
      <c r="AK96" t="str">
        <f t="shared" si="60"/>
        <v>0,</v>
      </c>
      <c r="AL96" t="str">
        <f t="shared" si="60"/>
        <v>0,</v>
      </c>
      <c r="AM96" t="str">
        <f t="shared" si="60"/>
        <v>0,</v>
      </c>
      <c r="AN96" t="str">
        <f t="shared" si="60"/>
        <v>0,</v>
      </c>
      <c r="AO96" t="str">
        <f t="shared" si="60"/>
        <v>0,</v>
      </c>
      <c r="AP96" t="str">
        <f t="shared" si="60"/>
        <v>0,</v>
      </c>
      <c r="AQ96" t="str">
        <f t="shared" si="60"/>
        <v>0,</v>
      </c>
      <c r="AR96" t="str">
        <f t="shared" si="60"/>
        <v>0,</v>
      </c>
      <c r="AS96" t="str">
        <f t="shared" si="60"/>
        <v>0,</v>
      </c>
      <c r="AT96" t="str">
        <f t="shared" si="60"/>
        <v>0,</v>
      </c>
    </row>
    <row r="97" spans="17:46" x14ac:dyDescent="0.2">
      <c r="Q97" t="str">
        <f t="shared" ref="Q97:AE97" si="61">CONCATENATE(Q38,$O$67)</f>
        <v>80,</v>
      </c>
      <c r="R97" t="str">
        <f t="shared" si="61"/>
        <v>36,</v>
      </c>
      <c r="S97" t="str">
        <f t="shared" si="61"/>
        <v>0,</v>
      </c>
      <c r="T97" t="str">
        <f t="shared" si="61"/>
        <v>0,</v>
      </c>
      <c r="U97" t="str">
        <f t="shared" si="61"/>
        <v>0,</v>
      </c>
      <c r="V97" t="str">
        <f t="shared" si="61"/>
        <v>0,</v>
      </c>
      <c r="W97" t="str">
        <f t="shared" si="61"/>
        <v>0,</v>
      </c>
      <c r="X97" t="str">
        <f t="shared" si="61"/>
        <v>0,</v>
      </c>
      <c r="Y97" t="str">
        <f t="shared" si="61"/>
        <v>0,</v>
      </c>
      <c r="Z97" t="str">
        <f t="shared" si="61"/>
        <v>0,</v>
      </c>
      <c r="AA97" t="str">
        <f t="shared" si="61"/>
        <v>0,</v>
      </c>
      <c r="AB97" t="str">
        <f t="shared" si="61"/>
        <v>0,</v>
      </c>
      <c r="AC97" t="str">
        <f t="shared" si="61"/>
        <v>0,</v>
      </c>
      <c r="AD97" t="str">
        <f t="shared" si="61"/>
        <v>0,</v>
      </c>
      <c r="AE97" t="str">
        <f t="shared" si="61"/>
        <v>0,</v>
      </c>
      <c r="AF97" t="str">
        <f t="shared" ref="AF97:AT97" si="62">CONCATENATE(AF38,$O$67)</f>
        <v>0,</v>
      </c>
      <c r="AG97" t="str">
        <f t="shared" si="62"/>
        <v>0,</v>
      </c>
      <c r="AH97" t="str">
        <f t="shared" si="62"/>
        <v>0,</v>
      </c>
      <c r="AI97" t="str">
        <f t="shared" si="62"/>
        <v>0,</v>
      </c>
      <c r="AJ97" t="str">
        <f t="shared" si="62"/>
        <v>0,</v>
      </c>
      <c r="AK97" t="str">
        <f t="shared" si="62"/>
        <v>0,</v>
      </c>
      <c r="AL97" t="str">
        <f t="shared" si="62"/>
        <v>0,</v>
      </c>
      <c r="AM97" t="str">
        <f t="shared" si="62"/>
        <v>0,</v>
      </c>
      <c r="AN97" t="str">
        <f t="shared" si="62"/>
        <v>0,</v>
      </c>
      <c r="AO97" t="str">
        <f t="shared" si="62"/>
        <v>0,</v>
      </c>
      <c r="AP97" t="str">
        <f t="shared" si="62"/>
        <v>0,</v>
      </c>
      <c r="AQ97" t="str">
        <f t="shared" si="62"/>
        <v>0,</v>
      </c>
      <c r="AR97" t="str">
        <f t="shared" si="62"/>
        <v>0,</v>
      </c>
      <c r="AS97" t="str">
        <f t="shared" si="62"/>
        <v>0,</v>
      </c>
      <c r="AT97" t="str">
        <f t="shared" si="62"/>
        <v>0,</v>
      </c>
    </row>
    <row r="98" spans="17:46" x14ac:dyDescent="0.2">
      <c r="Q98" t="str">
        <f t="shared" ref="Q98:AE98" si="63">CONCATENATE(Q39,$O$67)</f>
        <v>78,</v>
      </c>
      <c r="R98" t="str">
        <f t="shared" si="63"/>
        <v>38,</v>
      </c>
      <c r="S98" t="str">
        <f t="shared" si="63"/>
        <v>0,</v>
      </c>
      <c r="T98" t="str">
        <f t="shared" si="63"/>
        <v>0,</v>
      </c>
      <c r="U98" t="str">
        <f t="shared" si="63"/>
        <v>0,</v>
      </c>
      <c r="V98" t="str">
        <f t="shared" si="63"/>
        <v>0,</v>
      </c>
      <c r="W98" t="str">
        <f t="shared" si="63"/>
        <v>0,</v>
      </c>
      <c r="X98" t="str">
        <f t="shared" si="63"/>
        <v>0,</v>
      </c>
      <c r="Y98" t="str">
        <f t="shared" si="63"/>
        <v>0,</v>
      </c>
      <c r="Z98" t="str">
        <f t="shared" si="63"/>
        <v>0,</v>
      </c>
      <c r="AA98" t="str">
        <f t="shared" si="63"/>
        <v>0,</v>
      </c>
      <c r="AB98" t="str">
        <f t="shared" si="63"/>
        <v>0,</v>
      </c>
      <c r="AC98" t="str">
        <f t="shared" si="63"/>
        <v>0,</v>
      </c>
      <c r="AD98" t="str">
        <f t="shared" si="63"/>
        <v>0,</v>
      </c>
      <c r="AE98" t="str">
        <f t="shared" si="63"/>
        <v>0,</v>
      </c>
      <c r="AF98" t="str">
        <f t="shared" ref="AF98:AT98" si="64">CONCATENATE(AF39,$O$67)</f>
        <v>0,</v>
      </c>
      <c r="AG98" t="str">
        <f t="shared" si="64"/>
        <v>0,</v>
      </c>
      <c r="AH98" t="str">
        <f t="shared" si="64"/>
        <v>0,</v>
      </c>
      <c r="AI98" t="str">
        <f t="shared" si="64"/>
        <v>0,</v>
      </c>
      <c r="AJ98" t="str">
        <f t="shared" si="64"/>
        <v>0,</v>
      </c>
      <c r="AK98" t="str">
        <f t="shared" si="64"/>
        <v>0,</v>
      </c>
      <c r="AL98" t="str">
        <f t="shared" si="64"/>
        <v>0,</v>
      </c>
      <c r="AM98" t="str">
        <f t="shared" si="64"/>
        <v>0,</v>
      </c>
      <c r="AN98" t="str">
        <f t="shared" si="64"/>
        <v>0,</v>
      </c>
      <c r="AO98" t="str">
        <f t="shared" si="64"/>
        <v>0,</v>
      </c>
      <c r="AP98" t="str">
        <f t="shared" si="64"/>
        <v>0,</v>
      </c>
      <c r="AQ98" t="str">
        <f t="shared" si="64"/>
        <v>0,</v>
      </c>
      <c r="AR98" t="str">
        <f t="shared" si="64"/>
        <v>0,</v>
      </c>
      <c r="AS98" t="str">
        <f t="shared" si="64"/>
        <v>0,</v>
      </c>
      <c r="AT98" t="str">
        <f t="shared" si="64"/>
        <v>0,</v>
      </c>
    </row>
    <row r="100" spans="17:46" x14ac:dyDescent="0.2">
      <c r="Q100" t="str">
        <f>CONCATENATE($O$64,Q65,R65,S65,T65,U65,V65,W65,X65,Y65,Z65,AA65,AB65,AC65,AD65,AE65,AF65,AG65,AH65,AI65,AJ65,AK65,AL65,AM65,AN65,AO65,AP65,AQ65,AR65,AS65,AT65,$O$65,$O$67)</f>
        <v>{115,68,66,48,50,52,0,0,0,0,0,0,0,0,0,0,0,0,0,0,0,0,0,0,0,0,0,0,0,0,},</v>
      </c>
    </row>
    <row r="101" spans="17:46" x14ac:dyDescent="0.2">
      <c r="Q101" t="str">
        <f>CONCATENATE($O$64,Q66,R66,S66,T66,U66,V66,W66,X66,Y66,Z66,AA66,AB66,AC66,AD66,AE66,AF66,AG66,AH66,AI66,AJ66,AK66,AL66,AM66,AN66,AO66,AP66,AQ66,AR66,AS66,AT66,$O$65,$O$67)</f>
        <v>{88,28,0,0,0,0,0,0,0,0,0,0,0,0,0,0,0,0,0,0,0,0,0,0,0,0,0,0,0,0,},</v>
      </c>
    </row>
    <row r="102" spans="17:46" x14ac:dyDescent="0.2">
      <c r="Q102" t="str">
        <f>CONCATENATE($O$64,Q67,R67,S67,T67,U67,V67,W67,X67,Y67,Z67,AA67,AB67,AC67,AD67,AE67,AF67,AG67,AH67,AI67,AJ67,AK67,AL67,AM67,AN67,AO67,AP67,AQ67,AR67,AS67,AT67,$O$65,$O$67)</f>
        <v>{86,30,0,0,0,0,0,0,0,0,0,0,0,0,0,0,0,0,0,0,0,0,0,0,0,0,0,0,0,0,},</v>
      </c>
    </row>
    <row r="103" spans="17:46" x14ac:dyDescent="0.2">
      <c r="Q103" t="str">
        <f t="shared" ref="Q103:Q131" si="65">CONCATENATE($O$64,Q68,R68,S68,T68,U68,V68,W68,X68,Y68,Z68,AA68,AB68,AC68,AD68,AE68,AF68,AG68,AH68,AI68,AJ68,AK68,AL68,AM68,AN68,AO68,AP68,AQ68,AR68,AS68,AT68,$O$65,$O$67)</f>
        <v>{84,32,0,0,0,0,0,0,0,0,0,0,0,0,0,0,0,0,0,0,0,0,0,0,0,0,0,0,0,0,},</v>
      </c>
    </row>
    <row r="104" spans="17:46" x14ac:dyDescent="0.2">
      <c r="Q104" t="str">
        <f t="shared" si="65"/>
        <v>{90,26,0,0,0,0,0,0,0,0,0,0,0,0,0,0,0,0,0,0,0,0,0,0,0,0,0,0,0,0,},</v>
      </c>
    </row>
    <row r="105" spans="17:46" x14ac:dyDescent="0.2">
      <c r="Q105" t="str">
        <f t="shared" si="65"/>
        <v>{82,34,0,0,0,0,0,0,0,0,0,0,0,0,0,0,0,0,0,0,0,0,0,0,0,0,0,0,0,0,},</v>
      </c>
    </row>
    <row r="106" spans="17:46" x14ac:dyDescent="0.2">
      <c r="Q106" t="str">
        <f t="shared" si="65"/>
        <v>{71,43,0,0,0,0,0,0,0,0,0,0,0,0,0,0,0,0,0,0,0,0,0,0,0,0,0,0,0,0,},</v>
      </c>
    </row>
    <row r="107" spans="17:46" x14ac:dyDescent="0.2">
      <c r="Q107" t="str">
        <f t="shared" si="65"/>
        <v>{96,20,0,0,0,0,0,0,0,0,0,0,0,0,0,0,0,0,0,0,0,0,0,0,0,0,0,0,0,0,},</v>
      </c>
    </row>
    <row r="108" spans="17:46" x14ac:dyDescent="0.2">
      <c r="Q108" t="str">
        <f t="shared" si="65"/>
        <v>{98,18,0,0,0,0,0,0,0,0,0,0,0,0,0,0,0,0,0,0,0,0,0,0,0,0,0,0,0,0,},</v>
      </c>
    </row>
    <row r="109" spans="17:46" x14ac:dyDescent="0.2">
      <c r="Q109" t="str">
        <f t="shared" si="65"/>
        <v>{113,107,101,95,89,83,77,65,102,100,116,1,7,13,19,25,31,37,49,51,14,16,0,0,0,0,0,0,0,0,},</v>
      </c>
    </row>
    <row r="110" spans="17:46" x14ac:dyDescent="0.2">
      <c r="Q110" t="str">
        <f t="shared" si="65"/>
        <v>{75,39,0,0,0,0,0,0,0,0,0,0,0,0,0,0,0,0,0,0,0,0,0,0,0,0,0,0,0,0,},</v>
      </c>
    </row>
    <row r="111" spans="17:46" x14ac:dyDescent="0.2">
      <c r="Q111" t="str">
        <f t="shared" si="65"/>
        <v>{73,41,0,0,0,0,0,0,0,0,0,0,0,0,0,0,0,0,0,0,0,0,0,0,0,0,0,0,0,0,},</v>
      </c>
    </row>
    <row r="112" spans="17:46" x14ac:dyDescent="0.2">
      <c r="Q112" t="str">
        <f t="shared" si="65"/>
        <v>{92,24,0,0,0,0,0,0,0,0,0,0,0,0,0,0,0,0,0,0,0,0,0,0,0,0,0,0,0,0,},</v>
      </c>
    </row>
    <row r="113" spans="17:17" x14ac:dyDescent="0.2">
      <c r="Q113" t="str">
        <f t="shared" si="65"/>
        <v>{74,42,0,0,0,0,0,0,0,0,0,0,0,0,0,0,0,0,0,0,0,0,0,0,0,0,0,0,0,0,},</v>
      </c>
    </row>
    <row r="114" spans="17:17" x14ac:dyDescent="0.2">
      <c r="Q114" t="str">
        <f t="shared" si="65"/>
        <v>{94,22,0,0,0,0,0,0,0,0,0,0,0,0,0,0,0,0,0,0,0,0,0,0,0,0,0,0,0,0,},</v>
      </c>
    </row>
    <row r="115" spans="17:17" x14ac:dyDescent="0.2">
      <c r="Q115" t="str">
        <f t="shared" si="65"/>
        <v>{108,106,104,8,10,12,0,0,0,0,0,0,0,0,0,0,0,0,0,0,0,0,0,0,0,0,0,0,0,0,},</v>
      </c>
    </row>
    <row r="116" spans="17:17" x14ac:dyDescent="0.2">
      <c r="Q116" t="str">
        <f t="shared" si="65"/>
        <v>{114,112,110,2,4,6,0,0,0,0,0,0,0,0,0,0,0,0,0,0,0,0,0,0,0,0,0,0,0,0,},</v>
      </c>
    </row>
    <row r="117" spans="17:17" x14ac:dyDescent="0.2">
      <c r="Q117" t="str">
        <f>CONCATENATE($O$64,Q82,R82,S82,T82,U82,V82,W82,X82,Y82,Z82,AA82,AB82,AC82,AD82,AE82,AF82,AG82,AH82,AI82,AJ82,AK82,AL82,AM82,AN82,AO82,AP82,AQ82,AR82,AS82,AT82,$O$65,$O$67)</f>
        <v>{85,29,0,0,0,0,0,0,0,0,0,0,0,0,0,0,0,0,0,0,0,0,0,0,0,0,0,0,0,0,},</v>
      </c>
    </row>
    <row r="118" spans="17:17" x14ac:dyDescent="0.2">
      <c r="Q118" t="str">
        <f t="shared" si="65"/>
        <v>{87,27,0,0,0,0,0,0,0,0,0,0,0,0,0,0,0,0,0,0,0,0,0,0,0,0,0,0,0,0,},</v>
      </c>
    </row>
    <row r="119" spans="17:17" x14ac:dyDescent="0.2">
      <c r="Q119" t="str">
        <f t="shared" si="65"/>
        <v>{91,23,0,0,0,0,0,0,0,0,0,0,0,0,0,0,0,0,0,0,0,0,0,0,0,0,0,0,0,0,},</v>
      </c>
    </row>
    <row r="120" spans="17:17" x14ac:dyDescent="0.2">
      <c r="Q120" t="str">
        <f t="shared" si="65"/>
        <v>{93,21,0,0,0,0,0,0,0,0,0,0,0,0,0,0,0,0,0,0,0,0,0,0,0,0,0,0,0,0,},</v>
      </c>
    </row>
    <row r="121" spans="17:17" x14ac:dyDescent="0.2">
      <c r="Q121" t="str">
        <f t="shared" si="65"/>
        <v>{97,17,0,0,0,0,0,0,0,0,0,0,0,0,0,0,0,0,0,0,0,0,0,0,0,0,0,0,0,0,},</v>
      </c>
    </row>
    <row r="122" spans="17:17" x14ac:dyDescent="0.2">
      <c r="Q122" t="str">
        <f>CONCATENATE($O$64,Q87,R87,S87,T87,U87,V87,W87,X87,Y87,Z87,AA87,AB87,AC87,AD87,AE87,AF87,AG87,AH87,AI87,AJ87,AK87,AL87,AM87,AN87,AO87,AP87,AQ87,AR87,AS87,AT87,$O$65,$O$67)</f>
        <v>{99,15,0,0,0,0,0,0,0,0,0,0,0,0,0,0,0,0,0,0,0,0,0,0,0,0,0,0,0,0,},</v>
      </c>
    </row>
    <row r="123" spans="17:17" x14ac:dyDescent="0.2">
      <c r="Q123" t="str">
        <f t="shared" si="65"/>
        <v>{103,11,0,0,0,0,0,0,0,0,0,0,0,0,0,0,0,0,0,0,0,0,0,0,0,0,0,0,0,0,},</v>
      </c>
    </row>
    <row r="124" spans="17:17" x14ac:dyDescent="0.2">
      <c r="Q124" t="str">
        <f>CONCATENATE($O$64,Q89,R89,S89,T89,U89,V89,W89,X89,Y89,Z89,AA89,AB89,AC89,AD89,AE89,AF89,AG89,AH89,AI89,AJ89,AK89,AL89,AM89,AN89,AO89,AP89,AQ89,AR89,AS89,AT89,$O$65,$O$67)</f>
        <v>{105,9,0,0,0,0,0,0,0,0,0,0,0,0,0,0,0,0,0,0,0,0,0,0,0,0,0,0,0,0,},</v>
      </c>
    </row>
    <row r="125" spans="17:17" x14ac:dyDescent="0.2">
      <c r="Q125" t="str">
        <f t="shared" si="65"/>
        <v>{109,5,0,0,0,0,0,0,0,0,0,0,0,0,0,0,0,0,0,0,0,0,0,0,0,0,0,0,0,0,},</v>
      </c>
    </row>
    <row r="126" spans="17:17" x14ac:dyDescent="0.2">
      <c r="Q126" t="str">
        <f t="shared" si="65"/>
        <v>{111,3,0,0,0,0,0,0,0,0,0,0,0,0,0,0,0,0,0,0,0,0,0,0,0,0,0,0,0,0,},</v>
      </c>
    </row>
    <row r="127" spans="17:17" x14ac:dyDescent="0.2">
      <c r="Q127" t="str">
        <f t="shared" si="65"/>
        <v>{79,35,0,0,0,0,0,0,0,0,0,0,0,0,0,0,0,0,0,0,0,0,0,0,0,0,0,0,0,0,},</v>
      </c>
    </row>
    <row r="128" spans="17:17" x14ac:dyDescent="0.2">
      <c r="Q128" t="str">
        <f t="shared" si="65"/>
        <v>{81,33,0,0,0,0,0,0,0,0,0,0,0,0,0,0,0,0,0,0,0,0,0,0,0,0,0,0,0,0,},</v>
      </c>
    </row>
    <row r="129" spans="17:17" x14ac:dyDescent="0.2">
      <c r="Q129" t="str">
        <f t="shared" si="65"/>
        <v>{76,40,0,0,0,0,0,0,0,0,0,0,0,0,0,0,0,0,0,0,0,0,0,0,0,0,0,0,0,0,},</v>
      </c>
    </row>
    <row r="130" spans="17:17" x14ac:dyDescent="0.2">
      <c r="Q130" t="str">
        <f>CONCATENATE($O$64,Q95,R95,S95,T95,U95,V95,W95,X95,Y95,Z95,AA95,AB95,AC95,AD95,AE95,AF95,AG95,AH95,AI95,AJ95,AK95,AL95,AM95,AN95,AO95,AP95,AQ95,AR95,AS95,AT95,$O$65,$O$67)</f>
        <v>{72,70,44,46,0,0,0,0,0,0,0,0,0,0,0,0,0,0,0,0,0,0,0,0,0,0,0,0,0,0,},</v>
      </c>
    </row>
    <row r="131" spans="17:17" x14ac:dyDescent="0.2">
      <c r="Q131" t="str">
        <f t="shared" si="65"/>
        <v>{69,67,45,47,0,0,0,0,0,0,0,0,0,0,0,0,0,0,0,0,0,0,0,0,0,0,0,0,0,0,},</v>
      </c>
    </row>
    <row r="132" spans="17:17" x14ac:dyDescent="0.2">
      <c r="Q132" t="str">
        <f>CONCATENATE($O$64,Q97,R97,S97,T97,U97,V97,W97,X97,Y97,Z97,AA97,AB97,AC97,AD97,AE97,AF97,AG97,AH97,AI97,AJ97,AK97,AL97,AM97,AN97,AO97,AP97,AQ97,AR97,AS97,AT97,$O$65,$O$67)</f>
        <v>{80,36,0,0,0,0,0,0,0,0,0,0,0,0,0,0,0,0,0,0,0,0,0,0,0,0,0,0,0,0,},</v>
      </c>
    </row>
    <row r="133" spans="17:17" x14ac:dyDescent="0.2">
      <c r="Q133" t="str">
        <f>CONCATENATE($O$64,Q98,R98,S98,T98,U98,V98,W98,X98,Y98,Z98,AA98,AB98,AC98,AD98,AE98,AF98,AG98,AH98,AI98,AJ98,AK98,AL98,AM98,AN98,AO98,AP98,AQ98,AR98,AS98,AT98,$O$65,$O$67)</f>
        <v>{78,38,0,0,0,0,0,0,0,0,0,0,0,0,0,0,0,0,0,0,0,0,0,0,0,0,0,0,0,0,},</v>
      </c>
    </row>
  </sheetData>
  <dataConsolidate/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13EB8-E674-41ED-83FB-30F65195F8F9}">
  <dimension ref="D2:M107"/>
  <sheetViews>
    <sheetView topLeftCell="A70" workbookViewId="0">
      <selection activeCell="J3" sqref="J3:J52"/>
    </sheetView>
  </sheetViews>
  <sheetFormatPr defaultRowHeight="14.25" x14ac:dyDescent="0.2"/>
  <sheetData>
    <row r="2" spans="4:13" x14ac:dyDescent="0.2">
      <c r="J2" t="s">
        <v>197</v>
      </c>
      <c r="L2" t="s">
        <v>49</v>
      </c>
      <c r="M2" t="s">
        <v>50</v>
      </c>
    </row>
    <row r="3" spans="4:13" x14ac:dyDescent="0.2">
      <c r="D3" t="s">
        <v>113</v>
      </c>
      <c r="E3" t="s">
        <v>42</v>
      </c>
      <c r="F3">
        <v>50</v>
      </c>
      <c r="G3">
        <v>65</v>
      </c>
      <c r="H3" t="s">
        <v>114</v>
      </c>
      <c r="J3" t="str">
        <f>CONCATENATE($L$2,$J$2,F3,$L$2,$M$2)</f>
        <v>"J6101-50",</v>
      </c>
      <c r="L3" t="str">
        <f>CONCATENATE($L$2,H3,$L$2,$M$2)</f>
        <v>"J6101-65",</v>
      </c>
    </row>
    <row r="4" spans="4:13" x14ac:dyDescent="0.2">
      <c r="D4" t="s">
        <v>18</v>
      </c>
      <c r="E4" t="s">
        <v>42</v>
      </c>
      <c r="F4">
        <v>49</v>
      </c>
      <c r="G4">
        <v>66</v>
      </c>
      <c r="H4" t="s">
        <v>90</v>
      </c>
      <c r="J4" t="str">
        <f t="shared" ref="J4:J52" si="0">CONCATENATE($L$2,$J$2,F4,$L$2,$M$2)</f>
        <v>"J6101-49",</v>
      </c>
      <c r="L4" t="str">
        <f t="shared" ref="L4:L67" si="1">CONCATENATE($L$2,H4,$L$2,$M$2)</f>
        <v>"J6101-66",</v>
      </c>
    </row>
    <row r="5" spans="4:13" x14ac:dyDescent="0.2">
      <c r="D5" t="s">
        <v>16</v>
      </c>
      <c r="E5" t="s">
        <v>42</v>
      </c>
      <c r="F5">
        <v>48</v>
      </c>
      <c r="G5">
        <v>67</v>
      </c>
      <c r="H5" t="s">
        <v>192</v>
      </c>
      <c r="J5" t="str">
        <f t="shared" si="0"/>
        <v>"J6101-48",</v>
      </c>
      <c r="L5" t="str">
        <f t="shared" si="1"/>
        <v>"J6101-67",</v>
      </c>
    </row>
    <row r="6" spans="4:13" x14ac:dyDescent="0.2">
      <c r="D6" t="s">
        <v>18</v>
      </c>
      <c r="E6" t="s">
        <v>42</v>
      </c>
      <c r="F6">
        <v>47</v>
      </c>
      <c r="G6">
        <v>68</v>
      </c>
      <c r="H6" t="s">
        <v>91</v>
      </c>
      <c r="J6" t="str">
        <f t="shared" si="0"/>
        <v>"J6101-47",</v>
      </c>
      <c r="L6" t="str">
        <f t="shared" si="1"/>
        <v>"J6101-68",</v>
      </c>
    </row>
    <row r="7" spans="4:13" x14ac:dyDescent="0.2">
      <c r="D7" t="s">
        <v>16</v>
      </c>
      <c r="E7" t="s">
        <v>42</v>
      </c>
      <c r="F7">
        <v>46</v>
      </c>
      <c r="G7">
        <v>69</v>
      </c>
      <c r="H7" t="s">
        <v>191</v>
      </c>
      <c r="J7" t="str">
        <f t="shared" si="0"/>
        <v>"J6101-46",</v>
      </c>
      <c r="L7" t="str">
        <f t="shared" si="1"/>
        <v>"J6101-69",</v>
      </c>
    </row>
    <row r="8" spans="4:13" x14ac:dyDescent="0.2">
      <c r="D8" t="s">
        <v>34</v>
      </c>
      <c r="E8" t="s">
        <v>42</v>
      </c>
      <c r="F8">
        <v>45</v>
      </c>
      <c r="G8">
        <v>70</v>
      </c>
      <c r="H8" t="s">
        <v>92</v>
      </c>
      <c r="J8" t="str">
        <f t="shared" si="0"/>
        <v>"J6101-45",</v>
      </c>
      <c r="L8" t="str">
        <f t="shared" si="1"/>
        <v>"J6101-70",</v>
      </c>
    </row>
    <row r="9" spans="4:13" x14ac:dyDescent="0.2">
      <c r="D9" t="s">
        <v>15</v>
      </c>
      <c r="E9" t="s">
        <v>42</v>
      </c>
      <c r="F9">
        <v>44</v>
      </c>
      <c r="G9">
        <v>71</v>
      </c>
      <c r="H9" t="s">
        <v>115</v>
      </c>
      <c r="J9" t="str">
        <f t="shared" si="0"/>
        <v>"J6101-44",</v>
      </c>
      <c r="L9" t="str">
        <f t="shared" si="1"/>
        <v>"J6101-71",</v>
      </c>
    </row>
    <row r="10" spans="4:13" x14ac:dyDescent="0.2">
      <c r="D10" t="s">
        <v>34</v>
      </c>
      <c r="E10" t="s">
        <v>42</v>
      </c>
      <c r="F10">
        <v>43</v>
      </c>
      <c r="G10">
        <v>72</v>
      </c>
      <c r="H10" t="s">
        <v>93</v>
      </c>
      <c r="J10" t="str">
        <f t="shared" si="0"/>
        <v>"J6101-43",</v>
      </c>
      <c r="L10" t="str">
        <f t="shared" si="1"/>
        <v>"J6101-72",</v>
      </c>
    </row>
    <row r="11" spans="4:13" x14ac:dyDescent="0.2">
      <c r="D11" t="s">
        <v>14</v>
      </c>
      <c r="E11" t="s">
        <v>42</v>
      </c>
      <c r="F11">
        <v>42</v>
      </c>
      <c r="G11">
        <v>73</v>
      </c>
      <c r="H11" t="s">
        <v>190</v>
      </c>
      <c r="J11" t="str">
        <f t="shared" si="0"/>
        <v>"J6101-42",</v>
      </c>
      <c r="L11" t="str">
        <f t="shared" si="1"/>
        <v>"J6101-73",</v>
      </c>
    </row>
    <row r="12" spans="4:13" x14ac:dyDescent="0.2">
      <c r="D12" t="s">
        <v>33</v>
      </c>
      <c r="E12" t="s">
        <v>42</v>
      </c>
      <c r="F12">
        <v>41</v>
      </c>
      <c r="G12">
        <v>74</v>
      </c>
      <c r="H12" t="s">
        <v>94</v>
      </c>
      <c r="J12" t="str">
        <f t="shared" si="0"/>
        <v>"J6101-41",</v>
      </c>
      <c r="L12" t="str">
        <f t="shared" si="1"/>
        <v>"J6101-74",</v>
      </c>
    </row>
    <row r="13" spans="4:13" x14ac:dyDescent="0.2">
      <c r="D13" t="s">
        <v>13</v>
      </c>
      <c r="E13" t="s">
        <v>42</v>
      </c>
      <c r="F13">
        <v>40</v>
      </c>
      <c r="G13">
        <v>75</v>
      </c>
      <c r="H13" t="s">
        <v>189</v>
      </c>
      <c r="J13" t="str">
        <f t="shared" si="0"/>
        <v>"J6101-40",</v>
      </c>
      <c r="L13" t="str">
        <f t="shared" si="1"/>
        <v>"J6101-75",</v>
      </c>
    </row>
    <row r="14" spans="4:13" x14ac:dyDescent="0.2">
      <c r="D14" t="s">
        <v>32</v>
      </c>
      <c r="E14" t="s">
        <v>42</v>
      </c>
      <c r="F14">
        <v>39</v>
      </c>
      <c r="G14">
        <v>76</v>
      </c>
      <c r="H14" t="s">
        <v>95</v>
      </c>
      <c r="J14" t="str">
        <f t="shared" si="0"/>
        <v>"J6101-39",</v>
      </c>
      <c r="L14" t="str">
        <f t="shared" si="1"/>
        <v>"J6101-76",</v>
      </c>
    </row>
    <row r="15" spans="4:13" x14ac:dyDescent="0.2">
      <c r="D15" t="s">
        <v>113</v>
      </c>
      <c r="E15" t="s">
        <v>42</v>
      </c>
      <c r="F15">
        <v>38</v>
      </c>
      <c r="G15">
        <v>77</v>
      </c>
      <c r="H15" t="s">
        <v>116</v>
      </c>
      <c r="J15" t="str">
        <f t="shared" si="0"/>
        <v>"J6101-38",</v>
      </c>
      <c r="L15" t="str">
        <f t="shared" si="1"/>
        <v>"J6101-77",</v>
      </c>
    </row>
    <row r="16" spans="4:13" x14ac:dyDescent="0.2">
      <c r="D16" t="s">
        <v>31</v>
      </c>
      <c r="E16" t="s">
        <v>42</v>
      </c>
      <c r="F16">
        <v>37</v>
      </c>
      <c r="G16">
        <v>78</v>
      </c>
      <c r="H16" t="s">
        <v>122</v>
      </c>
      <c r="J16" t="str">
        <f t="shared" si="0"/>
        <v>"J6101-37",</v>
      </c>
      <c r="L16" t="str">
        <f t="shared" si="1"/>
        <v>"J6101-78",</v>
      </c>
    </row>
    <row r="17" spans="4:12" x14ac:dyDescent="0.2">
      <c r="D17" t="s">
        <v>11</v>
      </c>
      <c r="E17" t="s">
        <v>42</v>
      </c>
      <c r="F17">
        <v>36</v>
      </c>
      <c r="G17">
        <v>79</v>
      </c>
      <c r="H17" t="s">
        <v>188</v>
      </c>
      <c r="J17" t="str">
        <f t="shared" si="0"/>
        <v>"J6101-36",</v>
      </c>
      <c r="L17" t="str">
        <f t="shared" si="1"/>
        <v>"J6101-79",</v>
      </c>
    </row>
    <row r="18" spans="4:12" x14ac:dyDescent="0.2">
      <c r="D18" t="s">
        <v>30</v>
      </c>
      <c r="E18" t="s">
        <v>42</v>
      </c>
      <c r="F18">
        <v>35</v>
      </c>
      <c r="G18">
        <v>80</v>
      </c>
      <c r="H18" t="s">
        <v>194</v>
      </c>
      <c r="J18" t="str">
        <f t="shared" si="0"/>
        <v>"J6101-35",</v>
      </c>
      <c r="L18" t="str">
        <f t="shared" si="1"/>
        <v>"J6101-80",</v>
      </c>
    </row>
    <row r="19" spans="4:12" x14ac:dyDescent="0.2">
      <c r="D19" t="s">
        <v>9</v>
      </c>
      <c r="E19" t="s">
        <v>42</v>
      </c>
      <c r="F19">
        <v>34</v>
      </c>
      <c r="G19">
        <v>81</v>
      </c>
      <c r="H19" t="s">
        <v>187</v>
      </c>
      <c r="J19" t="str">
        <f t="shared" si="0"/>
        <v>"J6101-34",</v>
      </c>
      <c r="L19" t="str">
        <f t="shared" si="1"/>
        <v>"J6101-81",</v>
      </c>
    </row>
    <row r="20" spans="4:12" x14ac:dyDescent="0.2">
      <c r="D20" t="s">
        <v>29</v>
      </c>
      <c r="E20" t="s">
        <v>42</v>
      </c>
      <c r="F20">
        <v>33</v>
      </c>
      <c r="G20">
        <v>82</v>
      </c>
      <c r="H20" t="s">
        <v>96</v>
      </c>
      <c r="J20" t="str">
        <f t="shared" si="0"/>
        <v>"J6101-33",</v>
      </c>
      <c r="L20" t="str">
        <f t="shared" si="1"/>
        <v>"J6101-82",</v>
      </c>
    </row>
    <row r="21" spans="4:12" x14ac:dyDescent="0.2">
      <c r="D21" t="s">
        <v>113</v>
      </c>
      <c r="E21" t="s">
        <v>42</v>
      </c>
      <c r="F21">
        <v>32</v>
      </c>
      <c r="G21">
        <v>83</v>
      </c>
      <c r="H21" t="s">
        <v>117</v>
      </c>
      <c r="J21" t="str">
        <f t="shared" si="0"/>
        <v>"J6101-32",</v>
      </c>
      <c r="L21" t="str">
        <f t="shared" si="1"/>
        <v>"J6101-83",</v>
      </c>
    </row>
    <row r="22" spans="4:12" x14ac:dyDescent="0.2">
      <c r="D22" t="s">
        <v>28</v>
      </c>
      <c r="E22" t="s">
        <v>42</v>
      </c>
      <c r="F22">
        <v>31</v>
      </c>
      <c r="G22">
        <v>84</v>
      </c>
      <c r="H22" t="s">
        <v>97</v>
      </c>
      <c r="J22" t="str">
        <f t="shared" si="0"/>
        <v>"J6101-31",</v>
      </c>
      <c r="L22" t="str">
        <f t="shared" si="1"/>
        <v>"J6101-84",</v>
      </c>
    </row>
    <row r="23" spans="4:12" x14ac:dyDescent="0.2">
      <c r="D23" t="s">
        <v>8</v>
      </c>
      <c r="E23" t="s">
        <v>42</v>
      </c>
      <c r="F23">
        <v>30</v>
      </c>
      <c r="G23">
        <v>85</v>
      </c>
      <c r="H23" t="s">
        <v>186</v>
      </c>
      <c r="J23" t="str">
        <f t="shared" si="0"/>
        <v>"J6101-30",</v>
      </c>
      <c r="L23" t="str">
        <f t="shared" si="1"/>
        <v>"J6101-85",</v>
      </c>
    </row>
    <row r="24" spans="4:12" x14ac:dyDescent="0.2">
      <c r="D24" t="s">
        <v>27</v>
      </c>
      <c r="E24" t="s">
        <v>42</v>
      </c>
      <c r="F24">
        <v>29</v>
      </c>
      <c r="G24">
        <v>86</v>
      </c>
      <c r="H24" t="s">
        <v>98</v>
      </c>
      <c r="J24" t="str">
        <f t="shared" si="0"/>
        <v>"J6101-29",</v>
      </c>
      <c r="L24" t="str">
        <f t="shared" si="1"/>
        <v>"J6101-86",</v>
      </c>
    </row>
    <row r="25" spans="4:12" x14ac:dyDescent="0.2">
      <c r="D25" t="s">
        <v>7</v>
      </c>
      <c r="E25" t="s">
        <v>42</v>
      </c>
      <c r="F25">
        <v>28</v>
      </c>
      <c r="G25">
        <v>87</v>
      </c>
      <c r="H25" t="s">
        <v>185</v>
      </c>
      <c r="J25" t="str">
        <f t="shared" si="0"/>
        <v>"J6101-28",</v>
      </c>
      <c r="L25" t="str">
        <f t="shared" si="1"/>
        <v>"J6101-87",</v>
      </c>
    </row>
    <row r="26" spans="4:12" x14ac:dyDescent="0.2">
      <c r="D26" t="s">
        <v>26</v>
      </c>
      <c r="E26" t="s">
        <v>42</v>
      </c>
      <c r="F26">
        <v>27</v>
      </c>
      <c r="G26">
        <v>88</v>
      </c>
      <c r="H26" t="s">
        <v>99</v>
      </c>
      <c r="J26" t="str">
        <f t="shared" si="0"/>
        <v>"J6101-27",</v>
      </c>
      <c r="L26" t="str">
        <f t="shared" si="1"/>
        <v>"J6101-88",</v>
      </c>
    </row>
    <row r="27" spans="4:12" x14ac:dyDescent="0.2">
      <c r="D27" t="s">
        <v>113</v>
      </c>
      <c r="E27" t="s">
        <v>42</v>
      </c>
      <c r="F27">
        <v>26</v>
      </c>
      <c r="G27">
        <v>89</v>
      </c>
      <c r="H27" t="s">
        <v>118</v>
      </c>
      <c r="J27" t="str">
        <f t="shared" si="0"/>
        <v>"J6101-26",</v>
      </c>
      <c r="L27" t="str">
        <f t="shared" si="1"/>
        <v>"J6101-89",</v>
      </c>
    </row>
    <row r="28" spans="4:12" x14ac:dyDescent="0.2">
      <c r="D28" t="s">
        <v>25</v>
      </c>
      <c r="E28" t="s">
        <v>42</v>
      </c>
      <c r="F28">
        <v>25</v>
      </c>
      <c r="G28">
        <v>90</v>
      </c>
      <c r="H28" t="s">
        <v>100</v>
      </c>
      <c r="J28" t="str">
        <f t="shared" si="0"/>
        <v>"J6101-25",</v>
      </c>
      <c r="L28" t="str">
        <f t="shared" si="1"/>
        <v>"J6101-90",</v>
      </c>
    </row>
    <row r="29" spans="4:12" x14ac:dyDescent="0.2">
      <c r="D29" t="s">
        <v>6</v>
      </c>
      <c r="E29" t="s">
        <v>42</v>
      </c>
      <c r="F29">
        <v>24</v>
      </c>
      <c r="G29">
        <v>91</v>
      </c>
      <c r="H29" t="s">
        <v>184</v>
      </c>
      <c r="J29" t="str">
        <f t="shared" si="0"/>
        <v>"J6101-24",</v>
      </c>
      <c r="L29" t="str">
        <f t="shared" si="1"/>
        <v>"J6101-91",</v>
      </c>
    </row>
    <row r="30" spans="4:12" x14ac:dyDescent="0.2">
      <c r="D30" t="s">
        <v>24</v>
      </c>
      <c r="E30" t="s">
        <v>42</v>
      </c>
      <c r="F30">
        <v>23</v>
      </c>
      <c r="G30">
        <v>92</v>
      </c>
      <c r="H30" t="s">
        <v>101</v>
      </c>
      <c r="J30" t="str">
        <f t="shared" si="0"/>
        <v>"J6101-23",</v>
      </c>
      <c r="L30" t="str">
        <f t="shared" si="1"/>
        <v>"J6101-92",</v>
      </c>
    </row>
    <row r="31" spans="4:12" x14ac:dyDescent="0.2">
      <c r="D31" t="s">
        <v>5</v>
      </c>
      <c r="E31" t="s">
        <v>42</v>
      </c>
      <c r="F31">
        <v>22</v>
      </c>
      <c r="G31">
        <v>93</v>
      </c>
      <c r="H31" t="s">
        <v>183</v>
      </c>
      <c r="J31" t="str">
        <f t="shared" si="0"/>
        <v>"J6101-22",</v>
      </c>
      <c r="L31" t="str">
        <f t="shared" si="1"/>
        <v>"J6101-93",</v>
      </c>
    </row>
    <row r="32" spans="4:12" x14ac:dyDescent="0.2">
      <c r="D32" t="s">
        <v>23</v>
      </c>
      <c r="E32" t="s">
        <v>42</v>
      </c>
      <c r="F32">
        <v>21</v>
      </c>
      <c r="G32">
        <v>94</v>
      </c>
      <c r="H32" t="s">
        <v>102</v>
      </c>
      <c r="J32" t="str">
        <f>CONCATENATE($L$2,$J$2,F32,$L$2,$M$2)</f>
        <v>"J6101-21",</v>
      </c>
      <c r="L32" t="str">
        <f t="shared" si="1"/>
        <v>"J6101-94",</v>
      </c>
    </row>
    <row r="33" spans="4:12" x14ac:dyDescent="0.2">
      <c r="D33" t="s">
        <v>113</v>
      </c>
      <c r="E33" t="s">
        <v>42</v>
      </c>
      <c r="F33">
        <v>20</v>
      </c>
      <c r="G33">
        <v>95</v>
      </c>
      <c r="H33" t="s">
        <v>119</v>
      </c>
      <c r="J33" t="str">
        <f t="shared" si="0"/>
        <v>"J6101-20",</v>
      </c>
      <c r="L33" t="str">
        <f t="shared" si="1"/>
        <v>"J6101-95",</v>
      </c>
    </row>
    <row r="34" spans="4:12" x14ac:dyDescent="0.2">
      <c r="D34" t="s">
        <v>22</v>
      </c>
      <c r="E34" t="s">
        <v>42</v>
      </c>
      <c r="F34">
        <v>19</v>
      </c>
      <c r="G34">
        <v>96</v>
      </c>
      <c r="H34" t="s">
        <v>103</v>
      </c>
      <c r="J34" t="str">
        <f t="shared" si="0"/>
        <v>"J6101-19",</v>
      </c>
      <c r="L34" t="str">
        <f t="shared" si="1"/>
        <v>"J6101-96",</v>
      </c>
    </row>
    <row r="35" spans="4:12" x14ac:dyDescent="0.2">
      <c r="D35" t="s">
        <v>4</v>
      </c>
      <c r="E35" t="s">
        <v>42</v>
      </c>
      <c r="F35">
        <v>18</v>
      </c>
      <c r="G35">
        <v>97</v>
      </c>
      <c r="H35" t="s">
        <v>182</v>
      </c>
      <c r="J35" t="str">
        <f t="shared" si="0"/>
        <v>"J6101-18",</v>
      </c>
      <c r="L35" t="str">
        <f t="shared" si="1"/>
        <v>"J6101-97",</v>
      </c>
    </row>
    <row r="36" spans="4:12" x14ac:dyDescent="0.2">
      <c r="D36" t="s">
        <v>21</v>
      </c>
      <c r="E36" t="s">
        <v>42</v>
      </c>
      <c r="F36">
        <v>17</v>
      </c>
      <c r="G36">
        <v>98</v>
      </c>
      <c r="H36" t="s">
        <v>104</v>
      </c>
      <c r="J36" t="str">
        <f t="shared" si="0"/>
        <v>"J6101-17",</v>
      </c>
      <c r="L36" t="str">
        <f t="shared" si="1"/>
        <v>"J6101-98",</v>
      </c>
    </row>
    <row r="37" spans="4:12" x14ac:dyDescent="0.2">
      <c r="D37" t="s">
        <v>3</v>
      </c>
      <c r="E37" t="s">
        <v>42</v>
      </c>
      <c r="F37">
        <v>16</v>
      </c>
      <c r="G37">
        <v>99</v>
      </c>
      <c r="H37" t="s">
        <v>181</v>
      </c>
      <c r="J37" t="str">
        <f t="shared" si="0"/>
        <v>"J6101-16",</v>
      </c>
      <c r="L37" t="str">
        <f t="shared" si="1"/>
        <v>"J6101-99",</v>
      </c>
    </row>
    <row r="38" spans="4:12" x14ac:dyDescent="0.2">
      <c r="D38" t="s">
        <v>113</v>
      </c>
      <c r="E38" t="s">
        <v>42</v>
      </c>
      <c r="F38">
        <v>15</v>
      </c>
      <c r="G38">
        <v>100</v>
      </c>
      <c r="H38" t="s">
        <v>105</v>
      </c>
      <c r="J38" t="str">
        <f t="shared" si="0"/>
        <v>"J6101-15",</v>
      </c>
      <c r="L38" t="str">
        <f t="shared" si="1"/>
        <v>"J6101-100",</v>
      </c>
    </row>
    <row r="39" spans="4:12" x14ac:dyDescent="0.2">
      <c r="D39" t="s">
        <v>113</v>
      </c>
      <c r="E39" t="s">
        <v>42</v>
      </c>
      <c r="F39">
        <v>14</v>
      </c>
      <c r="G39">
        <v>101</v>
      </c>
      <c r="H39" t="s">
        <v>120</v>
      </c>
      <c r="J39" t="str">
        <f t="shared" si="0"/>
        <v>"J6101-14",</v>
      </c>
      <c r="L39" t="str">
        <f t="shared" si="1"/>
        <v>"J6101-101",</v>
      </c>
    </row>
    <row r="40" spans="4:12" x14ac:dyDescent="0.2">
      <c r="D40" t="s">
        <v>113</v>
      </c>
      <c r="E40" t="s">
        <v>42</v>
      </c>
      <c r="F40">
        <v>13</v>
      </c>
      <c r="G40">
        <v>102</v>
      </c>
      <c r="H40" t="s">
        <v>106</v>
      </c>
      <c r="J40" t="str">
        <f t="shared" si="0"/>
        <v>"J6101-13",</v>
      </c>
      <c r="L40" t="str">
        <f t="shared" si="1"/>
        <v>"J6101-102",</v>
      </c>
    </row>
    <row r="41" spans="4:12" x14ac:dyDescent="0.2">
      <c r="D41" t="s">
        <v>2</v>
      </c>
      <c r="E41" t="s">
        <v>42</v>
      </c>
      <c r="F41">
        <v>12</v>
      </c>
      <c r="G41">
        <v>103</v>
      </c>
      <c r="H41" t="s">
        <v>180</v>
      </c>
      <c r="J41" t="str">
        <f t="shared" si="0"/>
        <v>"J6101-12",</v>
      </c>
      <c r="L41" t="str">
        <f t="shared" si="1"/>
        <v>"J6101-103",</v>
      </c>
    </row>
    <row r="42" spans="4:12" x14ac:dyDescent="0.2">
      <c r="D42" t="s">
        <v>20</v>
      </c>
      <c r="E42" t="s">
        <v>42</v>
      </c>
      <c r="F42">
        <v>11</v>
      </c>
      <c r="G42">
        <v>104</v>
      </c>
      <c r="H42" t="s">
        <v>107</v>
      </c>
      <c r="J42" t="str">
        <f t="shared" si="0"/>
        <v>"J6101-11",</v>
      </c>
      <c r="L42" t="str">
        <f t="shared" si="1"/>
        <v>"J6101-104",</v>
      </c>
    </row>
    <row r="43" spans="4:12" x14ac:dyDescent="0.2">
      <c r="D43" t="s">
        <v>1</v>
      </c>
      <c r="E43" t="s">
        <v>42</v>
      </c>
      <c r="F43">
        <v>10</v>
      </c>
      <c r="G43">
        <v>105</v>
      </c>
      <c r="H43" t="s">
        <v>179</v>
      </c>
      <c r="J43" t="str">
        <f t="shared" si="0"/>
        <v>"J6101-10",</v>
      </c>
      <c r="L43" t="str">
        <f t="shared" si="1"/>
        <v>"J6101-105",</v>
      </c>
    </row>
    <row r="44" spans="4:12" x14ac:dyDescent="0.2">
      <c r="D44" t="s">
        <v>20</v>
      </c>
      <c r="E44" t="s">
        <v>42</v>
      </c>
      <c r="F44">
        <v>9</v>
      </c>
      <c r="G44">
        <v>106</v>
      </c>
      <c r="H44" t="s">
        <v>108</v>
      </c>
      <c r="J44" t="str">
        <f t="shared" si="0"/>
        <v>"J6101-9",</v>
      </c>
      <c r="L44" t="str">
        <f t="shared" si="1"/>
        <v>"J6101-106",</v>
      </c>
    </row>
    <row r="45" spans="4:12" x14ac:dyDescent="0.2">
      <c r="D45" t="s">
        <v>113</v>
      </c>
      <c r="E45" t="s">
        <v>42</v>
      </c>
      <c r="F45">
        <v>8</v>
      </c>
      <c r="G45">
        <v>107</v>
      </c>
      <c r="H45" t="s">
        <v>195</v>
      </c>
      <c r="J45" t="str">
        <f t="shared" si="0"/>
        <v>"J6101-8",</v>
      </c>
      <c r="L45" t="str">
        <f t="shared" si="1"/>
        <v>"J6101-107",</v>
      </c>
    </row>
    <row r="46" spans="4:12" x14ac:dyDescent="0.2">
      <c r="D46" t="s">
        <v>20</v>
      </c>
      <c r="E46" t="s">
        <v>42</v>
      </c>
      <c r="F46">
        <v>7</v>
      </c>
      <c r="G46">
        <v>108</v>
      </c>
      <c r="H46" t="s">
        <v>109</v>
      </c>
      <c r="J46" t="str">
        <f t="shared" si="0"/>
        <v>"J6101-7",</v>
      </c>
      <c r="L46" t="str">
        <f t="shared" si="1"/>
        <v>"J6101-108",</v>
      </c>
    </row>
    <row r="47" spans="4:12" x14ac:dyDescent="0.2">
      <c r="D47" t="s">
        <v>38</v>
      </c>
      <c r="E47" t="s">
        <v>42</v>
      </c>
      <c r="F47">
        <v>6</v>
      </c>
      <c r="G47">
        <v>109</v>
      </c>
      <c r="H47" t="s">
        <v>178</v>
      </c>
      <c r="J47" t="str">
        <f t="shared" si="0"/>
        <v>"J6101-6",</v>
      </c>
      <c r="L47" t="str">
        <f t="shared" si="1"/>
        <v>"J6101-109",</v>
      </c>
    </row>
    <row r="48" spans="4:12" x14ac:dyDescent="0.2">
      <c r="D48" t="s">
        <v>19</v>
      </c>
      <c r="E48" t="s">
        <v>42</v>
      </c>
      <c r="F48">
        <v>5</v>
      </c>
      <c r="G48">
        <v>110</v>
      </c>
      <c r="H48" t="s">
        <v>110</v>
      </c>
      <c r="J48" t="str">
        <f t="shared" si="0"/>
        <v>"J6101-5",</v>
      </c>
      <c r="L48" t="str">
        <f t="shared" si="1"/>
        <v>"J6101-110",</v>
      </c>
    </row>
    <row r="49" spans="4:12" x14ac:dyDescent="0.2">
      <c r="D49" t="s">
        <v>0</v>
      </c>
      <c r="E49" t="s">
        <v>42</v>
      </c>
      <c r="F49">
        <v>4</v>
      </c>
      <c r="G49">
        <v>111</v>
      </c>
      <c r="H49" t="s">
        <v>177</v>
      </c>
      <c r="J49" t="str">
        <f t="shared" si="0"/>
        <v>"J6101-4",</v>
      </c>
      <c r="L49" t="str">
        <f t="shared" si="1"/>
        <v>"J6101-111",</v>
      </c>
    </row>
    <row r="50" spans="4:12" x14ac:dyDescent="0.2">
      <c r="D50" t="s">
        <v>19</v>
      </c>
      <c r="E50" t="s">
        <v>42</v>
      </c>
      <c r="F50">
        <v>3</v>
      </c>
      <c r="G50">
        <v>112</v>
      </c>
      <c r="H50" t="s">
        <v>111</v>
      </c>
      <c r="J50" t="str">
        <f t="shared" si="0"/>
        <v>"J6101-3",</v>
      </c>
      <c r="L50" t="str">
        <f t="shared" si="1"/>
        <v>"J6101-112",</v>
      </c>
    </row>
    <row r="51" spans="4:12" x14ac:dyDescent="0.2">
      <c r="D51" t="s">
        <v>113</v>
      </c>
      <c r="E51" t="s">
        <v>42</v>
      </c>
      <c r="F51">
        <v>2</v>
      </c>
      <c r="G51">
        <v>113</v>
      </c>
      <c r="H51" t="s">
        <v>121</v>
      </c>
      <c r="J51" t="str">
        <f t="shared" si="0"/>
        <v>"J6101-2",</v>
      </c>
      <c r="L51" t="str">
        <f t="shared" si="1"/>
        <v>"J6101-113",</v>
      </c>
    </row>
    <row r="52" spans="4:12" x14ac:dyDescent="0.2">
      <c r="D52" t="s">
        <v>19</v>
      </c>
      <c r="E52" t="s">
        <v>42</v>
      </c>
      <c r="F52">
        <v>1</v>
      </c>
      <c r="G52">
        <v>114</v>
      </c>
      <c r="H52" t="s">
        <v>112</v>
      </c>
      <c r="J52" t="str">
        <f t="shared" si="0"/>
        <v>"J6101-1",</v>
      </c>
      <c r="L52" t="str">
        <f t="shared" si="1"/>
        <v>"J6101-114",</v>
      </c>
    </row>
    <row r="53" spans="4:12" x14ac:dyDescent="0.2">
      <c r="D53" t="s">
        <v>18</v>
      </c>
      <c r="E53" t="s">
        <v>42</v>
      </c>
      <c r="F53">
        <v>52</v>
      </c>
      <c r="G53">
        <v>115</v>
      </c>
      <c r="H53" t="s">
        <v>193</v>
      </c>
      <c r="L53" t="str">
        <f t="shared" si="1"/>
        <v>"J6101-115",</v>
      </c>
    </row>
    <row r="54" spans="4:12" x14ac:dyDescent="0.2">
      <c r="D54" t="s">
        <v>113</v>
      </c>
      <c r="E54" t="s">
        <v>42</v>
      </c>
      <c r="F54">
        <v>51</v>
      </c>
      <c r="G54">
        <v>116</v>
      </c>
      <c r="H54" t="s">
        <v>196</v>
      </c>
      <c r="L54" t="str">
        <f t="shared" si="1"/>
        <v>"J6101-116",</v>
      </c>
    </row>
    <row r="56" spans="4:12" x14ac:dyDescent="0.2">
      <c r="D56" t="s">
        <v>113</v>
      </c>
      <c r="E56" t="s">
        <v>44</v>
      </c>
      <c r="F56">
        <v>1</v>
      </c>
      <c r="G56">
        <v>1</v>
      </c>
      <c r="H56" t="s">
        <v>164</v>
      </c>
      <c r="L56" t="str">
        <f t="shared" si="1"/>
        <v>"J6122-1",</v>
      </c>
    </row>
    <row r="57" spans="4:12" x14ac:dyDescent="0.2">
      <c r="D57" t="s">
        <v>19</v>
      </c>
      <c r="E57" t="s">
        <v>44</v>
      </c>
      <c r="F57">
        <v>2</v>
      </c>
      <c r="G57">
        <v>2</v>
      </c>
      <c r="H57" t="s">
        <v>140</v>
      </c>
      <c r="L57" t="str">
        <f t="shared" si="1"/>
        <v>"J6122-2",</v>
      </c>
    </row>
    <row r="58" spans="4:12" x14ac:dyDescent="0.2">
      <c r="D58" t="s">
        <v>0</v>
      </c>
      <c r="E58" t="s">
        <v>44</v>
      </c>
      <c r="F58">
        <v>3</v>
      </c>
      <c r="G58">
        <v>3</v>
      </c>
      <c r="H58" t="s">
        <v>123</v>
      </c>
      <c r="L58" t="str">
        <f t="shared" si="1"/>
        <v>"J6122-3",</v>
      </c>
    </row>
    <row r="59" spans="4:12" x14ac:dyDescent="0.2">
      <c r="D59" t="s">
        <v>19</v>
      </c>
      <c r="E59" t="s">
        <v>44</v>
      </c>
      <c r="F59">
        <v>4</v>
      </c>
      <c r="G59">
        <v>4</v>
      </c>
      <c r="H59" t="s">
        <v>141</v>
      </c>
      <c r="L59" t="str">
        <f t="shared" si="1"/>
        <v>"J6122-4",</v>
      </c>
    </row>
    <row r="60" spans="4:12" x14ac:dyDescent="0.2">
      <c r="D60" t="s">
        <v>38</v>
      </c>
      <c r="E60" t="s">
        <v>44</v>
      </c>
      <c r="F60">
        <v>5</v>
      </c>
      <c r="G60">
        <v>5</v>
      </c>
      <c r="H60" t="s">
        <v>124</v>
      </c>
      <c r="L60" t="str">
        <f t="shared" si="1"/>
        <v>"J6122-5",</v>
      </c>
    </row>
    <row r="61" spans="4:12" x14ac:dyDescent="0.2">
      <c r="D61" t="s">
        <v>19</v>
      </c>
      <c r="E61" t="s">
        <v>44</v>
      </c>
      <c r="F61">
        <v>6</v>
      </c>
      <c r="G61">
        <v>6</v>
      </c>
      <c r="H61" t="s">
        <v>142</v>
      </c>
      <c r="L61" t="str">
        <f t="shared" si="1"/>
        <v>"J6122-6",</v>
      </c>
    </row>
    <row r="62" spans="4:12" x14ac:dyDescent="0.2">
      <c r="D62" t="s">
        <v>113</v>
      </c>
      <c r="E62" t="s">
        <v>44</v>
      </c>
      <c r="F62">
        <v>7</v>
      </c>
      <c r="G62">
        <v>7</v>
      </c>
      <c r="H62" t="s">
        <v>165</v>
      </c>
      <c r="L62" t="str">
        <f t="shared" si="1"/>
        <v>"J6122-7",</v>
      </c>
    </row>
    <row r="63" spans="4:12" x14ac:dyDescent="0.2">
      <c r="D63" t="s">
        <v>20</v>
      </c>
      <c r="E63" t="s">
        <v>44</v>
      </c>
      <c r="F63">
        <v>8</v>
      </c>
      <c r="G63">
        <v>8</v>
      </c>
      <c r="H63" t="s">
        <v>143</v>
      </c>
      <c r="L63" t="str">
        <f t="shared" si="1"/>
        <v>"J6122-8",</v>
      </c>
    </row>
    <row r="64" spans="4:12" x14ac:dyDescent="0.2">
      <c r="D64" t="s">
        <v>1</v>
      </c>
      <c r="E64" t="s">
        <v>44</v>
      </c>
      <c r="F64">
        <v>9</v>
      </c>
      <c r="G64">
        <v>9</v>
      </c>
      <c r="H64" t="s">
        <v>125</v>
      </c>
      <c r="L64" t="str">
        <f t="shared" si="1"/>
        <v>"J6122-9",</v>
      </c>
    </row>
    <row r="65" spans="4:12" x14ac:dyDescent="0.2">
      <c r="D65" t="s">
        <v>20</v>
      </c>
      <c r="E65" t="s">
        <v>44</v>
      </c>
      <c r="F65">
        <v>10</v>
      </c>
      <c r="G65">
        <v>10</v>
      </c>
      <c r="H65" t="s">
        <v>144</v>
      </c>
      <c r="L65" t="str">
        <f t="shared" si="1"/>
        <v>"J6122-10",</v>
      </c>
    </row>
    <row r="66" spans="4:12" x14ac:dyDescent="0.2">
      <c r="D66" t="s">
        <v>2</v>
      </c>
      <c r="E66" t="s">
        <v>44</v>
      </c>
      <c r="F66">
        <v>11</v>
      </c>
      <c r="G66">
        <v>11</v>
      </c>
      <c r="H66" t="s">
        <v>126</v>
      </c>
      <c r="L66" t="str">
        <f t="shared" si="1"/>
        <v>"J6122-11",</v>
      </c>
    </row>
    <row r="67" spans="4:12" x14ac:dyDescent="0.2">
      <c r="D67" t="s">
        <v>20</v>
      </c>
      <c r="E67" t="s">
        <v>44</v>
      </c>
      <c r="F67">
        <v>12</v>
      </c>
      <c r="G67">
        <v>12</v>
      </c>
      <c r="H67" t="s">
        <v>145</v>
      </c>
      <c r="L67" t="str">
        <f t="shared" si="1"/>
        <v>"J6122-12",</v>
      </c>
    </row>
    <row r="68" spans="4:12" x14ac:dyDescent="0.2">
      <c r="D68" t="s">
        <v>113</v>
      </c>
      <c r="E68" t="s">
        <v>44</v>
      </c>
      <c r="F68">
        <v>13</v>
      </c>
      <c r="G68">
        <v>13</v>
      </c>
      <c r="H68" t="s">
        <v>166</v>
      </c>
      <c r="L68" t="str">
        <f t="shared" ref="L68:L107" si="2">CONCATENATE($L$2,H68,$L$2,$M$2)</f>
        <v>"J6122-13",</v>
      </c>
    </row>
    <row r="69" spans="4:12" x14ac:dyDescent="0.2">
      <c r="D69" t="s">
        <v>113</v>
      </c>
      <c r="E69" t="s">
        <v>44</v>
      </c>
      <c r="F69">
        <v>14</v>
      </c>
      <c r="G69">
        <v>14</v>
      </c>
      <c r="H69" t="s">
        <v>173</v>
      </c>
      <c r="L69" t="str">
        <f t="shared" si="2"/>
        <v>"J6122-14",</v>
      </c>
    </row>
    <row r="70" spans="4:12" x14ac:dyDescent="0.2">
      <c r="D70" t="s">
        <v>3</v>
      </c>
      <c r="E70" t="s">
        <v>44</v>
      </c>
      <c r="F70">
        <v>15</v>
      </c>
      <c r="G70">
        <v>15</v>
      </c>
      <c r="H70" t="s">
        <v>127</v>
      </c>
      <c r="L70" t="str">
        <f t="shared" si="2"/>
        <v>"J6122-15",</v>
      </c>
    </row>
    <row r="71" spans="4:12" x14ac:dyDescent="0.2">
      <c r="D71" t="s">
        <v>113</v>
      </c>
      <c r="E71" t="s">
        <v>44</v>
      </c>
      <c r="F71">
        <v>16</v>
      </c>
      <c r="G71">
        <v>16</v>
      </c>
      <c r="H71" t="s">
        <v>174</v>
      </c>
      <c r="L71" t="str">
        <f t="shared" si="2"/>
        <v>"J6122-16",</v>
      </c>
    </row>
    <row r="72" spans="4:12" x14ac:dyDescent="0.2">
      <c r="D72" t="s">
        <v>4</v>
      </c>
      <c r="E72" t="s">
        <v>44</v>
      </c>
      <c r="F72">
        <v>17</v>
      </c>
      <c r="G72">
        <v>17</v>
      </c>
      <c r="H72" t="s">
        <v>128</v>
      </c>
      <c r="L72" t="str">
        <f t="shared" si="2"/>
        <v>"J6122-17",</v>
      </c>
    </row>
    <row r="73" spans="4:12" x14ac:dyDescent="0.2">
      <c r="D73" t="s">
        <v>21</v>
      </c>
      <c r="E73" t="s">
        <v>44</v>
      </c>
      <c r="F73">
        <v>18</v>
      </c>
      <c r="G73">
        <v>18</v>
      </c>
      <c r="H73" t="s">
        <v>146</v>
      </c>
      <c r="L73" t="str">
        <f t="shared" si="2"/>
        <v>"J6122-18",</v>
      </c>
    </row>
    <row r="74" spans="4:12" x14ac:dyDescent="0.2">
      <c r="D74" t="s">
        <v>113</v>
      </c>
      <c r="E74" t="s">
        <v>44</v>
      </c>
      <c r="F74">
        <v>19</v>
      </c>
      <c r="G74">
        <v>19</v>
      </c>
      <c r="H74" t="s">
        <v>167</v>
      </c>
      <c r="L74" t="str">
        <f t="shared" si="2"/>
        <v>"J6122-19",</v>
      </c>
    </row>
    <row r="75" spans="4:12" x14ac:dyDescent="0.2">
      <c r="D75" t="s">
        <v>22</v>
      </c>
      <c r="E75" t="s">
        <v>44</v>
      </c>
      <c r="F75">
        <v>20</v>
      </c>
      <c r="G75">
        <v>20</v>
      </c>
      <c r="H75" t="s">
        <v>147</v>
      </c>
      <c r="L75" t="str">
        <f t="shared" si="2"/>
        <v>"J6122-20",</v>
      </c>
    </row>
    <row r="76" spans="4:12" x14ac:dyDescent="0.2">
      <c r="D76" t="s">
        <v>5</v>
      </c>
      <c r="E76" t="s">
        <v>44</v>
      </c>
      <c r="F76">
        <v>21</v>
      </c>
      <c r="G76">
        <v>21</v>
      </c>
      <c r="H76" t="s">
        <v>129</v>
      </c>
      <c r="L76" t="str">
        <f t="shared" si="2"/>
        <v>"J6122-21",</v>
      </c>
    </row>
    <row r="77" spans="4:12" x14ac:dyDescent="0.2">
      <c r="D77" t="s">
        <v>23</v>
      </c>
      <c r="E77" t="s">
        <v>44</v>
      </c>
      <c r="F77">
        <v>22</v>
      </c>
      <c r="G77">
        <v>22</v>
      </c>
      <c r="H77" t="s">
        <v>148</v>
      </c>
      <c r="L77" t="str">
        <f t="shared" si="2"/>
        <v>"J6122-22",</v>
      </c>
    </row>
    <row r="78" spans="4:12" x14ac:dyDescent="0.2">
      <c r="D78" t="s">
        <v>6</v>
      </c>
      <c r="E78" t="s">
        <v>44</v>
      </c>
      <c r="F78">
        <v>23</v>
      </c>
      <c r="G78">
        <v>23</v>
      </c>
      <c r="H78" t="s">
        <v>130</v>
      </c>
      <c r="L78" t="str">
        <f t="shared" si="2"/>
        <v>"J6122-23",</v>
      </c>
    </row>
    <row r="79" spans="4:12" x14ac:dyDescent="0.2">
      <c r="D79" t="s">
        <v>24</v>
      </c>
      <c r="E79" t="s">
        <v>44</v>
      </c>
      <c r="F79">
        <v>24</v>
      </c>
      <c r="G79">
        <v>24</v>
      </c>
      <c r="H79" t="s">
        <v>149</v>
      </c>
      <c r="L79" t="str">
        <f t="shared" si="2"/>
        <v>"J6122-24",</v>
      </c>
    </row>
    <row r="80" spans="4:12" x14ac:dyDescent="0.2">
      <c r="D80" t="s">
        <v>113</v>
      </c>
      <c r="E80" t="s">
        <v>44</v>
      </c>
      <c r="F80">
        <v>25</v>
      </c>
      <c r="G80">
        <v>25</v>
      </c>
      <c r="H80" t="s">
        <v>168</v>
      </c>
      <c r="L80" t="str">
        <f t="shared" si="2"/>
        <v>"J6122-25",</v>
      </c>
    </row>
    <row r="81" spans="4:12" x14ac:dyDescent="0.2">
      <c r="D81" t="s">
        <v>25</v>
      </c>
      <c r="E81" t="s">
        <v>44</v>
      </c>
      <c r="F81">
        <v>26</v>
      </c>
      <c r="G81">
        <v>26</v>
      </c>
      <c r="H81" t="s">
        <v>150</v>
      </c>
      <c r="L81" t="str">
        <f t="shared" si="2"/>
        <v>"J6122-26",</v>
      </c>
    </row>
    <row r="82" spans="4:12" x14ac:dyDescent="0.2">
      <c r="D82" t="s">
        <v>7</v>
      </c>
      <c r="E82" t="s">
        <v>44</v>
      </c>
      <c r="F82">
        <v>27</v>
      </c>
      <c r="G82">
        <v>27</v>
      </c>
      <c r="H82" t="s">
        <v>131</v>
      </c>
      <c r="L82" t="str">
        <f t="shared" si="2"/>
        <v>"J6122-27",</v>
      </c>
    </row>
    <row r="83" spans="4:12" x14ac:dyDescent="0.2">
      <c r="D83" t="s">
        <v>26</v>
      </c>
      <c r="E83" t="s">
        <v>44</v>
      </c>
      <c r="F83">
        <v>28</v>
      </c>
      <c r="G83">
        <v>28</v>
      </c>
      <c r="H83" t="s">
        <v>151</v>
      </c>
      <c r="L83" t="str">
        <f t="shared" si="2"/>
        <v>"J6122-28",</v>
      </c>
    </row>
    <row r="84" spans="4:12" x14ac:dyDescent="0.2">
      <c r="D84" t="s">
        <v>8</v>
      </c>
      <c r="E84" t="s">
        <v>44</v>
      </c>
      <c r="F84">
        <v>29</v>
      </c>
      <c r="G84">
        <v>29</v>
      </c>
      <c r="H84" t="s">
        <v>132</v>
      </c>
      <c r="L84" t="str">
        <f t="shared" si="2"/>
        <v>"J6122-29",</v>
      </c>
    </row>
    <row r="85" spans="4:12" x14ac:dyDescent="0.2">
      <c r="D85" t="s">
        <v>27</v>
      </c>
      <c r="E85" t="s">
        <v>44</v>
      </c>
      <c r="F85">
        <v>30</v>
      </c>
      <c r="G85">
        <v>30</v>
      </c>
      <c r="H85" t="s">
        <v>152</v>
      </c>
      <c r="L85" t="str">
        <f t="shared" si="2"/>
        <v>"J6122-30",</v>
      </c>
    </row>
    <row r="86" spans="4:12" x14ac:dyDescent="0.2">
      <c r="D86" t="s">
        <v>113</v>
      </c>
      <c r="E86" t="s">
        <v>44</v>
      </c>
      <c r="F86">
        <v>31</v>
      </c>
      <c r="G86">
        <v>31</v>
      </c>
      <c r="H86" t="s">
        <v>169</v>
      </c>
      <c r="L86" t="str">
        <f t="shared" si="2"/>
        <v>"J6122-31",</v>
      </c>
    </row>
    <row r="87" spans="4:12" x14ac:dyDescent="0.2">
      <c r="D87" t="s">
        <v>28</v>
      </c>
      <c r="E87" t="s">
        <v>44</v>
      </c>
      <c r="F87">
        <v>32</v>
      </c>
      <c r="G87">
        <v>32</v>
      </c>
      <c r="H87" t="s">
        <v>153</v>
      </c>
      <c r="L87" t="str">
        <f t="shared" si="2"/>
        <v>"J6122-32",</v>
      </c>
    </row>
    <row r="88" spans="4:12" x14ac:dyDescent="0.2">
      <c r="D88" t="s">
        <v>9</v>
      </c>
      <c r="E88" t="s">
        <v>44</v>
      </c>
      <c r="F88">
        <v>33</v>
      </c>
      <c r="G88">
        <v>33</v>
      </c>
      <c r="H88" t="s">
        <v>133</v>
      </c>
      <c r="L88" t="str">
        <f t="shared" si="2"/>
        <v>"J6122-33",</v>
      </c>
    </row>
    <row r="89" spans="4:12" x14ac:dyDescent="0.2">
      <c r="D89" t="s">
        <v>29</v>
      </c>
      <c r="E89" t="s">
        <v>44</v>
      </c>
      <c r="F89">
        <v>34</v>
      </c>
      <c r="G89">
        <v>34</v>
      </c>
      <c r="H89" t="s">
        <v>154</v>
      </c>
      <c r="L89" t="str">
        <f t="shared" si="2"/>
        <v>"J6122-34",</v>
      </c>
    </row>
    <row r="90" spans="4:12" x14ac:dyDescent="0.2">
      <c r="D90" t="s">
        <v>11</v>
      </c>
      <c r="E90" t="s">
        <v>44</v>
      </c>
      <c r="F90">
        <v>35</v>
      </c>
      <c r="G90">
        <v>35</v>
      </c>
      <c r="H90" t="s">
        <v>134</v>
      </c>
      <c r="L90" t="str">
        <f t="shared" si="2"/>
        <v>"J6122-35",</v>
      </c>
    </row>
    <row r="91" spans="4:12" x14ac:dyDescent="0.2">
      <c r="D91" t="s">
        <v>30</v>
      </c>
      <c r="E91" t="s">
        <v>44</v>
      </c>
      <c r="F91">
        <v>36</v>
      </c>
      <c r="G91">
        <v>36</v>
      </c>
      <c r="H91" t="s">
        <v>155</v>
      </c>
      <c r="L91" t="str">
        <f t="shared" si="2"/>
        <v>"J6122-36",</v>
      </c>
    </row>
    <row r="92" spans="4:12" x14ac:dyDescent="0.2">
      <c r="D92" t="s">
        <v>113</v>
      </c>
      <c r="E92" t="s">
        <v>44</v>
      </c>
      <c r="F92">
        <v>37</v>
      </c>
      <c r="G92">
        <v>37</v>
      </c>
      <c r="H92" t="s">
        <v>170</v>
      </c>
      <c r="L92" t="str">
        <f t="shared" si="2"/>
        <v>"J6122-37",</v>
      </c>
    </row>
    <row r="93" spans="4:12" x14ac:dyDescent="0.2">
      <c r="D93" t="s">
        <v>31</v>
      </c>
      <c r="E93" t="s">
        <v>44</v>
      </c>
      <c r="F93">
        <v>38</v>
      </c>
      <c r="G93">
        <v>38</v>
      </c>
      <c r="H93" t="s">
        <v>156</v>
      </c>
      <c r="L93" t="str">
        <f t="shared" si="2"/>
        <v>"J6122-38",</v>
      </c>
    </row>
    <row r="94" spans="4:12" x14ac:dyDescent="0.2">
      <c r="D94" t="s">
        <v>13</v>
      </c>
      <c r="E94" t="s">
        <v>44</v>
      </c>
      <c r="F94">
        <v>39</v>
      </c>
      <c r="G94">
        <v>39</v>
      </c>
      <c r="H94" t="s">
        <v>135</v>
      </c>
      <c r="L94" t="str">
        <f t="shared" si="2"/>
        <v>"J6122-39",</v>
      </c>
    </row>
    <row r="95" spans="4:12" x14ac:dyDescent="0.2">
      <c r="D95" t="s">
        <v>32</v>
      </c>
      <c r="E95" t="s">
        <v>44</v>
      </c>
      <c r="F95">
        <v>40</v>
      </c>
      <c r="G95">
        <v>40</v>
      </c>
      <c r="H95" t="s">
        <v>157</v>
      </c>
      <c r="L95" t="str">
        <f t="shared" si="2"/>
        <v>"J6122-40",</v>
      </c>
    </row>
    <row r="96" spans="4:12" x14ac:dyDescent="0.2">
      <c r="D96" t="s">
        <v>14</v>
      </c>
      <c r="E96" t="s">
        <v>44</v>
      </c>
      <c r="F96">
        <v>41</v>
      </c>
      <c r="G96">
        <v>41</v>
      </c>
      <c r="H96" t="s">
        <v>136</v>
      </c>
      <c r="L96" t="str">
        <f t="shared" si="2"/>
        <v>"J6122-41",</v>
      </c>
    </row>
    <row r="97" spans="4:12" x14ac:dyDescent="0.2">
      <c r="D97" t="s">
        <v>33</v>
      </c>
      <c r="E97" t="s">
        <v>44</v>
      </c>
      <c r="F97">
        <v>42</v>
      </c>
      <c r="G97">
        <v>42</v>
      </c>
      <c r="H97" t="s">
        <v>158</v>
      </c>
      <c r="L97" t="str">
        <f t="shared" si="2"/>
        <v>"J6122-42",</v>
      </c>
    </row>
    <row r="98" spans="4:12" x14ac:dyDescent="0.2">
      <c r="D98" t="s">
        <v>15</v>
      </c>
      <c r="E98" t="s">
        <v>44</v>
      </c>
      <c r="F98">
        <v>43</v>
      </c>
      <c r="G98">
        <v>43</v>
      </c>
      <c r="H98" t="s">
        <v>137</v>
      </c>
      <c r="L98" t="str">
        <f t="shared" si="2"/>
        <v>"J6122-43",</v>
      </c>
    </row>
    <row r="99" spans="4:12" x14ac:dyDescent="0.2">
      <c r="D99" t="s">
        <v>34</v>
      </c>
      <c r="E99" t="s">
        <v>44</v>
      </c>
      <c r="F99">
        <v>44</v>
      </c>
      <c r="G99">
        <v>44</v>
      </c>
      <c r="H99" t="s">
        <v>159</v>
      </c>
      <c r="L99" t="str">
        <f t="shared" si="2"/>
        <v>"J6122-44",</v>
      </c>
    </row>
    <row r="100" spans="4:12" x14ac:dyDescent="0.2">
      <c r="D100" t="s">
        <v>16</v>
      </c>
      <c r="E100" t="s">
        <v>44</v>
      </c>
      <c r="F100">
        <v>45</v>
      </c>
      <c r="G100">
        <v>45</v>
      </c>
      <c r="H100" t="s">
        <v>138</v>
      </c>
      <c r="L100" t="str">
        <f t="shared" si="2"/>
        <v>"J6122-45",</v>
      </c>
    </row>
    <row r="101" spans="4:12" x14ac:dyDescent="0.2">
      <c r="D101" t="s">
        <v>34</v>
      </c>
      <c r="E101" t="s">
        <v>44</v>
      </c>
      <c r="F101">
        <v>46</v>
      </c>
      <c r="G101">
        <v>46</v>
      </c>
      <c r="H101" t="s">
        <v>160</v>
      </c>
      <c r="L101" t="str">
        <f t="shared" si="2"/>
        <v>"J6122-46",</v>
      </c>
    </row>
    <row r="102" spans="4:12" x14ac:dyDescent="0.2">
      <c r="D102" t="s">
        <v>16</v>
      </c>
      <c r="E102" t="s">
        <v>44</v>
      </c>
      <c r="F102">
        <v>47</v>
      </c>
      <c r="G102">
        <v>47</v>
      </c>
      <c r="H102" t="s">
        <v>139</v>
      </c>
      <c r="L102" t="str">
        <f t="shared" si="2"/>
        <v>"J6122-47",</v>
      </c>
    </row>
    <row r="103" spans="4:12" x14ac:dyDescent="0.2">
      <c r="D103" t="s">
        <v>18</v>
      </c>
      <c r="E103" t="s">
        <v>44</v>
      </c>
      <c r="F103">
        <v>48</v>
      </c>
      <c r="G103">
        <v>48</v>
      </c>
      <c r="H103" t="s">
        <v>161</v>
      </c>
      <c r="L103" t="str">
        <f t="shared" si="2"/>
        <v>"J6122-48",</v>
      </c>
    </row>
    <row r="104" spans="4:12" x14ac:dyDescent="0.2">
      <c r="D104" t="s">
        <v>113</v>
      </c>
      <c r="E104" t="s">
        <v>44</v>
      </c>
      <c r="F104">
        <v>49</v>
      </c>
      <c r="G104">
        <v>49</v>
      </c>
      <c r="H104" t="s">
        <v>171</v>
      </c>
      <c r="L104" t="str">
        <f t="shared" si="2"/>
        <v>"J6122-49",</v>
      </c>
    </row>
    <row r="105" spans="4:12" x14ac:dyDescent="0.2">
      <c r="D105" t="s">
        <v>18</v>
      </c>
      <c r="E105" t="s">
        <v>44</v>
      </c>
      <c r="F105">
        <v>50</v>
      </c>
      <c r="G105">
        <v>50</v>
      </c>
      <c r="H105" t="s">
        <v>162</v>
      </c>
      <c r="L105" t="str">
        <f t="shared" si="2"/>
        <v>"J6122-50",</v>
      </c>
    </row>
    <row r="106" spans="4:12" x14ac:dyDescent="0.2">
      <c r="D106" t="s">
        <v>113</v>
      </c>
      <c r="E106" t="s">
        <v>44</v>
      </c>
      <c r="F106">
        <v>51</v>
      </c>
      <c r="G106">
        <v>51</v>
      </c>
      <c r="H106" t="s">
        <v>172</v>
      </c>
      <c r="L106" t="str">
        <f t="shared" si="2"/>
        <v>"J6122-51",</v>
      </c>
    </row>
    <row r="107" spans="4:12" x14ac:dyDescent="0.2">
      <c r="D107" t="s">
        <v>18</v>
      </c>
      <c r="E107" t="s">
        <v>44</v>
      </c>
      <c r="F107">
        <v>52</v>
      </c>
      <c r="G107">
        <v>52</v>
      </c>
      <c r="H107" t="s">
        <v>163</v>
      </c>
      <c r="L107" t="str">
        <f t="shared" si="2"/>
        <v>"J6122-52",</v>
      </c>
    </row>
  </sheetData>
  <sortState xmlns:xlrd2="http://schemas.microsoft.com/office/spreadsheetml/2017/richdata2" ref="D3:H54">
    <sortCondition ref="G3"/>
  </sortState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点位整理</vt:lpstr>
      <vt:lpstr>短路群</vt:lpstr>
      <vt:lpstr>字符转换</vt:lpstr>
      <vt:lpstr>表头对应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uuuuu</dc:creator>
  <cp:lastModifiedBy>Administrator</cp:lastModifiedBy>
  <dcterms:created xsi:type="dcterms:W3CDTF">2015-06-05T18:19:34Z</dcterms:created>
  <dcterms:modified xsi:type="dcterms:W3CDTF">2021-03-22T00:07:03Z</dcterms:modified>
</cp:coreProperties>
</file>