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B3" i="1"/>
  <c r="B7" i="1"/>
  <c r="B8" i="1" l="1"/>
  <c r="B4" i="1"/>
  <c r="H4" i="1"/>
  <c r="H5" i="1" s="1"/>
  <c r="D4" i="1"/>
  <c r="D5" i="1"/>
  <c r="E4" i="1"/>
  <c r="E5" i="1"/>
  <c r="F4" i="1"/>
  <c r="F5" i="1"/>
  <c r="G4" i="1"/>
  <c r="G5" i="1" s="1"/>
  <c r="C4" i="1"/>
  <c r="C5" i="1" s="1"/>
  <c r="C7" i="1" l="1"/>
  <c r="D7" i="1" l="1"/>
  <c r="E7" i="1" l="1"/>
  <c r="F7" i="1" l="1"/>
  <c r="G7" i="1" l="1"/>
  <c r="H7" i="1" l="1"/>
  <c r="I7" i="1" l="1"/>
  <c r="I4" i="1"/>
  <c r="I5" i="1" s="1"/>
</calcChain>
</file>

<file path=xl/sharedStrings.xml><?xml version="1.0" encoding="utf-8"?>
<sst xmlns="http://schemas.openxmlformats.org/spreadsheetml/2006/main" count="8" uniqueCount="8">
  <si>
    <t>Processors</t>
  </si>
  <si>
    <t>Real execution time</t>
  </si>
  <si>
    <t>Speedup</t>
  </si>
  <si>
    <t>Karp-flatt metrics</t>
  </si>
  <si>
    <t>Estimate execution time</t>
  </si>
  <si>
    <t>x</t>
  </si>
  <si>
    <t>lambda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</si>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</sst>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0.00000</c:formatCode>
                <c:ptCount val="8"/>
                <c:pt idx="0">
                  <c:v>1.3423824788000001</c:v>
                </c:pt>
                <c:pt idx="1">
                  <c:v>0.67520730490000003</c:v>
                </c:pt>
                <c:pt idx="2">
                  <c:v>0.47397558690000002</c:v>
                </c:pt>
                <c:pt idx="3">
                  <c:v>0.35781226160000001</c:v>
                </c:pt>
                <c:pt idx="4">
                  <c:v>0.28761031640000001</c:v>
                </c:pt>
                <c:pt idx="5">
                  <c:v>0.23953547480000001</c:v>
                </c:pt>
                <c:pt idx="6">
                  <c:v>0.20902197380000001</c:v>
                </c:pt>
                <c:pt idx="7">
                  <c:v>0.1829732657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195-BD22-288C85F0C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val>
            <c:numRef>
              <c:f>Sheet1!$B$3:$I$3</c:f>
              <c:numCache>
                <c:formatCode>0.00000</c:formatCode>
                <c:ptCount val="8"/>
                <c:pt idx="0">
                  <c:v>1.3423824788000001</c:v>
                </c:pt>
                <c:pt idx="1">
                  <c:v>0.67119123940000003</c:v>
                </c:pt>
                <c:pt idx="2">
                  <c:v>0.44746082626666667</c:v>
                </c:pt>
                <c:pt idx="3">
                  <c:v>0.33559561970000001</c:v>
                </c:pt>
                <c:pt idx="4">
                  <c:v>0.26847649575999999</c:v>
                </c:pt>
                <c:pt idx="5">
                  <c:v>0.22373041313333333</c:v>
                </c:pt>
                <c:pt idx="6">
                  <c:v>0.19176892554285715</c:v>
                </c:pt>
                <c:pt idx="7">
                  <c:v>0.16779780985000001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195-BD22-288C85F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53872"/>
        <c:axId val="1736455120"/>
      </c:lineChart>
      <c:catAx>
        <c:axId val="17364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Processors</a:t>
                </a:r>
              </a:p>
            </c:rich>
          </c:tx>
          <c:layout>
            <c:manualLayout>
              <c:xMode val="edge"/>
              <c:yMode val="edge"/>
              <c:x val="0.44620253718285213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5120"/>
        <c:crosses val="autoZero"/>
        <c:auto val="1"/>
        <c:lblAlgn val="ctr"/>
        <c:lblOffset val="100"/>
        <c:noMultiLvlLbl val="0"/>
      </c:catAx>
      <c:valAx>
        <c:axId val="1736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448596</xdr:colOff>
      <xdr:row>7</xdr:row>
      <xdr:rowOff>158545</xdr:rowOff>
    </xdr:from>
    <xdr:to>
      <xdr:col>11</xdr:col>
      <xdr:colOff>153628</xdr:colOff>
      <xdr:row>22</xdr:row>
      <xdr:rowOff>44245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155" workbookViewId="0">
      <selection activeCell="B3" sqref="B3:I3"/>
    </sheetView>
  </sheetViews>
  <sheetFormatPr defaultRowHeight="15" x14ac:dyDescent="0.25"/>
  <cols>
    <col min="1" max="1" width="31.85546875" customWidth="1"/>
    <col min="2" max="2" width="9.140625" customWidth="1"/>
    <col min="3" max="3" width="8.85546875" customWidth="1"/>
  </cols>
  <sheetData>
    <row r="1" spans="1:18" ht="15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5"/>
      <c r="L1" s="5"/>
      <c r="M1" s="5"/>
      <c r="N1" s="5"/>
      <c r="O1" s="5"/>
      <c r="P1" s="5"/>
      <c r="Q1" s="5"/>
      <c r="R1" s="5"/>
    </row>
    <row r="2" spans="1:18" ht="15.75" thickBot="1" x14ac:dyDescent="0.3">
      <c r="A2" s="3" t="s">
        <v>1</v>
      </c>
      <c r="B2" s="7">
        <v>1.3423824788000001</v>
      </c>
      <c r="C2" s="7">
        <v>0.67520730490000003</v>
      </c>
      <c r="D2" s="7">
        <v>0.47397558690000002</v>
      </c>
      <c r="E2" s="7">
        <v>0.35781226160000001</v>
      </c>
      <c r="F2" s="7">
        <v>0.28761031640000001</v>
      </c>
      <c r="G2" s="7">
        <v>0.23953547480000001</v>
      </c>
      <c r="H2" s="7">
        <v>0.20902197380000001</v>
      </c>
      <c r="I2" s="7">
        <v>0.1829732657</v>
      </c>
    </row>
    <row r="3" spans="1:18" ht="15.75" thickBot="1" x14ac:dyDescent="0.3">
      <c r="A3" s="3" t="s">
        <v>4</v>
      </c>
      <c r="B3" s="7">
        <f>B7 * B6 * 2^ (B6 / 2) / B1</f>
        <v>1.3423824788000001</v>
      </c>
      <c r="C3" s="7">
        <f t="shared" ref="C3:I3" si="0">C7 * C6 * 2^ (C6 / 2) / C1</f>
        <v>0.67119123940000003</v>
      </c>
      <c r="D3" s="7">
        <f t="shared" si="0"/>
        <v>0.44746082626666667</v>
      </c>
      <c r="E3" s="7">
        <f t="shared" si="0"/>
        <v>0.33559561970000001</v>
      </c>
      <c r="F3" s="7">
        <f t="shared" si="0"/>
        <v>0.26847649575999999</v>
      </c>
      <c r="G3" s="7">
        <f t="shared" si="0"/>
        <v>0.22373041313333333</v>
      </c>
      <c r="H3" s="7">
        <f t="shared" si="0"/>
        <v>0.19176892554285715</v>
      </c>
      <c r="I3" s="7">
        <f t="shared" si="0"/>
        <v>0.16779780985000001</v>
      </c>
    </row>
    <row r="4" spans="1:18" ht="15.75" thickBot="1" x14ac:dyDescent="0.3">
      <c r="A4" s="3" t="s">
        <v>2</v>
      </c>
      <c r="B4" s="7">
        <f>B2/B2</f>
        <v>1</v>
      </c>
      <c r="C4" s="7">
        <f>B2/C2</f>
        <v>1.9881042000853506</v>
      </c>
      <c r="D4" s="7">
        <f>B2/D2</f>
        <v>2.8321764156245828</v>
      </c>
      <c r="E4" s="7">
        <f>B2/E2</f>
        <v>3.7516391215811815</v>
      </c>
      <c r="F4" s="7">
        <f>B2/F2</f>
        <v>4.6673655368225866</v>
      </c>
      <c r="G4" s="7">
        <f>B2/G2</f>
        <v>5.6041071992397846</v>
      </c>
      <c r="H4" s="7">
        <f>B2/H2</f>
        <v>6.4222074569271914</v>
      </c>
      <c r="I4" s="7">
        <f>B2/I2</f>
        <v>7.336495163183832</v>
      </c>
    </row>
    <row r="5" spans="1:18" ht="15.75" thickBot="1" x14ac:dyDescent="0.3">
      <c r="A5" s="3" t="s">
        <v>3</v>
      </c>
      <c r="B5" s="7"/>
      <c r="C5" s="7">
        <f t="shared" ref="C5:I5" si="1">(1/C4-1/C1)/(1 - 1/C1)</f>
        <v>5.9834891521977074E-3</v>
      </c>
      <c r="D5" s="7">
        <f t="shared" si="1"/>
        <v>2.9628024484909584E-2</v>
      </c>
      <c r="E5" s="7">
        <f t="shared" si="1"/>
        <v>2.2066877114248633E-2</v>
      </c>
      <c r="F5" s="7">
        <f t="shared" si="1"/>
        <v>1.7817035142905328E-2</v>
      </c>
      <c r="G5" s="7">
        <f t="shared" si="1"/>
        <v>1.412866623300566E-2</v>
      </c>
      <c r="H5" s="7">
        <f t="shared" si="1"/>
        <v>1.4994650643826614E-2</v>
      </c>
      <c r="I5" s="7">
        <f t="shared" si="1"/>
        <v>1.2919848395063596E-2</v>
      </c>
    </row>
    <row r="6" spans="1:18" x14ac:dyDescent="0.25">
      <c r="A6" s="6" t="s">
        <v>7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</row>
    <row r="7" spans="1:18" x14ac:dyDescent="0.25">
      <c r="A7" s="4" t="s">
        <v>5</v>
      </c>
      <c r="B7">
        <f>B2/(B6 * 2^(B6 / 2))</f>
        <v>8.0012230801582344E-10</v>
      </c>
      <c r="C7">
        <f>B7</f>
        <v>8.0012230801582344E-10</v>
      </c>
      <c r="D7">
        <f t="shared" ref="D7:I7" si="2">C7</f>
        <v>8.0012230801582344E-10</v>
      </c>
      <c r="E7">
        <f t="shared" si="2"/>
        <v>8.0012230801582344E-10</v>
      </c>
      <c r="F7">
        <f t="shared" si="2"/>
        <v>8.0012230801582344E-10</v>
      </c>
      <c r="G7">
        <f t="shared" si="2"/>
        <v>8.0012230801582344E-10</v>
      </c>
      <c r="H7">
        <f t="shared" si="2"/>
        <v>8.0012230801582344E-10</v>
      </c>
      <c r="I7">
        <f t="shared" si="2"/>
        <v>8.0012230801582344E-10</v>
      </c>
    </row>
    <row r="8" spans="1:18" x14ac:dyDescent="0.25">
      <c r="A8" s="4" t="s">
        <v>6</v>
      </c>
      <c r="B8">
        <f>10^-6</f>
        <v>9.9999999999999995E-7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2019-12-20T08:49:22Z</dcterms:modified>
</cp:coreProperties>
</file>