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FXIV_Auxiliary_Tools\其他\"/>
    </mc:Choice>
  </mc:AlternateContent>
  <xr:revisionPtr revIDLastSave="0" documentId="13_ncr:1_{06F667EC-B650-43FD-BBAE-5E1E02D45D07}" xr6:coauthVersionLast="46" xr6:coauthVersionMax="46" xr10:uidLastSave="{00000000-0000-0000-0000-000000000000}"/>
  <bookViews>
    <workbookView xWindow="17595" yWindow="-255" windowWidth="27645" windowHeight="12540" activeTab="1" xr2:uid="{3E7E6978-3E18-46F3-9047-0BEA26028E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6" i="2" l="1"/>
  <c r="AH46" i="2" s="1"/>
  <c r="AI46" i="2" s="1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45" i="2"/>
  <c r="AD46" i="2"/>
  <c r="AD47" i="2"/>
  <c r="AD48" i="2"/>
  <c r="AD49" i="2"/>
  <c r="AH49" i="2" s="1"/>
  <c r="AI49" i="2" s="1"/>
  <c r="AJ49" i="2" s="1"/>
  <c r="AK49" i="2" s="1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D50" i="2"/>
  <c r="AH50" i="2" s="1"/>
  <c r="AI50" i="2" s="1"/>
  <c r="AJ50" i="2" s="1"/>
  <c r="AK50" i="2" s="1"/>
  <c r="AL50" i="2" s="1"/>
  <c r="AM50" i="2" s="1"/>
  <c r="AN50" i="2" s="1"/>
  <c r="AO50" i="2" s="1"/>
  <c r="AP50" i="2" s="1"/>
  <c r="AQ50" i="2" s="1"/>
  <c r="AR50" i="2" s="1"/>
  <c r="AS50" i="2" s="1"/>
  <c r="AT50" i="2" s="1"/>
  <c r="AU50" i="2" s="1"/>
  <c r="AV50" i="2" s="1"/>
  <c r="AD51" i="2"/>
  <c r="AD52" i="2"/>
  <c r="AH52" i="2" s="1"/>
  <c r="AI52" i="2" s="1"/>
  <c r="AJ52" i="2" s="1"/>
  <c r="AK52" i="2" s="1"/>
  <c r="AL52" i="2" s="1"/>
  <c r="AM52" i="2" s="1"/>
  <c r="AN52" i="2" s="1"/>
  <c r="AO52" i="2" s="1"/>
  <c r="AP52" i="2" s="1"/>
  <c r="AQ52" i="2" s="1"/>
  <c r="AR52" i="2" s="1"/>
  <c r="AS52" i="2" s="1"/>
  <c r="AT52" i="2" s="1"/>
  <c r="AU52" i="2" s="1"/>
  <c r="AV52" i="2" s="1"/>
  <c r="AD53" i="2"/>
  <c r="AD54" i="2"/>
  <c r="AD55" i="2"/>
  <c r="AD56" i="2"/>
  <c r="AD57" i="2"/>
  <c r="AH57" i="2" s="1"/>
  <c r="AI57" i="2" s="1"/>
  <c r="AJ57" i="2" s="1"/>
  <c r="AK57" i="2" s="1"/>
  <c r="AL57" i="2" s="1"/>
  <c r="AM57" i="2" s="1"/>
  <c r="AN57" i="2" s="1"/>
  <c r="AO57" i="2" s="1"/>
  <c r="AP57" i="2" s="1"/>
  <c r="AQ57" i="2" s="1"/>
  <c r="AR57" i="2" s="1"/>
  <c r="AS57" i="2" s="1"/>
  <c r="AT57" i="2" s="1"/>
  <c r="AU57" i="2" s="1"/>
  <c r="AV57" i="2" s="1"/>
  <c r="AD58" i="2"/>
  <c r="AH58" i="2" s="1"/>
  <c r="AI58" i="2" s="1"/>
  <c r="AJ58" i="2" s="1"/>
  <c r="AK58" i="2" s="1"/>
  <c r="AL58" i="2" s="1"/>
  <c r="AM58" i="2" s="1"/>
  <c r="AN58" i="2" s="1"/>
  <c r="AO58" i="2" s="1"/>
  <c r="AP58" i="2" s="1"/>
  <c r="AQ58" i="2" s="1"/>
  <c r="AR58" i="2" s="1"/>
  <c r="AS58" i="2" s="1"/>
  <c r="AT58" i="2" s="1"/>
  <c r="AU58" i="2" s="1"/>
  <c r="AV58" i="2" s="1"/>
  <c r="AD59" i="2"/>
  <c r="AD60" i="2"/>
  <c r="AH60" i="2" s="1"/>
  <c r="AI60" i="2" s="1"/>
  <c r="AJ60" i="2" s="1"/>
  <c r="AK60" i="2" s="1"/>
  <c r="AL60" i="2" s="1"/>
  <c r="AM60" i="2" s="1"/>
  <c r="AN60" i="2" s="1"/>
  <c r="AO60" i="2" s="1"/>
  <c r="AP60" i="2" s="1"/>
  <c r="AQ60" i="2" s="1"/>
  <c r="AR60" i="2" s="1"/>
  <c r="AS60" i="2" s="1"/>
  <c r="AT60" i="2" s="1"/>
  <c r="AU60" i="2" s="1"/>
  <c r="AV60" i="2" s="1"/>
  <c r="AD61" i="2"/>
  <c r="AD62" i="2"/>
  <c r="AD63" i="2"/>
  <c r="AD64" i="2"/>
  <c r="AD65" i="2"/>
  <c r="AH65" i="2" s="1"/>
  <c r="AI65" i="2" s="1"/>
  <c r="AJ65" i="2" s="1"/>
  <c r="AK65" i="2" s="1"/>
  <c r="AL65" i="2" s="1"/>
  <c r="AM65" i="2" s="1"/>
  <c r="AN65" i="2" s="1"/>
  <c r="AO65" i="2" s="1"/>
  <c r="AP65" i="2" s="1"/>
  <c r="AQ65" i="2" s="1"/>
  <c r="AR65" i="2" s="1"/>
  <c r="AS65" i="2" s="1"/>
  <c r="AT65" i="2" s="1"/>
  <c r="AU65" i="2" s="1"/>
  <c r="AV65" i="2" s="1"/>
  <c r="AD45" i="2"/>
  <c r="AH47" i="2"/>
  <c r="AI47" i="2" s="1"/>
  <c r="AJ47" i="2" s="1"/>
  <c r="AK47" i="2" s="1"/>
  <c r="AL47" i="2" s="1"/>
  <c r="AM47" i="2" s="1"/>
  <c r="AN47" i="2" s="1"/>
  <c r="AO47" i="2" s="1"/>
  <c r="AP47" i="2" s="1"/>
  <c r="AQ47" i="2" s="1"/>
  <c r="AR47" i="2" s="1"/>
  <c r="AS47" i="2" s="1"/>
  <c r="AT47" i="2" s="1"/>
  <c r="AU47" i="2" s="1"/>
  <c r="AV47" i="2" s="1"/>
  <c r="AH48" i="2"/>
  <c r="AI48" i="2" s="1"/>
  <c r="AJ48" i="2" s="1"/>
  <c r="AK48" i="2" s="1"/>
  <c r="AL48" i="2" s="1"/>
  <c r="AM48" i="2" s="1"/>
  <c r="AN48" i="2" s="1"/>
  <c r="AO48" i="2" s="1"/>
  <c r="AP48" i="2" s="1"/>
  <c r="AQ48" i="2" s="1"/>
  <c r="AR48" i="2" s="1"/>
  <c r="AS48" i="2" s="1"/>
  <c r="AT48" i="2" s="1"/>
  <c r="AU48" i="2" s="1"/>
  <c r="AV48" i="2" s="1"/>
  <c r="AH54" i="2"/>
  <c r="AI54" i="2" s="1"/>
  <c r="AJ54" i="2" s="1"/>
  <c r="AK54" i="2" s="1"/>
  <c r="AL54" i="2" s="1"/>
  <c r="AM54" i="2" s="1"/>
  <c r="AN54" i="2" s="1"/>
  <c r="AO54" i="2" s="1"/>
  <c r="AP54" i="2" s="1"/>
  <c r="AQ54" i="2" s="1"/>
  <c r="AR54" i="2" s="1"/>
  <c r="AS54" i="2" s="1"/>
  <c r="AT54" i="2" s="1"/>
  <c r="AU54" i="2" s="1"/>
  <c r="AV54" i="2" s="1"/>
  <c r="AH55" i="2"/>
  <c r="AI55" i="2" s="1"/>
  <c r="AJ55" i="2" s="1"/>
  <c r="AK55" i="2" s="1"/>
  <c r="AL55" i="2" s="1"/>
  <c r="AM55" i="2" s="1"/>
  <c r="AN55" i="2" s="1"/>
  <c r="AO55" i="2" s="1"/>
  <c r="AP55" i="2" s="1"/>
  <c r="AQ55" i="2" s="1"/>
  <c r="AR55" i="2" s="1"/>
  <c r="AS55" i="2" s="1"/>
  <c r="AT55" i="2" s="1"/>
  <c r="AU55" i="2" s="1"/>
  <c r="AV55" i="2" s="1"/>
  <c r="AH56" i="2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AS56" i="2" s="1"/>
  <c r="AT56" i="2" s="1"/>
  <c r="AU56" i="2" s="1"/>
  <c r="AV56" i="2" s="1"/>
  <c r="AH62" i="2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H63" i="2"/>
  <c r="AI63" i="2" s="1"/>
  <c r="AJ63" i="2" s="1"/>
  <c r="AK63" i="2" s="1"/>
  <c r="AL63" i="2" s="1"/>
  <c r="AM63" i="2" s="1"/>
  <c r="AN63" i="2" s="1"/>
  <c r="AO63" i="2" s="1"/>
  <c r="AP63" i="2" s="1"/>
  <c r="AQ63" i="2" s="1"/>
  <c r="AR63" i="2" s="1"/>
  <c r="AS63" i="2" s="1"/>
  <c r="AT63" i="2" s="1"/>
  <c r="AU63" i="2" s="1"/>
  <c r="AV63" i="2" s="1"/>
  <c r="AH64" i="2"/>
  <c r="AI64" i="2" s="1"/>
  <c r="AJ64" i="2" s="1"/>
  <c r="AK64" i="2" s="1"/>
  <c r="AL64" i="2" s="1"/>
  <c r="AM64" i="2" s="1"/>
  <c r="AN64" i="2" s="1"/>
  <c r="AO64" i="2" s="1"/>
  <c r="AP64" i="2" s="1"/>
  <c r="AQ64" i="2" s="1"/>
  <c r="AR64" i="2" s="1"/>
  <c r="AS64" i="2" s="1"/>
  <c r="AT64" i="2" s="1"/>
  <c r="AU64" i="2" s="1"/>
  <c r="AV64" i="2" s="1"/>
  <c r="AH45" i="2"/>
  <c r="AI45" i="2" s="1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2" i="2"/>
  <c r="AE1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F33" i="2"/>
  <c r="M1" i="2"/>
  <c r="N1" i="2"/>
  <c r="O1" i="2"/>
  <c r="P1" i="2"/>
  <c r="Q1" i="2"/>
  <c r="R1" i="2"/>
  <c r="S1" i="2"/>
  <c r="T1" i="2"/>
  <c r="AG1" i="2" s="1"/>
  <c r="U1" i="2"/>
  <c r="V1" i="2"/>
  <c r="W1" i="2"/>
  <c r="X1" i="2"/>
  <c r="Y1" i="2"/>
  <c r="Z1" i="2"/>
  <c r="AA1" i="2"/>
  <c r="AB1" i="2"/>
  <c r="AO1" i="2" s="1"/>
  <c r="M2" i="2"/>
  <c r="N2" i="2"/>
  <c r="O2" i="2"/>
  <c r="P2" i="2"/>
  <c r="Q2" i="2"/>
  <c r="R2" i="2"/>
  <c r="S2" i="2"/>
  <c r="T2" i="2"/>
  <c r="AG2" i="2" s="1"/>
  <c r="U2" i="2"/>
  <c r="V2" i="2"/>
  <c r="W2" i="2"/>
  <c r="X2" i="2"/>
  <c r="Y2" i="2"/>
  <c r="Z2" i="2"/>
  <c r="AA2" i="2"/>
  <c r="AB2" i="2"/>
  <c r="AO2" i="2" s="1"/>
  <c r="M3" i="2"/>
  <c r="N3" i="2"/>
  <c r="O3" i="2"/>
  <c r="P3" i="2"/>
  <c r="Q3" i="2"/>
  <c r="R3" i="2"/>
  <c r="S3" i="2"/>
  <c r="T3" i="2"/>
  <c r="AG3" i="2" s="1"/>
  <c r="U3" i="2"/>
  <c r="V3" i="2"/>
  <c r="W3" i="2"/>
  <c r="X3" i="2"/>
  <c r="Y3" i="2"/>
  <c r="Z3" i="2"/>
  <c r="AA3" i="2"/>
  <c r="AB3" i="2"/>
  <c r="AO3" i="2" s="1"/>
  <c r="M4" i="2"/>
  <c r="N4" i="2"/>
  <c r="O4" i="2"/>
  <c r="P4" i="2"/>
  <c r="Q4" i="2"/>
  <c r="R4" i="2"/>
  <c r="S4" i="2"/>
  <c r="T4" i="2"/>
  <c r="AG4" i="2" s="1"/>
  <c r="U4" i="2"/>
  <c r="V4" i="2"/>
  <c r="W4" i="2"/>
  <c r="X4" i="2"/>
  <c r="Y4" i="2"/>
  <c r="Z4" i="2"/>
  <c r="AA4" i="2"/>
  <c r="AN4" i="2" s="1"/>
  <c r="AB4" i="2"/>
  <c r="M5" i="2"/>
  <c r="N5" i="2"/>
  <c r="O5" i="2"/>
  <c r="P5" i="2"/>
  <c r="Q5" i="2"/>
  <c r="R5" i="2"/>
  <c r="S5" i="2"/>
  <c r="T5" i="2"/>
  <c r="AG5" i="2" s="1"/>
  <c r="U5" i="2"/>
  <c r="V5" i="2"/>
  <c r="W5" i="2"/>
  <c r="X5" i="2"/>
  <c r="Y5" i="2"/>
  <c r="Z5" i="2"/>
  <c r="AA5" i="2"/>
  <c r="AN5" i="2" s="1"/>
  <c r="AB5" i="2"/>
  <c r="AO5" i="2" s="1"/>
  <c r="M6" i="2"/>
  <c r="N6" i="2"/>
  <c r="O6" i="2"/>
  <c r="P6" i="2"/>
  <c r="Q6" i="2"/>
  <c r="R6" i="2"/>
  <c r="S6" i="2"/>
  <c r="T6" i="2"/>
  <c r="AG6" i="2" s="1"/>
  <c r="U6" i="2"/>
  <c r="V6" i="2"/>
  <c r="W6" i="2"/>
  <c r="X6" i="2"/>
  <c r="Y6" i="2"/>
  <c r="Z6" i="2"/>
  <c r="AA6" i="2"/>
  <c r="AN6" i="2" s="1"/>
  <c r="AB6" i="2"/>
  <c r="AO6" i="2" s="1"/>
  <c r="M7" i="2"/>
  <c r="N7" i="2"/>
  <c r="O7" i="2"/>
  <c r="P7" i="2"/>
  <c r="Q7" i="2"/>
  <c r="R7" i="2"/>
  <c r="S7" i="2"/>
  <c r="AF7" i="2" s="1"/>
  <c r="T7" i="2"/>
  <c r="AG7" i="2" s="1"/>
  <c r="U7" i="2"/>
  <c r="V7" i="2"/>
  <c r="W7" i="2"/>
  <c r="X7" i="2"/>
  <c r="Y7" i="2"/>
  <c r="Z7" i="2"/>
  <c r="AM7" i="2" s="1"/>
  <c r="AA7" i="2"/>
  <c r="AN7" i="2" s="1"/>
  <c r="AB7" i="2"/>
  <c r="AO7" i="2" s="1"/>
  <c r="M8" i="2"/>
  <c r="N8" i="2"/>
  <c r="O8" i="2"/>
  <c r="P8" i="2"/>
  <c r="Q8" i="2"/>
  <c r="R8" i="2"/>
  <c r="S8" i="2"/>
  <c r="AF8" i="2" s="1"/>
  <c r="T8" i="2"/>
  <c r="AG8" i="2" s="1"/>
  <c r="U8" i="2"/>
  <c r="V8" i="2"/>
  <c r="W8" i="2"/>
  <c r="X8" i="2"/>
  <c r="Y8" i="2"/>
  <c r="Z8" i="2"/>
  <c r="AA8" i="2"/>
  <c r="AN8" i="2" s="1"/>
  <c r="AB8" i="2"/>
  <c r="AO8" i="2" s="1"/>
  <c r="M9" i="2"/>
  <c r="N9" i="2"/>
  <c r="O9" i="2"/>
  <c r="P9" i="2"/>
  <c r="Q9" i="2"/>
  <c r="R9" i="2"/>
  <c r="S9" i="2"/>
  <c r="AF9" i="2" s="1"/>
  <c r="T9" i="2"/>
  <c r="AG9" i="2" s="1"/>
  <c r="U9" i="2"/>
  <c r="V9" i="2"/>
  <c r="W9" i="2"/>
  <c r="X9" i="2"/>
  <c r="Y9" i="2"/>
  <c r="Z9" i="2"/>
  <c r="AM9" i="2" s="1"/>
  <c r="AA9" i="2"/>
  <c r="AB9" i="2"/>
  <c r="M10" i="2"/>
  <c r="N10" i="2"/>
  <c r="O10" i="2"/>
  <c r="P10" i="2"/>
  <c r="Q10" i="2"/>
  <c r="R10" i="2"/>
  <c r="S10" i="2"/>
  <c r="AF10" i="2" s="1"/>
  <c r="T10" i="2"/>
  <c r="U10" i="2"/>
  <c r="V10" i="2"/>
  <c r="W10" i="2"/>
  <c r="X10" i="2"/>
  <c r="Y10" i="2"/>
  <c r="Z10" i="2"/>
  <c r="AM10" i="2" s="1"/>
  <c r="AA10" i="2"/>
  <c r="AB10" i="2"/>
  <c r="AO10" i="2" s="1"/>
  <c r="M11" i="2"/>
  <c r="N11" i="2"/>
  <c r="O11" i="2"/>
  <c r="P11" i="2"/>
  <c r="Q11" i="2"/>
  <c r="R11" i="2"/>
  <c r="S11" i="2"/>
  <c r="AF11" i="2" s="1"/>
  <c r="T11" i="2"/>
  <c r="AG11" i="2" s="1"/>
  <c r="U11" i="2"/>
  <c r="V11" i="2"/>
  <c r="W11" i="2"/>
  <c r="X11" i="2"/>
  <c r="Y11" i="2"/>
  <c r="Z11" i="2"/>
  <c r="AA11" i="2"/>
  <c r="AB11" i="2"/>
  <c r="M12" i="2"/>
  <c r="N12" i="2"/>
  <c r="O12" i="2"/>
  <c r="P12" i="2"/>
  <c r="Q12" i="2"/>
  <c r="R12" i="2"/>
  <c r="S12" i="2"/>
  <c r="AF12" i="2" s="1"/>
  <c r="T12" i="2"/>
  <c r="AG12" i="2" s="1"/>
  <c r="U12" i="2"/>
  <c r="V12" i="2"/>
  <c r="W12" i="2"/>
  <c r="X12" i="2"/>
  <c r="Y12" i="2"/>
  <c r="Z12" i="2"/>
  <c r="AM12" i="2" s="1"/>
  <c r="AA12" i="2"/>
  <c r="AB12" i="2"/>
  <c r="AO12" i="2" s="1"/>
  <c r="M13" i="2"/>
  <c r="N13" i="2"/>
  <c r="O13" i="2"/>
  <c r="P13" i="2"/>
  <c r="Q13" i="2"/>
  <c r="R13" i="2"/>
  <c r="S13" i="2"/>
  <c r="AF13" i="2" s="1"/>
  <c r="T13" i="2"/>
  <c r="AG13" i="2" s="1"/>
  <c r="U13" i="2"/>
  <c r="V13" i="2"/>
  <c r="W13" i="2"/>
  <c r="X13" i="2"/>
  <c r="Y13" i="2"/>
  <c r="Z13" i="2"/>
  <c r="AA13" i="2"/>
  <c r="AB13" i="2"/>
  <c r="AO13" i="2" s="1"/>
  <c r="M14" i="2"/>
  <c r="N14" i="2"/>
  <c r="O14" i="2"/>
  <c r="P14" i="2"/>
  <c r="Q14" i="2"/>
  <c r="R14" i="2"/>
  <c r="S14" i="2"/>
  <c r="AF14" i="2" s="1"/>
  <c r="T14" i="2"/>
  <c r="AG14" i="2" s="1"/>
  <c r="U14" i="2"/>
  <c r="V14" i="2"/>
  <c r="W14" i="2"/>
  <c r="X14" i="2"/>
  <c r="Y14" i="2"/>
  <c r="Z14" i="2"/>
  <c r="AM14" i="2" s="1"/>
  <c r="AA14" i="2"/>
  <c r="AB14" i="2"/>
  <c r="AO14" i="2" s="1"/>
  <c r="M15" i="2"/>
  <c r="N15" i="2"/>
  <c r="O15" i="2"/>
  <c r="P15" i="2"/>
  <c r="Q15" i="2"/>
  <c r="R15" i="2"/>
  <c r="S15" i="2"/>
  <c r="AF15" i="2" s="1"/>
  <c r="T15" i="2"/>
  <c r="AG15" i="2" s="1"/>
  <c r="U15" i="2"/>
  <c r="V15" i="2"/>
  <c r="W15" i="2"/>
  <c r="X15" i="2"/>
  <c r="Y15" i="2"/>
  <c r="Z15" i="2"/>
  <c r="AA15" i="2"/>
  <c r="AN15" i="2" s="1"/>
  <c r="AB15" i="2"/>
  <c r="AO15" i="2" s="1"/>
  <c r="M16" i="2"/>
  <c r="N16" i="2"/>
  <c r="O16" i="2"/>
  <c r="P16" i="2"/>
  <c r="Q16" i="2"/>
  <c r="R16" i="2"/>
  <c r="S16" i="2"/>
  <c r="T16" i="2"/>
  <c r="AG16" i="2" s="1"/>
  <c r="U16" i="2"/>
  <c r="V16" i="2"/>
  <c r="W16" i="2"/>
  <c r="X16" i="2"/>
  <c r="Y16" i="2"/>
  <c r="Z16" i="2"/>
  <c r="AA16" i="2"/>
  <c r="AB16" i="2"/>
  <c r="AO16" i="2" s="1"/>
  <c r="M17" i="2"/>
  <c r="N17" i="2"/>
  <c r="O17" i="2"/>
  <c r="P17" i="2"/>
  <c r="Q17" i="2"/>
  <c r="R17" i="2"/>
  <c r="S17" i="2"/>
  <c r="AF17" i="2" s="1"/>
  <c r="T17" i="2"/>
  <c r="AG17" i="2" s="1"/>
  <c r="U17" i="2"/>
  <c r="V17" i="2"/>
  <c r="W17" i="2"/>
  <c r="X17" i="2"/>
  <c r="Y17" i="2"/>
  <c r="Z17" i="2"/>
  <c r="AM17" i="2" s="1"/>
  <c r="AA17" i="2"/>
  <c r="AN17" i="2" s="1"/>
  <c r="AB17" i="2"/>
  <c r="AO17" i="2" s="1"/>
  <c r="M18" i="2"/>
  <c r="N18" i="2"/>
  <c r="O18" i="2"/>
  <c r="P18" i="2"/>
  <c r="Q18" i="2"/>
  <c r="R18" i="2"/>
  <c r="S18" i="2"/>
  <c r="AF18" i="2" s="1"/>
  <c r="T18" i="2"/>
  <c r="AG18" i="2" s="1"/>
  <c r="U18" i="2"/>
  <c r="V18" i="2"/>
  <c r="W18" i="2"/>
  <c r="X18" i="2"/>
  <c r="Y18" i="2"/>
  <c r="Z18" i="2"/>
  <c r="AA18" i="2"/>
  <c r="AN18" i="2" s="1"/>
  <c r="AB18" i="2"/>
  <c r="AO18" i="2" s="1"/>
  <c r="M19" i="2"/>
  <c r="N19" i="2"/>
  <c r="O19" i="2"/>
  <c r="P19" i="2"/>
  <c r="Q19" i="2"/>
  <c r="R19" i="2"/>
  <c r="S19" i="2"/>
  <c r="AF19" i="2" s="1"/>
  <c r="T19" i="2"/>
  <c r="AG19" i="2" s="1"/>
  <c r="U19" i="2"/>
  <c r="V19" i="2"/>
  <c r="W19" i="2"/>
  <c r="X19" i="2"/>
  <c r="Y19" i="2"/>
  <c r="Z19" i="2"/>
  <c r="AM19" i="2" s="1"/>
  <c r="AA19" i="2"/>
  <c r="AN19" i="2" s="1"/>
  <c r="AB19" i="2"/>
  <c r="AO19" i="2" s="1"/>
  <c r="M20" i="2"/>
  <c r="N20" i="2"/>
  <c r="O20" i="2"/>
  <c r="P20" i="2"/>
  <c r="Q20" i="2"/>
  <c r="R20" i="2"/>
  <c r="S20" i="2"/>
  <c r="AF20" i="2" s="1"/>
  <c r="T20" i="2"/>
  <c r="U20" i="2"/>
  <c r="V20" i="2"/>
  <c r="W20" i="2"/>
  <c r="X20" i="2"/>
  <c r="Y20" i="2"/>
  <c r="Z20" i="2"/>
  <c r="AM20" i="2" s="1"/>
  <c r="AA20" i="2"/>
  <c r="AN20" i="2" s="1"/>
  <c r="AB20" i="2"/>
  <c r="AO20" i="2" s="1"/>
  <c r="M21" i="2"/>
  <c r="N21" i="2"/>
  <c r="O21" i="2"/>
  <c r="P21" i="2"/>
  <c r="Q21" i="2"/>
  <c r="R21" i="2"/>
  <c r="S21" i="2"/>
  <c r="AF21" i="2" s="1"/>
  <c r="T21" i="2"/>
  <c r="AG21" i="2" s="1"/>
  <c r="U21" i="2"/>
  <c r="V21" i="2"/>
  <c r="W21" i="2"/>
  <c r="X21" i="2"/>
  <c r="Y21" i="2"/>
  <c r="Z21" i="2"/>
  <c r="AA21" i="2"/>
  <c r="AN21" i="2" s="1"/>
  <c r="AB21" i="2"/>
  <c r="M22" i="2"/>
  <c r="N22" i="2"/>
  <c r="O22" i="2"/>
  <c r="P22" i="2"/>
  <c r="Q22" i="2"/>
  <c r="R22" i="2"/>
  <c r="S22" i="2"/>
  <c r="AF22" i="2" s="1"/>
  <c r="T22" i="2"/>
  <c r="AG22" i="2" s="1"/>
  <c r="U22" i="2"/>
  <c r="V22" i="2"/>
  <c r="W22" i="2"/>
  <c r="X22" i="2"/>
  <c r="Y22" i="2"/>
  <c r="Z22" i="2"/>
  <c r="AM22" i="2" s="1"/>
  <c r="AA22" i="2"/>
  <c r="AB22" i="2"/>
  <c r="AO22" i="2" s="1"/>
  <c r="M23" i="2"/>
  <c r="N23" i="2"/>
  <c r="O23" i="2"/>
  <c r="P23" i="2"/>
  <c r="Q23" i="2"/>
  <c r="R23" i="2"/>
  <c r="S23" i="2"/>
  <c r="AF23" i="2" s="1"/>
  <c r="T23" i="2"/>
  <c r="AG23" i="2" s="1"/>
  <c r="U23" i="2"/>
  <c r="V23" i="2"/>
  <c r="W23" i="2"/>
  <c r="X23" i="2"/>
  <c r="Y23" i="2"/>
  <c r="Z23" i="2"/>
  <c r="AA23" i="2"/>
  <c r="AN23" i="2" s="1"/>
  <c r="AB23" i="2"/>
  <c r="AO23" i="2" s="1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M25" i="2"/>
  <c r="N25" i="2"/>
  <c r="O25" i="2"/>
  <c r="P25" i="2"/>
  <c r="Q25" i="2"/>
  <c r="AD25" i="2" s="1"/>
  <c r="R25" i="2"/>
  <c r="S25" i="2"/>
  <c r="AF25" i="2" s="1"/>
  <c r="T25" i="2"/>
  <c r="AG25" i="2" s="1"/>
  <c r="U25" i="2"/>
  <c r="V25" i="2"/>
  <c r="W25" i="2"/>
  <c r="X25" i="2"/>
  <c r="Y25" i="2"/>
  <c r="AL25" i="2" s="1"/>
  <c r="Z25" i="2"/>
  <c r="AM25" i="2" s="1"/>
  <c r="AA25" i="2"/>
  <c r="AB25" i="2"/>
  <c r="M26" i="2"/>
  <c r="N26" i="2"/>
  <c r="O26" i="2"/>
  <c r="P26" i="2"/>
  <c r="Q26" i="2"/>
  <c r="R26" i="2"/>
  <c r="S26" i="2"/>
  <c r="AF26" i="2" s="1"/>
  <c r="T26" i="2"/>
  <c r="U26" i="2"/>
  <c r="V26" i="2"/>
  <c r="W26" i="2"/>
  <c r="X26" i="2"/>
  <c r="Y26" i="2"/>
  <c r="AL26" i="2" s="1"/>
  <c r="Z26" i="2"/>
  <c r="AM26" i="2" s="1"/>
  <c r="AA26" i="2"/>
  <c r="AB26" i="2"/>
  <c r="AO26" i="2" s="1"/>
  <c r="M27" i="2"/>
  <c r="N27" i="2"/>
  <c r="O27" i="2"/>
  <c r="P27" i="2"/>
  <c r="Q27" i="2"/>
  <c r="AD27" i="2" s="1"/>
  <c r="R27" i="2"/>
  <c r="S27" i="2"/>
  <c r="AF27" i="2" s="1"/>
  <c r="T27" i="2"/>
  <c r="AG27" i="2" s="1"/>
  <c r="U27" i="2"/>
  <c r="V27" i="2"/>
  <c r="W27" i="2"/>
  <c r="X27" i="2"/>
  <c r="Y27" i="2"/>
  <c r="Z27" i="2"/>
  <c r="AA27" i="2"/>
  <c r="AN27" i="2" s="1"/>
  <c r="AB27" i="2"/>
  <c r="AO27" i="2" s="1"/>
  <c r="M28" i="2"/>
  <c r="N28" i="2"/>
  <c r="O28" i="2"/>
  <c r="P28" i="2"/>
  <c r="Q28" i="2"/>
  <c r="AD28" i="2" s="1"/>
  <c r="R28" i="2"/>
  <c r="S28" i="2"/>
  <c r="AF28" i="2" s="1"/>
  <c r="T28" i="2"/>
  <c r="AG28" i="2" s="1"/>
  <c r="U28" i="2"/>
  <c r="V28" i="2"/>
  <c r="W28" i="2"/>
  <c r="X28" i="2"/>
  <c r="Y28" i="2"/>
  <c r="AL28" i="2" s="1"/>
  <c r="Z28" i="2"/>
  <c r="AM28" i="2" s="1"/>
  <c r="AA28" i="2"/>
  <c r="AN28" i="2" s="1"/>
  <c r="AB28" i="2"/>
  <c r="AO28" i="2" s="1"/>
  <c r="M29" i="2"/>
  <c r="N29" i="2"/>
  <c r="O29" i="2"/>
  <c r="P29" i="2"/>
  <c r="Q29" i="2"/>
  <c r="R29" i="2"/>
  <c r="S29" i="2"/>
  <c r="AF29" i="2" s="1"/>
  <c r="T29" i="2"/>
  <c r="U29" i="2"/>
  <c r="V29" i="2"/>
  <c r="W29" i="2"/>
  <c r="X29" i="2"/>
  <c r="Y29" i="2"/>
  <c r="Z29" i="2"/>
  <c r="AM29" i="2" s="1"/>
  <c r="AA29" i="2"/>
  <c r="AN29" i="2" s="1"/>
  <c r="AB29" i="2"/>
  <c r="AO29" i="2" s="1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M30" i="2" s="1"/>
  <c r="AA30" i="2"/>
  <c r="AN30" i="2" s="1"/>
  <c r="AB30" i="2"/>
  <c r="AO30" i="2" s="1"/>
  <c r="M31" i="2"/>
  <c r="N31" i="2"/>
  <c r="O31" i="2"/>
  <c r="P31" i="2"/>
  <c r="Q31" i="2"/>
  <c r="R31" i="2"/>
  <c r="S31" i="2"/>
  <c r="T31" i="2"/>
  <c r="AG31" i="2" s="1"/>
  <c r="U31" i="2"/>
  <c r="V31" i="2"/>
  <c r="W31" i="2"/>
  <c r="X31" i="2"/>
  <c r="Y31" i="2"/>
  <c r="Z31" i="2"/>
  <c r="AM31" i="2" s="1"/>
  <c r="AA31" i="2"/>
  <c r="AB31" i="2"/>
  <c r="M32" i="2"/>
  <c r="N32" i="2"/>
  <c r="O32" i="2"/>
  <c r="P32" i="2"/>
  <c r="Q32" i="2"/>
  <c r="R32" i="2"/>
  <c r="S32" i="2"/>
  <c r="AF32" i="2" s="1"/>
  <c r="T32" i="2"/>
  <c r="AG32" i="2" s="1"/>
  <c r="U32" i="2"/>
  <c r="V32" i="2"/>
  <c r="W32" i="2"/>
  <c r="X32" i="2"/>
  <c r="Y32" i="2"/>
  <c r="Z32" i="2"/>
  <c r="AM32" i="2" s="1"/>
  <c r="AA32" i="2"/>
  <c r="AN32" i="2" s="1"/>
  <c r="AB32" i="2"/>
  <c r="AO32" i="2" s="1"/>
  <c r="AB33" i="2"/>
  <c r="AA33" i="2"/>
  <c r="Z33" i="2"/>
  <c r="Y33" i="2"/>
  <c r="X33" i="2"/>
  <c r="W33" i="2"/>
  <c r="V33" i="2"/>
  <c r="U33" i="2"/>
  <c r="T33" i="2"/>
  <c r="S33" i="2"/>
  <c r="R33" i="2"/>
  <c r="Q33" i="2"/>
  <c r="AD1" i="2"/>
  <c r="AL1" i="2"/>
  <c r="AM1" i="2"/>
  <c r="AD2" i="2"/>
  <c r="AL2" i="2"/>
  <c r="AM2" i="2"/>
  <c r="AD3" i="2"/>
  <c r="AL3" i="2"/>
  <c r="AM3" i="2"/>
  <c r="AD4" i="2"/>
  <c r="AL4" i="2"/>
  <c r="AM4" i="2"/>
  <c r="AO4" i="2"/>
  <c r="AM5" i="2"/>
  <c r="AL6" i="2"/>
  <c r="AM6" i="2"/>
  <c r="AD9" i="2"/>
  <c r="AL9" i="2"/>
  <c r="AD10" i="2"/>
  <c r="AG10" i="2"/>
  <c r="AL10" i="2"/>
  <c r="AD11" i="2"/>
  <c r="AL11" i="2"/>
  <c r="AM11" i="2"/>
  <c r="AD12" i="2"/>
  <c r="AL12" i="2"/>
  <c r="AM13" i="2"/>
  <c r="AD14" i="2"/>
  <c r="AL14" i="2"/>
  <c r="AM15" i="2"/>
  <c r="AD17" i="2"/>
  <c r="AL17" i="2"/>
  <c r="AD18" i="2"/>
  <c r="AL18" i="2"/>
  <c r="AM18" i="2"/>
  <c r="AD19" i="2"/>
  <c r="AL19" i="2"/>
  <c r="AD20" i="2"/>
  <c r="AG20" i="2"/>
  <c r="AL20" i="2"/>
  <c r="AJ21" i="2"/>
  <c r="AM21" i="2"/>
  <c r="AO21" i="2"/>
  <c r="AD22" i="2"/>
  <c r="AJ22" i="2"/>
  <c r="AL22" i="2"/>
  <c r="AM23" i="2"/>
  <c r="AC24" i="2"/>
  <c r="AC25" i="2"/>
  <c r="AD26" i="2"/>
  <c r="AG26" i="2"/>
  <c r="AJ27" i="2"/>
  <c r="AL27" i="2"/>
  <c r="AM27" i="2"/>
  <c r="AG29" i="2"/>
  <c r="AJ29" i="2"/>
  <c r="AC30" i="2"/>
  <c r="AD30" i="2"/>
  <c r="AJ30" i="2"/>
  <c r="AL30" i="2"/>
  <c r="AC32" i="2"/>
  <c r="AC1" i="2"/>
  <c r="AF1" i="2"/>
  <c r="AH1" i="2"/>
  <c r="AI1" i="2"/>
  <c r="AJ1" i="2"/>
  <c r="AK1" i="2"/>
  <c r="AN1" i="2"/>
  <c r="AC2" i="2"/>
  <c r="AF2" i="2"/>
  <c r="AH2" i="2"/>
  <c r="AI2" i="2"/>
  <c r="AJ2" i="2"/>
  <c r="AK2" i="2"/>
  <c r="AN2" i="2"/>
  <c r="AC3" i="2"/>
  <c r="AF3" i="2"/>
  <c r="AH3" i="2"/>
  <c r="AI3" i="2"/>
  <c r="AJ3" i="2"/>
  <c r="AK3" i="2"/>
  <c r="AN3" i="2"/>
  <c r="AC4" i="2"/>
  <c r="AF4" i="2"/>
  <c r="AH4" i="2"/>
  <c r="AI4" i="2"/>
  <c r="AJ4" i="2"/>
  <c r="AK4" i="2"/>
  <c r="AC5" i="2"/>
  <c r="AD5" i="2"/>
  <c r="AF5" i="2"/>
  <c r="AH5" i="2"/>
  <c r="AI5" i="2"/>
  <c r="AJ5" i="2"/>
  <c r="AK5" i="2"/>
  <c r="AL5" i="2"/>
  <c r="AC6" i="2"/>
  <c r="AD6" i="2"/>
  <c r="AF6" i="2"/>
  <c r="AH6" i="2"/>
  <c r="AI6" i="2"/>
  <c r="AJ6" i="2"/>
  <c r="AK6" i="2"/>
  <c r="AC7" i="2"/>
  <c r="AD7" i="2"/>
  <c r="AH7" i="2"/>
  <c r="AI7" i="2"/>
  <c r="AJ7" i="2"/>
  <c r="AK7" i="2"/>
  <c r="AL7" i="2"/>
  <c r="AC8" i="2"/>
  <c r="AD8" i="2"/>
  <c r="AH8" i="2"/>
  <c r="AI8" i="2"/>
  <c r="AJ8" i="2"/>
  <c r="AK8" i="2"/>
  <c r="AL8" i="2"/>
  <c r="AM8" i="2"/>
  <c r="AC9" i="2"/>
  <c r="AH9" i="2"/>
  <c r="AI9" i="2"/>
  <c r="AJ9" i="2"/>
  <c r="AK9" i="2"/>
  <c r="AN9" i="2"/>
  <c r="AO9" i="2"/>
  <c r="AC10" i="2"/>
  <c r="AH10" i="2"/>
  <c r="AI10" i="2"/>
  <c r="AJ10" i="2"/>
  <c r="AK10" i="2"/>
  <c r="AN10" i="2"/>
  <c r="AC11" i="2"/>
  <c r="AH11" i="2"/>
  <c r="AI11" i="2"/>
  <c r="AJ11" i="2"/>
  <c r="AK11" i="2"/>
  <c r="AN11" i="2"/>
  <c r="AO11" i="2"/>
  <c r="AC12" i="2"/>
  <c r="AH12" i="2"/>
  <c r="AI12" i="2"/>
  <c r="AJ12" i="2"/>
  <c r="AK12" i="2"/>
  <c r="AN12" i="2"/>
  <c r="AC13" i="2"/>
  <c r="AD13" i="2"/>
  <c r="AH13" i="2"/>
  <c r="AI13" i="2"/>
  <c r="AJ13" i="2"/>
  <c r="AK13" i="2"/>
  <c r="AL13" i="2"/>
  <c r="AN13" i="2"/>
  <c r="AC14" i="2"/>
  <c r="AH14" i="2"/>
  <c r="AI14" i="2"/>
  <c r="AJ14" i="2"/>
  <c r="AK14" i="2"/>
  <c r="AN14" i="2"/>
  <c r="AC15" i="2"/>
  <c r="AD15" i="2"/>
  <c r="AH15" i="2"/>
  <c r="AI15" i="2"/>
  <c r="AJ15" i="2"/>
  <c r="AK15" i="2"/>
  <c r="AL15" i="2"/>
  <c r="AC16" i="2"/>
  <c r="AD16" i="2"/>
  <c r="AF16" i="2"/>
  <c r="AH16" i="2"/>
  <c r="AI16" i="2"/>
  <c r="AJ16" i="2"/>
  <c r="AK16" i="2"/>
  <c r="AL16" i="2"/>
  <c r="AM16" i="2"/>
  <c r="AN16" i="2"/>
  <c r="AC17" i="2"/>
  <c r="AH17" i="2"/>
  <c r="AI17" i="2"/>
  <c r="AJ17" i="2"/>
  <c r="AK17" i="2"/>
  <c r="AC18" i="2"/>
  <c r="AH18" i="2"/>
  <c r="AI18" i="2"/>
  <c r="AJ18" i="2"/>
  <c r="AK18" i="2"/>
  <c r="AC19" i="2"/>
  <c r="AH19" i="2"/>
  <c r="AI19" i="2"/>
  <c r="AJ19" i="2"/>
  <c r="AK19" i="2"/>
  <c r="AC20" i="2"/>
  <c r="AH20" i="2"/>
  <c r="AI20" i="2"/>
  <c r="AJ20" i="2"/>
  <c r="AK20" i="2"/>
  <c r="AC21" i="2"/>
  <c r="AD21" i="2"/>
  <c r="AH21" i="2"/>
  <c r="AI21" i="2"/>
  <c r="AK21" i="2"/>
  <c r="AL21" i="2"/>
  <c r="AC22" i="2"/>
  <c r="AH22" i="2"/>
  <c r="AI22" i="2"/>
  <c r="AK22" i="2"/>
  <c r="AN22" i="2"/>
  <c r="AC23" i="2"/>
  <c r="AD23" i="2"/>
  <c r="AH23" i="2"/>
  <c r="AI23" i="2"/>
  <c r="AJ23" i="2"/>
  <c r="AK23" i="2"/>
  <c r="AL23" i="2"/>
  <c r="AD24" i="2"/>
  <c r="AF24" i="2"/>
  <c r="AG24" i="2"/>
  <c r="AH24" i="2"/>
  <c r="AI24" i="2"/>
  <c r="AJ24" i="2"/>
  <c r="AK24" i="2"/>
  <c r="AL24" i="2"/>
  <c r="AM24" i="2"/>
  <c r="AN24" i="2"/>
  <c r="AO24" i="2"/>
  <c r="AH25" i="2"/>
  <c r="AI25" i="2"/>
  <c r="AJ25" i="2"/>
  <c r="AK25" i="2"/>
  <c r="AN25" i="2"/>
  <c r="AO25" i="2"/>
  <c r="AC26" i="2"/>
  <c r="AH26" i="2"/>
  <c r="AI26" i="2"/>
  <c r="AJ26" i="2"/>
  <c r="AK26" i="2"/>
  <c r="AN26" i="2"/>
  <c r="AC27" i="2"/>
  <c r="AH27" i="2"/>
  <c r="AI27" i="2"/>
  <c r="AK27" i="2"/>
  <c r="AC28" i="2"/>
  <c r="AH28" i="2"/>
  <c r="AI28" i="2"/>
  <c r="AJ28" i="2"/>
  <c r="AK28" i="2"/>
  <c r="AC29" i="2"/>
  <c r="AD29" i="2"/>
  <c r="AH29" i="2"/>
  <c r="AI29" i="2"/>
  <c r="AK29" i="2"/>
  <c r="AL29" i="2"/>
  <c r="AF30" i="2"/>
  <c r="AG30" i="2"/>
  <c r="AH30" i="2"/>
  <c r="AI30" i="2"/>
  <c r="AK30" i="2"/>
  <c r="AC31" i="2"/>
  <c r="AD31" i="2"/>
  <c r="AF31" i="2"/>
  <c r="AH31" i="2"/>
  <c r="AI31" i="2"/>
  <c r="AJ31" i="2"/>
  <c r="AK31" i="2"/>
  <c r="AL31" i="2"/>
  <c r="AN31" i="2"/>
  <c r="AO31" i="2"/>
  <c r="AD32" i="2"/>
  <c r="AH32" i="2"/>
  <c r="AI32" i="2"/>
  <c r="AJ32" i="2"/>
  <c r="AK32" i="2"/>
  <c r="AL32" i="2"/>
  <c r="AO33" i="2"/>
  <c r="I33" i="2"/>
  <c r="J33" i="2"/>
  <c r="K33" i="2"/>
  <c r="AK33" i="2" s="1"/>
  <c r="L33" i="2"/>
  <c r="AL33" i="2" s="1"/>
  <c r="J1" i="2"/>
  <c r="K1" i="2"/>
  <c r="L1" i="2"/>
  <c r="J2" i="2"/>
  <c r="K2" i="2"/>
  <c r="L2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2" i="1"/>
  <c r="AH61" i="2" l="1"/>
  <c r="AI61" i="2" s="1"/>
  <c r="AJ61" i="2" s="1"/>
  <c r="AK61" i="2" s="1"/>
  <c r="AL61" i="2" s="1"/>
  <c r="AM61" i="2" s="1"/>
  <c r="AN61" i="2" s="1"/>
  <c r="AO61" i="2" s="1"/>
  <c r="AP61" i="2" s="1"/>
  <c r="AQ61" i="2" s="1"/>
  <c r="AR61" i="2" s="1"/>
  <c r="AS61" i="2" s="1"/>
  <c r="AT61" i="2" s="1"/>
  <c r="AU61" i="2" s="1"/>
  <c r="AV61" i="2" s="1"/>
  <c r="AH53" i="2"/>
  <c r="AI53" i="2" s="1"/>
  <c r="AJ53" i="2" s="1"/>
  <c r="AK53" i="2" s="1"/>
  <c r="AL53" i="2" s="1"/>
  <c r="AM53" i="2" s="1"/>
  <c r="AN53" i="2" s="1"/>
  <c r="AO53" i="2" s="1"/>
  <c r="AP53" i="2" s="1"/>
  <c r="AQ53" i="2" s="1"/>
  <c r="AR53" i="2" s="1"/>
  <c r="AS53" i="2" s="1"/>
  <c r="AT53" i="2" s="1"/>
  <c r="AU53" i="2" s="1"/>
  <c r="AV53" i="2" s="1"/>
  <c r="AH59" i="2"/>
  <c r="AI59" i="2" s="1"/>
  <c r="AJ59" i="2" s="1"/>
  <c r="AK59" i="2" s="1"/>
  <c r="AL59" i="2" s="1"/>
  <c r="AM59" i="2" s="1"/>
  <c r="AN59" i="2" s="1"/>
  <c r="AO59" i="2" s="1"/>
  <c r="AP59" i="2" s="1"/>
  <c r="AQ59" i="2" s="1"/>
  <c r="AR59" i="2" s="1"/>
  <c r="AS59" i="2" s="1"/>
  <c r="AT59" i="2" s="1"/>
  <c r="AU59" i="2" s="1"/>
  <c r="AV59" i="2" s="1"/>
  <c r="AH51" i="2"/>
  <c r="AI51" i="2" s="1"/>
  <c r="AJ51" i="2" s="1"/>
  <c r="AK51" i="2" s="1"/>
  <c r="AL51" i="2" s="1"/>
  <c r="AM51" i="2" s="1"/>
  <c r="AN51" i="2" s="1"/>
  <c r="AO51" i="2" s="1"/>
  <c r="AP51" i="2" s="1"/>
  <c r="AQ51" i="2" s="1"/>
  <c r="AR51" i="2" s="1"/>
  <c r="AS51" i="2" s="1"/>
  <c r="AT51" i="2" s="1"/>
  <c r="AU51" i="2" s="1"/>
  <c r="AV51" i="2" s="1"/>
  <c r="AM33" i="2"/>
  <c r="AN33" i="2"/>
  <c r="AI33" i="2"/>
  <c r="AJ33" i="2"/>
  <c r="AH33" i="2"/>
  <c r="AG33" i="2"/>
  <c r="P33" i="2"/>
  <c r="O33" i="2"/>
  <c r="N33" i="2"/>
  <c r="M33" i="2"/>
  <c r="AD33" i="2" l="1"/>
  <c r="AC33" i="2"/>
</calcChain>
</file>

<file path=xl/sharedStrings.xml><?xml version="1.0" encoding="utf-8"?>
<sst xmlns="http://schemas.openxmlformats.org/spreadsheetml/2006/main" count="323" uniqueCount="276">
  <si>
    <t>03:27:03.153</t>
    <phoneticPr fontId="2" type="noConversion"/>
  </si>
  <si>
    <t>03:27:09.144</t>
  </si>
  <si>
    <t>03:27:21.162</t>
  </si>
  <si>
    <t>03:27:24.159</t>
  </si>
  <si>
    <t>03:27:48.135</t>
  </si>
  <si>
    <t>03:28:00.152</t>
  </si>
  <si>
    <t>03:28:09.152</t>
  </si>
  <si>
    <t>03:28:27.163</t>
  </si>
  <si>
    <t>03:28:30.164</t>
  </si>
  <si>
    <t>03:28:36.153</t>
  </si>
  <si>
    <t>03:29:06.165</t>
  </si>
  <si>
    <t>03:29:09.152</t>
  </si>
  <si>
    <t>03:29:15.169</t>
  </si>
  <si>
    <t>03:29:18.156</t>
  </si>
  <si>
    <t>03:29:27.170</t>
  </si>
  <si>
    <t>03:29:30.166</t>
  </si>
  <si>
    <t>03:29:33.158</t>
  </si>
  <si>
    <t>03:29:36.152</t>
  </si>
  <si>
    <t>03:29:42.142</t>
  </si>
  <si>
    <t>03:29:45.132</t>
  </si>
  <si>
    <t>03:30:06.161</t>
  </si>
  <si>
    <t>03:30:09.148</t>
  </si>
  <si>
    <t>03:30:21.136</t>
  </si>
  <si>
    <t>03:30:24.130</t>
  </si>
  <si>
    <t>03:30:45.146</t>
  </si>
  <si>
    <t>03:30:48.145</t>
  </si>
  <si>
    <t>03:31:33.153</t>
  </si>
  <si>
    <t>03:31:42.132</t>
  </si>
  <si>
    <t>03:31:45.167</t>
  </si>
  <si>
    <t>03:31:48.155</t>
  </si>
  <si>
    <t>03:32:09.150</t>
  </si>
  <si>
    <t>03:32:21.162</t>
  </si>
  <si>
    <t>03:32:27.149</t>
  </si>
  <si>
    <t>03:32:30.146</t>
  </si>
  <si>
    <t>03:32:33.138</t>
  </si>
  <si>
    <t>03:32:36.128</t>
  </si>
  <si>
    <t>03:32:39.159</t>
  </si>
  <si>
    <t>03:32:42.144</t>
  </si>
  <si>
    <t>03:32:54.129</t>
  </si>
  <si>
    <t>03:33:09.139</t>
  </si>
  <si>
    <t>03:33:12.166</t>
  </si>
  <si>
    <t>03:33:39.132</t>
  </si>
  <si>
    <t>03:33:57.141</t>
  </si>
  <si>
    <t>03:34:18.162</t>
  </si>
  <si>
    <t>03:34:21.147</t>
  </si>
  <si>
    <t>03:34:45.129</t>
  </si>
  <si>
    <t>03:34:48.163</t>
  </si>
  <si>
    <t>03:35:00.155</t>
  </si>
  <si>
    <t>03:35:18.128</t>
  </si>
  <si>
    <t>03:35:21.154</t>
  </si>
  <si>
    <t>03:35:24.139</t>
  </si>
  <si>
    <t>03:35:27.167</t>
  </si>
  <si>
    <t>03:35:33.138</t>
  </si>
  <si>
    <t>03:35:36.167</t>
  </si>
  <si>
    <t>03:35:39.153</t>
  </si>
  <si>
    <t>03:35:42.146</t>
  </si>
  <si>
    <t>03:35:45.143</t>
  </si>
  <si>
    <t>03:36:30.129</t>
  </si>
  <si>
    <t>03:36:39.162</t>
  </si>
  <si>
    <t>03:37:00.169</t>
  </si>
  <si>
    <t>03:37:12.168</t>
  </si>
  <si>
    <t>03:37:15.165</t>
  </si>
  <si>
    <t>03:37:36.138</t>
  </si>
  <si>
    <t>03:37:42.167</t>
  </si>
  <si>
    <t>03:37:45.162</t>
  </si>
  <si>
    <t>03:37:48.157</t>
  </si>
  <si>
    <t>03:37:51.152</t>
  </si>
  <si>
    <t>03:37:54.140</t>
  </si>
  <si>
    <t>03:37:57.131</t>
  </si>
  <si>
    <t>03:38:00.132</t>
  </si>
  <si>
    <t>03:38:09.129</t>
  </si>
  <si>
    <t>03:38:39.136</t>
  </si>
  <si>
    <t>03:38:42.133</t>
  </si>
  <si>
    <t>03:39:27.146</t>
  </si>
  <si>
    <t>03:39:33.135</t>
  </si>
  <si>
    <t>03:39:36.172</t>
  </si>
  <si>
    <t>03:39:39.163</t>
  </si>
  <si>
    <t>03:39:48.146</t>
  </si>
  <si>
    <t>03:39:51.141</t>
  </si>
  <si>
    <t>03:40:03.151</t>
  </si>
  <si>
    <t>03:40:06.142</t>
  </si>
  <si>
    <t>03:40:09.136</t>
  </si>
  <si>
    <t>03:40:12.132</t>
  </si>
  <si>
    <t>03:40:39.161</t>
  </si>
  <si>
    <t>03:40:42.156</t>
  </si>
  <si>
    <t>03:40:57.162</t>
  </si>
  <si>
    <t>03:41:00.157</t>
  </si>
  <si>
    <t>03:41:12.136</t>
  </si>
  <si>
    <t>03:41:15.171</t>
  </si>
  <si>
    <t>03:41:24.152</t>
  </si>
  <si>
    <t>03:41:42.154</t>
  </si>
  <si>
    <t>03:41:45.145</t>
  </si>
  <si>
    <t>03:41:51.130</t>
  </si>
  <si>
    <t>03:42:06.142</t>
  </si>
  <si>
    <t>03:42:09.161</t>
  </si>
  <si>
    <t>03:42:12.137</t>
  </si>
  <si>
    <t>03:42:15.165</t>
  </si>
  <si>
    <t>03:42:18.139</t>
  </si>
  <si>
    <t>98240B19</t>
  </si>
  <si>
    <t>981E2419</t>
  </si>
  <si>
    <t>7E130A19</t>
  </si>
  <si>
    <t>98039A19</t>
  </si>
  <si>
    <t>F3753019</t>
  </si>
  <si>
    <t>7C6DB919</t>
  </si>
  <si>
    <t>A064DD19</t>
  </si>
  <si>
    <t>995BD619</t>
  </si>
  <si>
    <t>6B753019</t>
  </si>
  <si>
    <t>986C2719</t>
  </si>
  <si>
    <t>C85F5719</t>
  </si>
  <si>
    <t>984AEB19</t>
  </si>
  <si>
    <t>F23E4519</t>
  </si>
  <si>
    <t>8933DC19</t>
  </si>
  <si>
    <t>CE292119</t>
  </si>
  <si>
    <t>985DB719</t>
  </si>
  <si>
    <t>9856C919</t>
  </si>
  <si>
    <t>FF3E3019</t>
  </si>
  <si>
    <t>98320F19</t>
  </si>
  <si>
    <t>33A</t>
    <phoneticPr fontId="2" type="noConversion"/>
  </si>
  <si>
    <t>C2F15C01</t>
  </si>
  <si>
    <t>10:53:03.270</t>
  </si>
  <si>
    <t>10:53:03.933</t>
  </si>
  <si>
    <t>10:53:16.628</t>
  </si>
  <si>
    <t>10:53:24.706</t>
  </si>
  <si>
    <t>10:53:26.217</t>
  </si>
  <si>
    <t>10:53:29.059</t>
  </si>
  <si>
    <t>10:53:33.011</t>
  </si>
  <si>
    <t>10:53:33.944</t>
  </si>
  <si>
    <t>10:53:35.855</t>
  </si>
  <si>
    <t>10:53:38.123</t>
  </si>
  <si>
    <t>10:53:40.434</t>
  </si>
  <si>
    <t>10:53:48.029</t>
  </si>
  <si>
    <t>10:53:53.267</t>
  </si>
  <si>
    <t>10:53:56.557</t>
  </si>
  <si>
    <t>10:53:59.579</t>
  </si>
  <si>
    <t>10:54:00.647</t>
  </si>
  <si>
    <t>10:54:01.716</t>
  </si>
  <si>
    <t>10:54:04.029</t>
  </si>
  <si>
    <t>10:54:07.309</t>
  </si>
  <si>
    <t>10:54:12.538</t>
  </si>
  <si>
    <t>10:54:15.775</t>
  </si>
  <si>
    <t>10:54:18.440</t>
  </si>
  <si>
    <t>10:54:21.187</t>
  </si>
  <si>
    <t>10:54:27.579</t>
  </si>
  <si>
    <t>10:54:31.668</t>
  </si>
  <si>
    <t>10:54:32.291</t>
  </si>
  <si>
    <t>10:54:38.300</t>
  </si>
  <si>
    <t>10:54:40.074</t>
  </si>
  <si>
    <t>10:54:46.371</t>
  </si>
  <si>
    <t>10:54:49.476</t>
  </si>
  <si>
    <t>10:55:02.309</t>
  </si>
  <si>
    <t>10:55:04.482</t>
  </si>
  <si>
    <t>C8000019</t>
    <phoneticPr fontId="2" type="noConversion"/>
  </si>
  <si>
    <t>FD32</t>
    <phoneticPr fontId="2" type="noConversion"/>
  </si>
  <si>
    <t>D0DF8C00</t>
    <phoneticPr fontId="2" type="noConversion"/>
  </si>
  <si>
    <t>7FC0</t>
    <phoneticPr fontId="2" type="noConversion"/>
  </si>
  <si>
    <t>FD3A</t>
    <phoneticPr fontId="2" type="noConversion"/>
  </si>
  <si>
    <t>3FD2F</t>
    <phoneticPr fontId="2" type="noConversion"/>
  </si>
  <si>
    <t>3033A</t>
    <phoneticPr fontId="2" type="noConversion"/>
  </si>
  <si>
    <t>102032F</t>
    <phoneticPr fontId="2" type="noConversion"/>
  </si>
  <si>
    <t>100031D</t>
    <phoneticPr fontId="2" type="noConversion"/>
  </si>
  <si>
    <t>100013A</t>
    <phoneticPr fontId="2" type="noConversion"/>
  </si>
  <si>
    <t>100023A</t>
    <phoneticPr fontId="2" type="noConversion"/>
  </si>
  <si>
    <t>100033A</t>
    <phoneticPr fontId="2" type="noConversion"/>
  </si>
  <si>
    <t>100FD3A</t>
    <phoneticPr fontId="2" type="noConversion"/>
  </si>
  <si>
    <t>103FD2D</t>
    <phoneticPr fontId="2" type="noConversion"/>
  </si>
  <si>
    <t>103033A</t>
    <phoneticPr fontId="2" type="noConversion"/>
  </si>
  <si>
    <t>102032D</t>
    <phoneticPr fontId="2" type="noConversion"/>
  </si>
  <si>
    <t>103FD21</t>
    <phoneticPr fontId="2" type="noConversion"/>
  </si>
  <si>
    <t>冰火层数</t>
  </si>
  <si>
    <t>灵极心</t>
  </si>
  <si>
    <t>下次通晓ms</t>
    <phoneticPr fontId="2" type="noConversion"/>
  </si>
  <si>
    <t>冰火时间ms</t>
    <phoneticPr fontId="2" type="noConversion"/>
  </si>
  <si>
    <t>通晓</t>
    <phoneticPr fontId="2" type="noConversion"/>
  </si>
  <si>
    <t>0&lt;火&lt;4&lt;冰</t>
    <phoneticPr fontId="2" type="noConversion"/>
  </si>
  <si>
    <t>天语</t>
    <phoneticPr fontId="2" type="noConversion"/>
  </si>
  <si>
    <t>跳蓝         |-15 -14-----|---------20.182-------|</t>
    <phoneticPr fontId="2" type="noConversion"/>
  </si>
  <si>
    <t>跳蓝后</t>
    <phoneticPr fontId="2" type="noConversion"/>
  </si>
  <si>
    <t>倒数</t>
    <phoneticPr fontId="2" type="noConversion"/>
  </si>
  <si>
    <t>[03:27:03.153] 27:::112777:112777:9800:10000:0:0:-209.462:72.52151:-212:-2.988057:</t>
  </si>
  <si>
    <t>[03:27:09.144] 27:::112777:112777:6200:10000:0:0:-213.8947:63.11726:-211.988:-3.023767:</t>
  </si>
  <si>
    <t>[03:27:21.162] 27:::112777:112777:6200:10000:0:0:-208.3995:55.88814:-211.973:-2.746847:</t>
  </si>
  <si>
    <t>[03:27:24.159] 27:::112777:112777:10000:10000:0:0:-208.3787:46.13234:-212.043:3.095049:</t>
  </si>
  <si>
    <t>[03:27:48.135] 27:::112777:112777:10000:10000:0:0:-178.9635:-44.10913:-219.95:-3.073127:</t>
  </si>
  <si>
    <t>[03:28:00.152] 27:::112777:112777:6200:10000:0:0:-178.9617:-44.57734:-219.95:3.137566:</t>
  </si>
  <si>
    <t>[03:28:09.152] 27:::112777:112777:6700:10000:0:0:-178.939:-44.08229:-219.95:3.061539:</t>
  </si>
  <si>
    <t>[03:28:27.163] 27:::112777:112777:5100:10000:0:0:-179.784:-79.12187:-219.95:0.8444121:</t>
  </si>
  <si>
    <t>[03:28:30.164] 27:::112777:112777:10000:10000:0:0:-179.614:-123.705:-219.9443:0.2236692:</t>
  </si>
  <si>
    <t>[03:28:36.153] 27:::112777:112777:10000:10000:0:0:-175.8887:-129.5038:-220:-2.885985:</t>
  </si>
  <si>
    <t>[03:29:06.165] 27:::112777:112777:6200:10000:0:0:-163.4671:-147.7722:-220.0002:-1.290941:</t>
  </si>
  <si>
    <t>[03:29:09.152] 27:::112777:112777:10000:10000:0:0:-163.403:-148.0027:-220.0002:-1.278783:</t>
  </si>
  <si>
    <t>[03:29:15.169] 27:::90864:112777:8400:10000:0:0:-165.1137:-151.2864:-220.0002:-1.137985:</t>
  </si>
  <si>
    <t>[03:29:18.156] 27:::91991:112777:6800:10000:0:0:-165.1137:-151.2864:-220.0002:-1.137985:</t>
  </si>
  <si>
    <t>[03:29:27.170] 27:::76870:112777:3700:10000:0:0:-177.8123:-140.3693:-220:-1.82615:</t>
  </si>
  <si>
    <t>[03:29:30.166] 27:::82834:112777:6900:10000:0:0:-180.5917:-139.8375:-220:-3.134736:</t>
  </si>
  <si>
    <t>[03:29:33.158] 27:::107620:112777:5900:10000:0:0:-180.5917:-139.8375:-220:-3.134736:</t>
  </si>
  <si>
    <t>[03:29:36.152] 27:::112777:112777:2700:10000:0:0:-180.5917:-139.8375:-220:-3.134736:</t>
  </si>
  <si>
    <t>[03:29:42.142] 27:::80677:112777:6200:10000:0:0:-180.5917:-139.8375:-220:-3.134736:</t>
  </si>
  <si>
    <t>[03:29:45.132] 27:::106230:112777:10000:10000:0:0:-180.2274:-139.8909:-220:-3.048795:</t>
  </si>
  <si>
    <t>[03:30:06.161] 27:::112777:112777:6200:10000:0:0:-176.3304:-146.3787:-220:-1.086523:</t>
  </si>
  <si>
    <t>[03:30:09.148] 27:::112777:112777:10000:10000:0:0:-176.3304:-146.3787:-220:-1.086523:</t>
  </si>
  <si>
    <t>[03:30:21.136] 27:::93236:112777:6800:10000:0:0:-195.1358:-152.2493:-220:0.6897476:</t>
  </si>
  <si>
    <t>[03:30:24.130] 27:::94363:112777:5200:10000:0:0:-195.1358:-152.2493:-220:0.6897476:</t>
  </si>
  <si>
    <t>[03:30:45.146] 27:::112777:112777:5100:10000:0:0:-180.1742:-144.5497:-220:2.360545:</t>
  </si>
  <si>
    <t>[03:30:48.145] 27:::112777:112777:10000:10000:0:0:-184.8994:-146.626:-220:-0.7823936:</t>
  </si>
  <si>
    <t>[03:31:33.153] 27:::112777:112777:9400:10000:0:0:33.08652:-185.3289:234.5439:1.296094:</t>
  </si>
  <si>
    <t>[03:31:42.132] 27:::112777:112777:3200:10000:0:0:33.08652:-185.3289:234.5439:1.300066:</t>
  </si>
  <si>
    <t>[03:31:45.167] 27:::112777:112777:6900:10000:0:0:33.18652:-184.8119:234.3901:0.1016735:</t>
  </si>
  <si>
    <t>[03:31:48.155] 27:::112777:112777:10000:10000:0:0:34.44289:-184.1224:234:1.068908:</t>
  </si>
  <si>
    <t>[03:32:09.150] 27:::112777:112777:10000:10000:0:0:18.60015:-124.5206:198.1068:-2.306741:</t>
  </si>
  <si>
    <t>[03:32:21.162] 27:::91375:112777:10000:10000:0:0:-14.78353:-174.1443:198:-3.069196:</t>
  </si>
  <si>
    <t>[03:32:27.149] 27:::104785:112777:3400:10000:0:0:-14.75285:-174.8696:198:0.02741971:</t>
  </si>
  <si>
    <t>[03:32:30.146] 27:::105912:112777:3200:10000:0:0:-15.76663:-175.0329:198:0.1149591:</t>
  </si>
  <si>
    <t>[03:32:33.138] 27:::107039:112777:5600:10000:0:0:-16.18156:-175.3012:198:0.2060311:</t>
  </si>
  <si>
    <t>[03:32:36.128] 27:::108166:112777:8800:10000:0:0:-16.18156:-175.3012:198:0.4601159:</t>
  </si>
  <si>
    <t>[03:32:39.159] 27:::109293:112777:7800:10000:0:0:-16.18156:-175.3012:198:0.8939095:</t>
  </si>
  <si>
    <t>[03:32:42.144] 27:::112777:112777:10000:10000:0:0:-20.49278:-184.5795:203.5157:-2.575759:</t>
  </si>
  <si>
    <t>[03:32:54.129] 27:::112777:112777:10000:10000:0:0:-54.96512:-162.6574:202:0.814626:</t>
  </si>
  <si>
    <t>[03:33:09.139] 27:::112777:112777:6200:10000:0:0:-57.86982:-157.1508:202:1.31741:</t>
  </si>
  <si>
    <t>[03:33:12.166] 27:::112777:112777:10000:10000:0:0:-57.86982:-157.1508:202:1.735726:</t>
  </si>
  <si>
    <t>[03:33:39.132] 27:::112777:112777:10000:10000:0:0:2.04177:-140.3352:150:-3.037477:</t>
  </si>
  <si>
    <t>[03:33:57.141] 27:::112777:112777:7600:10000:0:0:7.158453:-149.581:150:-2.539566:</t>
  </si>
  <si>
    <t>[03:34:18.162] 27:::112777:112777:4700:10000:0:0:3.572649:-149.7453:150:-2.389148:</t>
  </si>
  <si>
    <t>[03:34:21.147] 27:::112777:112777:10000:10000:0:0:-0.7016723:-163.366:150:-2.974681:</t>
  </si>
  <si>
    <t>[03:34:45.129] 27:::112777:112777:4700:10000:0:0:5.072096:-174.0088:160:-2.002731:</t>
  </si>
  <si>
    <t>[03:34:48.163] 27:::112777:112777:10000:10000:0:0:1.908409:-173.6519:160:-0.1797695:</t>
  </si>
  <si>
    <t>[03:35:00.155] 27:::112777:112777:10000:10000:0:0:1.874098:-141.7713:150:-2.90191:</t>
  </si>
  <si>
    <t>[03:35:18.128] 27:::83251:112777:4400:10000:0:0:3.381654:-141.4843:150:1.415741:</t>
  </si>
  <si>
    <t>[03:35:21.154] 27:::84378:112777:2800:10000:0:0:3.381654:-141.4843:150:-2.742648:</t>
  </si>
  <si>
    <t>[03:35:24.139] 27:::100062:112777:1200:10000:0:0:3.381654:-141.4843:150:-2.742648:</t>
  </si>
  <si>
    <t>[03:35:27.167] 27:::110822:112777:0:10000:0:0:3.381654:-141.4843:150:-2.742648:</t>
  </si>
  <si>
    <t>[03:35:33.138] 27:::86086:112777:0:10000:0:0:5.098572:-140.8191:150:-2.612373:</t>
  </si>
  <si>
    <t>[03:35:36.167] 27:::92206:112777:6200:10000:0:0:4.141283:-142.9817:150:-2.57852:</t>
  </si>
  <si>
    <t>[03:35:39.153] 27:::100531:112777:6200:10000:0:0:4.000113:-143.5494:150:-2.553328:</t>
  </si>
  <si>
    <t>[03:35:42.146] 27:::112777:112777:6200:10000:0:0:2.820164:-148.6646:150:-2.864392:</t>
  </si>
  <si>
    <t>[03:35:45.143] 27:::112777:112777:10000:10000:0:0:0.3411628:-157.9738:150:-2.940392:</t>
  </si>
  <si>
    <t>[03:36:30.129] 27:::112777:112777:10000:10000:0:0:151.3819:111.6096:-598.3799:2.140133:</t>
  </si>
  <si>
    <t>[03:36:39.162] 27:::112777:112777:10000:10000:0:0:191.9011:88.87056:-598.3276:3.03444:</t>
  </si>
  <si>
    <t>[03:37:00.169] 27:::112777:112777:6200:10000:0:0:192.0865:86.91011:-598.3353:3.080913:</t>
  </si>
  <si>
    <t>[03:37:12.168] 27:::112777:112777:9700:10000:0:0:176.6233:63.6555:-599.8037:-1.952734:</t>
  </si>
  <si>
    <t>[03:37:15.165] 27:::112777:112777:10000:10000:0:0:176.6295:63.6401:-599.8041:-1.964462:</t>
  </si>
  <si>
    <t>[03:37:36.138] 27:::112777:112777:10000:10000:0:0:168.0783:-24.23259:-598.4639:2.583307:</t>
  </si>
  <si>
    <t>[03:37:42.167] 27:::89533:112777:10000:10000:0:0:169.7348:-26.88486:-598.2711:-2.398068:</t>
  </si>
  <si>
    <t>[03:37:45.162] 27:::90660:112777:3400:10000:0:0:169.7348:-26.88486:-598.2711:-2.455307:</t>
  </si>
  <si>
    <t>[03:37:48.157] 27:::91787:112777:6200:10000:0:0:169.7348:-26.88486:-598.2711:-2.617664:</t>
  </si>
  <si>
    <t>[03:37:51.152] 27:::92914:112777:10000:10000:0:0:169.7348:-26.88486:-598.2711:-2.617515:</t>
  </si>
  <si>
    <t>[03:37:54.140] 27:::94041:112777:10000:10000:0:0:169.7348:-26.88486:-598.2711:-2.392783:</t>
  </si>
  <si>
    <t>[03:37:57.131] 27:::105318:112777:10000:10000:0:0:159.7142:-47.55539:-598.6222:-2.805925:</t>
  </si>
  <si>
    <t>[03:38:00.132] 27:::112777:112777:10000:10000:0:0:162.3645:-58.67032:-599.5156:3.028576:</t>
  </si>
  <si>
    <t>[03:38:09.129] 27:::112777:112777:10000:10000:0:0:163.0074:-79.0265:-599.3243:-3.107318:</t>
  </si>
  <si>
    <t>[03:38:39.136] 27:::112777:112777:5100:10000:0:0:162.5204:-98.68038:-598.5006:-3.012707:</t>
  </si>
  <si>
    <t>[03:38:42.133] 27:::112777:112777:10000:10000:0:0:161.204:-111.2015:-599.8028:-3.131459:</t>
  </si>
  <si>
    <t>[03:39:27.146] 27:::112777:112777:10000:10000:0:0:-8.69886:2.924981:0:2.924613:</t>
  </si>
  <si>
    <t>[03:39:33.135] 27:::69935:112777:9200:10000:0:0:-7.422071:1.643809:0:2.083746:</t>
  </si>
  <si>
    <t>[03:39:36.172] 27:::101802:112777:8400:10000:0:0:-7.422071:1.643809:0:2.083746:</t>
  </si>
  <si>
    <t>[03:39:39.163] 27:::112777:112777:7600:10000:0:0:-7.422071:1.643809:0:2.216032:</t>
  </si>
  <si>
    <t>[03:39:48.146] 27:::112777:112777:6200:10000:0:0:-5.268581:0.5965582:0:2.886112:</t>
  </si>
  <si>
    <t>[03:39:51.141] 27:::108666:112777:6200:10000:0:0:-1.339217:-1.404623:1.192093E-07:2.940398:</t>
  </si>
  <si>
    <t>[03:40:03.151] 27:::112777:112777:6200:10000:0:0:-5.412724:0.9546556:1.192093E-07:2.883799:</t>
  </si>
  <si>
    <t>[03:40:06.142] 27:::112777:112777:10000:10000:0:0:6.473766:1.982931:1.192093E-07:1.424189:</t>
  </si>
  <si>
    <t>[03:40:09.136] 27:::79087:112777:10000:10000:0:0:9.403007:1.558648:1.192093E-07:1.431849:</t>
  </si>
  <si>
    <t>[03:40:12.132] 27:::110998:112777:10000:10000:0:0:19.49282:1.22821:0:1.637608:</t>
  </si>
  <si>
    <t>[03:40:39.161] 27:::112777:112777:9800:10000:0:0:9.687776:2.787059:1.192093E-07:-1.65433:</t>
  </si>
  <si>
    <t>[03:40:42.156] 27:::112777:112777:10000:10000:0:0:9.687776:2.787059:1.192093E-07:-1.654316:</t>
  </si>
  <si>
    <t>[03:40:57.162] 27:::112777:112777:7900:10000:0:0:5.592598:1.641044:1.192093E-07:3.06033:</t>
  </si>
  <si>
    <t>[03:41:00.157] 27:::112777:112777:10000:10000:0:0:5.592598:1.641044:1.192093E-07:-1.857992:</t>
  </si>
  <si>
    <t>[03:41:12.136] 27:::112777:112777:6200:10000:0:0:4.868661:0.784229:59.0756:-1.736466:</t>
  </si>
  <si>
    <t>[03:41:15.171] 27:::112777:112777:10000:10000:0:0:4.869936:0.7564563:1.192093E-07:-1.78021:</t>
  </si>
  <si>
    <t>[03:41:24.152] 27:::112777:112777:10000:10000:0:0:0.3971088:-1.402798:1.192093E-07:-3.119653:</t>
  </si>
  <si>
    <t>[03:41:42.154] 27:::102928:112777:0:10000:0:0:0.2793019:-3.572438:1.192093E-07:-3.123116:</t>
  </si>
  <si>
    <t>[03:41:45.145] 27:::112777:112777:3000:10000:0:0:0.2793019:-3.572438:1.192093E-07:-3.123116:</t>
  </si>
  <si>
    <t>[03:41:51.130] 27:::112777:112777:6200:10000:0:0:0.512334:-3.583036:1.192093E-07:-3.108488:</t>
  </si>
  <si>
    <t>[03:42:06.142] 27:::59454:112777:0:10000:0:0:0.512334:-3.583036:1.192093E-07:-3.108488:</t>
  </si>
  <si>
    <t>[03:42:09.161] 27:::70731:112777:0:10000:0:0:0.3875969:-5.762261:1.192093E-07:-3.084416:</t>
  </si>
  <si>
    <t>[03:42:12.137] 27:::86957:112777:0:10000:0:0:0.3875969:-5.762261:1.192093E-07:-3.084416:</t>
  </si>
  <si>
    <t>[03:42:15.165] 27:::103591:112777:0:10000:0:0:0.3875969:-5.762261:1.192093E-07:-3.084416:</t>
  </si>
  <si>
    <t>[03:42:18.139] 27:::112777:112777:0:10000:0:0:-0.3799239:-12.99094:0:-3.084416: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</si>
</sst>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8" formatCode="0.000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40404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7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2" borderId="0" xfId="1">
      <alignment vertical="center"/>
    </xf>
    <xf numFmtId="0" fontId="1" fillId="2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3" borderId="0" xfId="2">
      <alignment vertical="center"/>
    </xf>
    <xf numFmtId="0" fontId="0" fillId="0" borderId="0" xfId="0" quotePrefix="1" applyAlignment="1">
      <alignment horizontal="left" vertical="center"/>
    </xf>
    <xf numFmtId="178" fontId="0" fillId="0" borderId="0" xfId="0" applyNumberFormat="1" applyAlignment="1">
      <alignment horizontal="left" vertical="center"/>
    </xf>
  </cellXfs>
  <cellStyles count="3">
    <cellStyle name="20% - 着色 1" xfId="1" builtinId="30"/>
    <cellStyle name="20% - 着色 2" xfId="2" builtinId="34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BBFE-1E1D-4D82-B5E2-02A995AAAA96}">
  <dimension ref="A1:C98"/>
  <sheetViews>
    <sheetView workbookViewId="0">
      <selection activeCell="A27" sqref="A27"/>
    </sheetView>
  </sheetViews>
  <sheetFormatPr defaultRowHeight="14.25" x14ac:dyDescent="0.2"/>
  <cols>
    <col min="1" max="1" width="88.25" bestFit="1" customWidth="1"/>
    <col min="2" max="2" width="11.75" bestFit="1" customWidth="1"/>
    <col min="3" max="3" width="6.375" style="3" bestFit="1" customWidth="1"/>
  </cols>
  <sheetData>
    <row r="1" spans="1:3" x14ac:dyDescent="0.2">
      <c r="A1" t="s">
        <v>178</v>
      </c>
      <c r="B1" s="2" t="s">
        <v>0</v>
      </c>
    </row>
    <row r="2" spans="1:3" x14ac:dyDescent="0.2">
      <c r="A2" t="s">
        <v>179</v>
      </c>
      <c r="B2" s="2" t="s">
        <v>1</v>
      </c>
      <c r="C2" s="3">
        <f>MOD(SECOND((B2-B1)),3)</f>
        <v>0</v>
      </c>
    </row>
    <row r="3" spans="1:3" x14ac:dyDescent="0.2">
      <c r="A3" t="s">
        <v>180</v>
      </c>
      <c r="B3" s="2" t="s">
        <v>2</v>
      </c>
      <c r="C3" s="3">
        <f t="shared" ref="C3:C66" si="0">SECOND((B3-B2))</f>
        <v>12</v>
      </c>
    </row>
    <row r="4" spans="1:3" x14ac:dyDescent="0.2">
      <c r="A4" t="s">
        <v>181</v>
      </c>
      <c r="B4" s="2" t="s">
        <v>3</v>
      </c>
      <c r="C4" s="3">
        <f t="shared" si="0"/>
        <v>3</v>
      </c>
    </row>
    <row r="5" spans="1:3" x14ac:dyDescent="0.2">
      <c r="A5" t="s">
        <v>182</v>
      </c>
      <c r="B5" s="2" t="s">
        <v>4</v>
      </c>
      <c r="C5" s="3">
        <f t="shared" si="0"/>
        <v>24</v>
      </c>
    </row>
    <row r="6" spans="1:3" x14ac:dyDescent="0.2">
      <c r="A6" t="s">
        <v>183</v>
      </c>
      <c r="B6" s="2" t="s">
        <v>5</v>
      </c>
      <c r="C6" s="3">
        <f t="shared" si="0"/>
        <v>12</v>
      </c>
    </row>
    <row r="7" spans="1:3" x14ac:dyDescent="0.2">
      <c r="A7" t="s">
        <v>184</v>
      </c>
      <c r="B7" s="2" t="s">
        <v>6</v>
      </c>
      <c r="C7" s="3">
        <f t="shared" si="0"/>
        <v>9</v>
      </c>
    </row>
    <row r="8" spans="1:3" x14ac:dyDescent="0.2">
      <c r="A8" t="s">
        <v>185</v>
      </c>
      <c r="B8" s="2" t="s">
        <v>7</v>
      </c>
      <c r="C8" s="3">
        <f t="shared" si="0"/>
        <v>18</v>
      </c>
    </row>
    <row r="9" spans="1:3" x14ac:dyDescent="0.2">
      <c r="A9" t="s">
        <v>186</v>
      </c>
      <c r="B9" s="2" t="s">
        <v>8</v>
      </c>
      <c r="C9" s="3">
        <f t="shared" si="0"/>
        <v>3</v>
      </c>
    </row>
    <row r="10" spans="1:3" x14ac:dyDescent="0.2">
      <c r="A10" t="s">
        <v>187</v>
      </c>
      <c r="B10" s="2" t="s">
        <v>9</v>
      </c>
      <c r="C10" s="3">
        <f t="shared" si="0"/>
        <v>6</v>
      </c>
    </row>
    <row r="11" spans="1:3" x14ac:dyDescent="0.2">
      <c r="A11" t="s">
        <v>188</v>
      </c>
      <c r="B11" s="2" t="s">
        <v>10</v>
      </c>
      <c r="C11" s="3">
        <f t="shared" si="0"/>
        <v>30</v>
      </c>
    </row>
    <row r="12" spans="1:3" x14ac:dyDescent="0.2">
      <c r="A12" t="s">
        <v>189</v>
      </c>
      <c r="B12" s="2" t="s">
        <v>11</v>
      </c>
      <c r="C12" s="3">
        <f t="shared" si="0"/>
        <v>3</v>
      </c>
    </row>
    <row r="13" spans="1:3" x14ac:dyDescent="0.2">
      <c r="A13" t="s">
        <v>190</v>
      </c>
      <c r="B13" s="2" t="s">
        <v>12</v>
      </c>
      <c r="C13" s="3">
        <f t="shared" si="0"/>
        <v>6</v>
      </c>
    </row>
    <row r="14" spans="1:3" x14ac:dyDescent="0.2">
      <c r="A14" t="s">
        <v>191</v>
      </c>
      <c r="B14" s="2" t="s">
        <v>13</v>
      </c>
      <c r="C14" s="3">
        <f t="shared" si="0"/>
        <v>3</v>
      </c>
    </row>
    <row r="15" spans="1:3" x14ac:dyDescent="0.2">
      <c r="A15" t="s">
        <v>192</v>
      </c>
      <c r="B15" s="2" t="s">
        <v>14</v>
      </c>
      <c r="C15" s="3">
        <f t="shared" si="0"/>
        <v>9</v>
      </c>
    </row>
    <row r="16" spans="1:3" x14ac:dyDescent="0.2">
      <c r="A16" t="s">
        <v>193</v>
      </c>
      <c r="B16" s="2" t="s">
        <v>15</v>
      </c>
      <c r="C16" s="3">
        <f t="shared" si="0"/>
        <v>3</v>
      </c>
    </row>
    <row r="17" spans="1:3" x14ac:dyDescent="0.2">
      <c r="A17" t="s">
        <v>194</v>
      </c>
      <c r="B17" s="2" t="s">
        <v>16</v>
      </c>
      <c r="C17" s="3">
        <f t="shared" si="0"/>
        <v>3</v>
      </c>
    </row>
    <row r="18" spans="1:3" x14ac:dyDescent="0.2">
      <c r="A18" t="s">
        <v>195</v>
      </c>
      <c r="B18" s="2" t="s">
        <v>17</v>
      </c>
      <c r="C18" s="3">
        <f t="shared" si="0"/>
        <v>3</v>
      </c>
    </row>
    <row r="19" spans="1:3" x14ac:dyDescent="0.2">
      <c r="A19" t="s">
        <v>196</v>
      </c>
      <c r="B19" s="2" t="s">
        <v>18</v>
      </c>
      <c r="C19" s="3">
        <f t="shared" si="0"/>
        <v>6</v>
      </c>
    </row>
    <row r="20" spans="1:3" x14ac:dyDescent="0.2">
      <c r="A20" t="s">
        <v>197</v>
      </c>
      <c r="B20" s="2" t="s">
        <v>19</v>
      </c>
      <c r="C20" s="3">
        <f t="shared" si="0"/>
        <v>3</v>
      </c>
    </row>
    <row r="21" spans="1:3" x14ac:dyDescent="0.2">
      <c r="A21" t="s">
        <v>198</v>
      </c>
      <c r="B21" s="2" t="s">
        <v>20</v>
      </c>
      <c r="C21" s="3">
        <f t="shared" si="0"/>
        <v>21</v>
      </c>
    </row>
    <row r="22" spans="1:3" x14ac:dyDescent="0.2">
      <c r="A22" t="s">
        <v>199</v>
      </c>
      <c r="B22" s="2" t="s">
        <v>21</v>
      </c>
      <c r="C22" s="3">
        <f t="shared" si="0"/>
        <v>3</v>
      </c>
    </row>
    <row r="23" spans="1:3" x14ac:dyDescent="0.2">
      <c r="A23" t="s">
        <v>200</v>
      </c>
      <c r="B23" s="2" t="s">
        <v>22</v>
      </c>
      <c r="C23" s="3">
        <f t="shared" si="0"/>
        <v>12</v>
      </c>
    </row>
    <row r="24" spans="1:3" x14ac:dyDescent="0.2">
      <c r="A24" t="s">
        <v>201</v>
      </c>
      <c r="B24" s="2" t="s">
        <v>23</v>
      </c>
      <c r="C24" s="3">
        <f t="shared" si="0"/>
        <v>3</v>
      </c>
    </row>
    <row r="25" spans="1:3" x14ac:dyDescent="0.2">
      <c r="A25" t="s">
        <v>202</v>
      </c>
      <c r="B25" s="2" t="s">
        <v>24</v>
      </c>
      <c r="C25" s="3">
        <f t="shared" si="0"/>
        <v>21</v>
      </c>
    </row>
    <row r="26" spans="1:3" x14ac:dyDescent="0.2">
      <c r="A26" t="s">
        <v>203</v>
      </c>
      <c r="B26" s="2" t="s">
        <v>25</v>
      </c>
      <c r="C26" s="3">
        <f t="shared" si="0"/>
        <v>3</v>
      </c>
    </row>
    <row r="27" spans="1:3" x14ac:dyDescent="0.2">
      <c r="A27" t="s">
        <v>204</v>
      </c>
      <c r="B27" s="2" t="s">
        <v>26</v>
      </c>
      <c r="C27" s="3">
        <f t="shared" si="0"/>
        <v>45</v>
      </c>
    </row>
    <row r="28" spans="1:3" x14ac:dyDescent="0.2">
      <c r="A28" t="s">
        <v>205</v>
      </c>
      <c r="B28" s="2" t="s">
        <v>27</v>
      </c>
      <c r="C28" s="3">
        <f t="shared" si="0"/>
        <v>9</v>
      </c>
    </row>
    <row r="29" spans="1:3" x14ac:dyDescent="0.2">
      <c r="A29" t="s">
        <v>206</v>
      </c>
      <c r="B29" s="2" t="s">
        <v>28</v>
      </c>
      <c r="C29" s="3">
        <f t="shared" si="0"/>
        <v>3</v>
      </c>
    </row>
    <row r="30" spans="1:3" x14ac:dyDescent="0.2">
      <c r="A30" t="s">
        <v>207</v>
      </c>
      <c r="B30" s="2" t="s">
        <v>29</v>
      </c>
      <c r="C30" s="3">
        <f t="shared" si="0"/>
        <v>3</v>
      </c>
    </row>
    <row r="31" spans="1:3" x14ac:dyDescent="0.2">
      <c r="A31" t="s">
        <v>208</v>
      </c>
      <c r="B31" s="2" t="s">
        <v>30</v>
      </c>
      <c r="C31" s="3">
        <f t="shared" si="0"/>
        <v>21</v>
      </c>
    </row>
    <row r="32" spans="1:3" x14ac:dyDescent="0.2">
      <c r="A32" t="s">
        <v>209</v>
      </c>
      <c r="B32" s="2" t="s">
        <v>31</v>
      </c>
      <c r="C32" s="3">
        <f t="shared" si="0"/>
        <v>12</v>
      </c>
    </row>
    <row r="33" spans="1:3" x14ac:dyDescent="0.2">
      <c r="A33" t="s">
        <v>210</v>
      </c>
      <c r="B33" s="2" t="s">
        <v>32</v>
      </c>
      <c r="C33" s="3">
        <f t="shared" si="0"/>
        <v>6</v>
      </c>
    </row>
    <row r="34" spans="1:3" x14ac:dyDescent="0.2">
      <c r="A34" t="s">
        <v>211</v>
      </c>
      <c r="B34" s="2" t="s">
        <v>33</v>
      </c>
      <c r="C34" s="3">
        <f t="shared" si="0"/>
        <v>3</v>
      </c>
    </row>
    <row r="35" spans="1:3" x14ac:dyDescent="0.2">
      <c r="A35" t="s">
        <v>212</v>
      </c>
      <c r="B35" s="2" t="s">
        <v>34</v>
      </c>
      <c r="C35" s="3">
        <f t="shared" si="0"/>
        <v>3</v>
      </c>
    </row>
    <row r="36" spans="1:3" x14ac:dyDescent="0.2">
      <c r="A36" t="s">
        <v>213</v>
      </c>
      <c r="B36" s="2" t="s">
        <v>35</v>
      </c>
      <c r="C36" s="3">
        <f t="shared" si="0"/>
        <v>3</v>
      </c>
    </row>
    <row r="37" spans="1:3" x14ac:dyDescent="0.2">
      <c r="A37" t="s">
        <v>214</v>
      </c>
      <c r="B37" s="2" t="s">
        <v>36</v>
      </c>
      <c r="C37" s="3">
        <f t="shared" si="0"/>
        <v>3</v>
      </c>
    </row>
    <row r="38" spans="1:3" x14ac:dyDescent="0.2">
      <c r="A38" t="s">
        <v>215</v>
      </c>
      <c r="B38" s="2" t="s">
        <v>37</v>
      </c>
      <c r="C38" s="3">
        <f t="shared" si="0"/>
        <v>3</v>
      </c>
    </row>
    <row r="39" spans="1:3" x14ac:dyDescent="0.2">
      <c r="A39" t="s">
        <v>216</v>
      </c>
      <c r="B39" s="2" t="s">
        <v>38</v>
      </c>
      <c r="C39" s="3">
        <f t="shared" si="0"/>
        <v>12</v>
      </c>
    </row>
    <row r="40" spans="1:3" x14ac:dyDescent="0.2">
      <c r="A40" t="s">
        <v>217</v>
      </c>
      <c r="B40" s="2" t="s">
        <v>39</v>
      </c>
      <c r="C40" s="3">
        <f t="shared" si="0"/>
        <v>15</v>
      </c>
    </row>
    <row r="41" spans="1:3" x14ac:dyDescent="0.2">
      <c r="A41" t="s">
        <v>218</v>
      </c>
      <c r="B41" s="2" t="s">
        <v>40</v>
      </c>
      <c r="C41" s="3">
        <f t="shared" si="0"/>
        <v>3</v>
      </c>
    </row>
    <row r="42" spans="1:3" x14ac:dyDescent="0.2">
      <c r="A42" t="s">
        <v>219</v>
      </c>
      <c r="B42" s="2" t="s">
        <v>41</v>
      </c>
      <c r="C42" s="3">
        <f t="shared" si="0"/>
        <v>27</v>
      </c>
    </row>
    <row r="43" spans="1:3" x14ac:dyDescent="0.2">
      <c r="A43" t="s">
        <v>220</v>
      </c>
      <c r="B43" s="2" t="s">
        <v>42</v>
      </c>
      <c r="C43" s="3">
        <f t="shared" si="0"/>
        <v>18</v>
      </c>
    </row>
    <row r="44" spans="1:3" x14ac:dyDescent="0.2">
      <c r="A44" t="s">
        <v>221</v>
      </c>
      <c r="B44" s="2" t="s">
        <v>43</v>
      </c>
      <c r="C44" s="3">
        <f t="shared" si="0"/>
        <v>21</v>
      </c>
    </row>
    <row r="45" spans="1:3" x14ac:dyDescent="0.2">
      <c r="A45" t="s">
        <v>222</v>
      </c>
      <c r="B45" s="2" t="s">
        <v>44</v>
      </c>
      <c r="C45" s="3">
        <f t="shared" si="0"/>
        <v>3</v>
      </c>
    </row>
    <row r="46" spans="1:3" x14ac:dyDescent="0.2">
      <c r="A46" t="s">
        <v>223</v>
      </c>
      <c r="B46" s="2" t="s">
        <v>45</v>
      </c>
      <c r="C46" s="3">
        <f t="shared" si="0"/>
        <v>24</v>
      </c>
    </row>
    <row r="47" spans="1:3" x14ac:dyDescent="0.2">
      <c r="A47" t="s">
        <v>224</v>
      </c>
      <c r="B47" s="2" t="s">
        <v>46</v>
      </c>
      <c r="C47" s="3">
        <f t="shared" si="0"/>
        <v>3</v>
      </c>
    </row>
    <row r="48" spans="1:3" x14ac:dyDescent="0.2">
      <c r="A48" t="s">
        <v>225</v>
      </c>
      <c r="B48" s="2" t="s">
        <v>47</v>
      </c>
      <c r="C48" s="3">
        <f t="shared" si="0"/>
        <v>12</v>
      </c>
    </row>
    <row r="49" spans="1:3" x14ac:dyDescent="0.2">
      <c r="A49" t="s">
        <v>226</v>
      </c>
      <c r="B49" s="2" t="s">
        <v>48</v>
      </c>
      <c r="C49" s="3">
        <f t="shared" si="0"/>
        <v>18</v>
      </c>
    </row>
    <row r="50" spans="1:3" x14ac:dyDescent="0.2">
      <c r="A50" t="s">
        <v>227</v>
      </c>
      <c r="B50" s="2" t="s">
        <v>49</v>
      </c>
      <c r="C50" s="3">
        <f t="shared" si="0"/>
        <v>3</v>
      </c>
    </row>
    <row r="51" spans="1:3" x14ac:dyDescent="0.2">
      <c r="A51" t="s">
        <v>228</v>
      </c>
      <c r="B51" s="2" t="s">
        <v>50</v>
      </c>
      <c r="C51" s="3">
        <f t="shared" si="0"/>
        <v>3</v>
      </c>
    </row>
    <row r="52" spans="1:3" x14ac:dyDescent="0.2">
      <c r="A52" t="s">
        <v>229</v>
      </c>
      <c r="B52" s="2" t="s">
        <v>51</v>
      </c>
      <c r="C52" s="3">
        <f t="shared" si="0"/>
        <v>3</v>
      </c>
    </row>
    <row r="53" spans="1:3" x14ac:dyDescent="0.2">
      <c r="A53" t="s">
        <v>230</v>
      </c>
      <c r="B53" s="2" t="s">
        <v>52</v>
      </c>
      <c r="C53" s="3">
        <f t="shared" si="0"/>
        <v>6</v>
      </c>
    </row>
    <row r="54" spans="1:3" x14ac:dyDescent="0.2">
      <c r="A54" t="s">
        <v>231</v>
      </c>
      <c r="B54" s="2" t="s">
        <v>53</v>
      </c>
      <c r="C54" s="3">
        <f t="shared" si="0"/>
        <v>3</v>
      </c>
    </row>
    <row r="55" spans="1:3" x14ac:dyDescent="0.2">
      <c r="A55" t="s">
        <v>232</v>
      </c>
      <c r="B55" s="2" t="s">
        <v>54</v>
      </c>
      <c r="C55" s="3">
        <f t="shared" si="0"/>
        <v>3</v>
      </c>
    </row>
    <row r="56" spans="1:3" x14ac:dyDescent="0.2">
      <c r="A56" t="s">
        <v>233</v>
      </c>
      <c r="B56" s="2" t="s">
        <v>55</v>
      </c>
      <c r="C56" s="3">
        <f t="shared" si="0"/>
        <v>3</v>
      </c>
    </row>
    <row r="57" spans="1:3" x14ac:dyDescent="0.2">
      <c r="A57" t="s">
        <v>234</v>
      </c>
      <c r="B57" s="2" t="s">
        <v>56</v>
      </c>
      <c r="C57" s="3">
        <f t="shared" si="0"/>
        <v>3</v>
      </c>
    </row>
    <row r="58" spans="1:3" x14ac:dyDescent="0.2">
      <c r="A58" t="s">
        <v>235</v>
      </c>
      <c r="B58" s="2" t="s">
        <v>57</v>
      </c>
      <c r="C58" s="3">
        <f t="shared" si="0"/>
        <v>45</v>
      </c>
    </row>
    <row r="59" spans="1:3" x14ac:dyDescent="0.2">
      <c r="A59" t="s">
        <v>236</v>
      </c>
      <c r="B59" s="2" t="s">
        <v>58</v>
      </c>
      <c r="C59" s="3">
        <f t="shared" si="0"/>
        <v>9</v>
      </c>
    </row>
    <row r="60" spans="1:3" x14ac:dyDescent="0.2">
      <c r="A60" t="s">
        <v>237</v>
      </c>
      <c r="B60" s="2" t="s">
        <v>59</v>
      </c>
      <c r="C60" s="3">
        <f t="shared" si="0"/>
        <v>21</v>
      </c>
    </row>
    <row r="61" spans="1:3" x14ac:dyDescent="0.2">
      <c r="A61" t="s">
        <v>238</v>
      </c>
      <c r="B61" s="2" t="s">
        <v>60</v>
      </c>
      <c r="C61" s="3">
        <f t="shared" si="0"/>
        <v>12</v>
      </c>
    </row>
    <row r="62" spans="1:3" x14ac:dyDescent="0.2">
      <c r="A62" t="s">
        <v>239</v>
      </c>
      <c r="B62" s="2" t="s">
        <v>61</v>
      </c>
      <c r="C62" s="3">
        <f t="shared" si="0"/>
        <v>3</v>
      </c>
    </row>
    <row r="63" spans="1:3" x14ac:dyDescent="0.2">
      <c r="A63" t="s">
        <v>240</v>
      </c>
      <c r="B63" s="2" t="s">
        <v>62</v>
      </c>
      <c r="C63" s="3">
        <f t="shared" si="0"/>
        <v>21</v>
      </c>
    </row>
    <row r="64" spans="1:3" x14ac:dyDescent="0.2">
      <c r="A64" t="s">
        <v>241</v>
      </c>
      <c r="B64" s="2" t="s">
        <v>63</v>
      </c>
      <c r="C64" s="3">
        <f t="shared" si="0"/>
        <v>6</v>
      </c>
    </row>
    <row r="65" spans="1:3" x14ac:dyDescent="0.2">
      <c r="A65" t="s">
        <v>242</v>
      </c>
      <c r="B65" s="2" t="s">
        <v>64</v>
      </c>
      <c r="C65" s="3">
        <f t="shared" si="0"/>
        <v>3</v>
      </c>
    </row>
    <row r="66" spans="1:3" x14ac:dyDescent="0.2">
      <c r="A66" t="s">
        <v>243</v>
      </c>
      <c r="B66" s="2" t="s">
        <v>65</v>
      </c>
      <c r="C66" s="3">
        <f t="shared" si="0"/>
        <v>3</v>
      </c>
    </row>
    <row r="67" spans="1:3" x14ac:dyDescent="0.2">
      <c r="A67" t="s">
        <v>244</v>
      </c>
      <c r="B67" s="2" t="s">
        <v>66</v>
      </c>
      <c r="C67" s="3">
        <f t="shared" ref="C67:C98" si="1">SECOND((B67-B66))</f>
        <v>3</v>
      </c>
    </row>
    <row r="68" spans="1:3" x14ac:dyDescent="0.2">
      <c r="A68" t="s">
        <v>245</v>
      </c>
      <c r="B68" s="2" t="s">
        <v>67</v>
      </c>
      <c r="C68" s="3">
        <f t="shared" si="1"/>
        <v>3</v>
      </c>
    </row>
    <row r="69" spans="1:3" x14ac:dyDescent="0.2">
      <c r="A69" t="s">
        <v>246</v>
      </c>
      <c r="B69" s="2" t="s">
        <v>68</v>
      </c>
      <c r="C69" s="3">
        <f t="shared" si="1"/>
        <v>3</v>
      </c>
    </row>
    <row r="70" spans="1:3" x14ac:dyDescent="0.2">
      <c r="A70" t="s">
        <v>247</v>
      </c>
      <c r="B70" s="2" t="s">
        <v>69</v>
      </c>
      <c r="C70" s="3">
        <f t="shared" si="1"/>
        <v>3</v>
      </c>
    </row>
    <row r="71" spans="1:3" x14ac:dyDescent="0.2">
      <c r="A71" t="s">
        <v>248</v>
      </c>
      <c r="B71" s="2" t="s">
        <v>70</v>
      </c>
      <c r="C71" s="3">
        <f t="shared" si="1"/>
        <v>9</v>
      </c>
    </row>
    <row r="72" spans="1:3" x14ac:dyDescent="0.2">
      <c r="A72" t="s">
        <v>249</v>
      </c>
      <c r="B72" s="2" t="s">
        <v>71</v>
      </c>
      <c r="C72" s="3">
        <f t="shared" si="1"/>
        <v>30</v>
      </c>
    </row>
    <row r="73" spans="1:3" x14ac:dyDescent="0.2">
      <c r="A73" t="s">
        <v>250</v>
      </c>
      <c r="B73" s="2" t="s">
        <v>72</v>
      </c>
      <c r="C73" s="3">
        <f t="shared" si="1"/>
        <v>3</v>
      </c>
    </row>
    <row r="74" spans="1:3" x14ac:dyDescent="0.2">
      <c r="A74" t="s">
        <v>251</v>
      </c>
      <c r="B74" s="2" t="s">
        <v>73</v>
      </c>
      <c r="C74" s="3">
        <f t="shared" si="1"/>
        <v>45</v>
      </c>
    </row>
    <row r="75" spans="1:3" x14ac:dyDescent="0.2">
      <c r="A75" t="s">
        <v>252</v>
      </c>
      <c r="B75" s="2" t="s">
        <v>74</v>
      </c>
      <c r="C75" s="3">
        <f t="shared" si="1"/>
        <v>6</v>
      </c>
    </row>
    <row r="76" spans="1:3" x14ac:dyDescent="0.2">
      <c r="A76" t="s">
        <v>253</v>
      </c>
      <c r="B76" s="2" t="s">
        <v>75</v>
      </c>
      <c r="C76" s="3">
        <f t="shared" si="1"/>
        <v>3</v>
      </c>
    </row>
    <row r="77" spans="1:3" x14ac:dyDescent="0.2">
      <c r="A77" t="s">
        <v>254</v>
      </c>
      <c r="B77" s="2" t="s">
        <v>76</v>
      </c>
      <c r="C77" s="3">
        <f t="shared" si="1"/>
        <v>3</v>
      </c>
    </row>
    <row r="78" spans="1:3" x14ac:dyDescent="0.2">
      <c r="A78" t="s">
        <v>255</v>
      </c>
      <c r="B78" s="2" t="s">
        <v>77</v>
      </c>
      <c r="C78" s="3">
        <f t="shared" si="1"/>
        <v>9</v>
      </c>
    </row>
    <row r="79" spans="1:3" x14ac:dyDescent="0.2">
      <c r="A79" t="s">
        <v>256</v>
      </c>
      <c r="B79" s="2" t="s">
        <v>78</v>
      </c>
      <c r="C79" s="3">
        <f t="shared" si="1"/>
        <v>3</v>
      </c>
    </row>
    <row r="80" spans="1:3" x14ac:dyDescent="0.2">
      <c r="A80" t="s">
        <v>257</v>
      </c>
      <c r="B80" s="2" t="s">
        <v>79</v>
      </c>
      <c r="C80" s="3">
        <f t="shared" si="1"/>
        <v>12</v>
      </c>
    </row>
    <row r="81" spans="1:3" x14ac:dyDescent="0.2">
      <c r="A81" t="s">
        <v>258</v>
      </c>
      <c r="B81" s="2" t="s">
        <v>80</v>
      </c>
      <c r="C81" s="3">
        <f t="shared" si="1"/>
        <v>3</v>
      </c>
    </row>
    <row r="82" spans="1:3" x14ac:dyDescent="0.2">
      <c r="A82" t="s">
        <v>259</v>
      </c>
      <c r="B82" s="2" t="s">
        <v>81</v>
      </c>
      <c r="C82" s="3">
        <f t="shared" si="1"/>
        <v>3</v>
      </c>
    </row>
    <row r="83" spans="1:3" x14ac:dyDescent="0.2">
      <c r="A83" t="s">
        <v>260</v>
      </c>
      <c r="B83" s="2" t="s">
        <v>82</v>
      </c>
      <c r="C83" s="3">
        <f t="shared" si="1"/>
        <v>3</v>
      </c>
    </row>
    <row r="84" spans="1:3" x14ac:dyDescent="0.2">
      <c r="A84" t="s">
        <v>261</v>
      </c>
      <c r="B84" s="2" t="s">
        <v>83</v>
      </c>
      <c r="C84" s="3">
        <f t="shared" si="1"/>
        <v>27</v>
      </c>
    </row>
    <row r="85" spans="1:3" x14ac:dyDescent="0.2">
      <c r="A85" t="s">
        <v>262</v>
      </c>
      <c r="B85" s="2" t="s">
        <v>84</v>
      </c>
      <c r="C85" s="3">
        <f t="shared" si="1"/>
        <v>3</v>
      </c>
    </row>
    <row r="86" spans="1:3" x14ac:dyDescent="0.2">
      <c r="A86" t="s">
        <v>263</v>
      </c>
      <c r="B86" s="2" t="s">
        <v>85</v>
      </c>
      <c r="C86" s="3">
        <f t="shared" si="1"/>
        <v>15</v>
      </c>
    </row>
    <row r="87" spans="1:3" x14ac:dyDescent="0.2">
      <c r="A87" t="s">
        <v>264</v>
      </c>
      <c r="B87" s="2" t="s">
        <v>86</v>
      </c>
      <c r="C87" s="3">
        <f t="shared" si="1"/>
        <v>3</v>
      </c>
    </row>
    <row r="88" spans="1:3" x14ac:dyDescent="0.2">
      <c r="A88" t="s">
        <v>265</v>
      </c>
      <c r="B88" s="2" t="s">
        <v>87</v>
      </c>
      <c r="C88" s="3">
        <f t="shared" si="1"/>
        <v>12</v>
      </c>
    </row>
    <row r="89" spans="1:3" x14ac:dyDescent="0.2">
      <c r="A89" t="s">
        <v>266</v>
      </c>
      <c r="B89" s="2" t="s">
        <v>88</v>
      </c>
      <c r="C89" s="3">
        <f t="shared" si="1"/>
        <v>3</v>
      </c>
    </row>
    <row r="90" spans="1:3" x14ac:dyDescent="0.2">
      <c r="A90" t="s">
        <v>267</v>
      </c>
      <c r="B90" s="2" t="s">
        <v>89</v>
      </c>
      <c r="C90" s="3">
        <f t="shared" si="1"/>
        <v>9</v>
      </c>
    </row>
    <row r="91" spans="1:3" x14ac:dyDescent="0.2">
      <c r="A91" t="s">
        <v>268</v>
      </c>
      <c r="B91" s="2" t="s">
        <v>90</v>
      </c>
      <c r="C91" s="3">
        <f t="shared" si="1"/>
        <v>18</v>
      </c>
    </row>
    <row r="92" spans="1:3" x14ac:dyDescent="0.2">
      <c r="A92" t="s">
        <v>269</v>
      </c>
      <c r="B92" s="2" t="s">
        <v>91</v>
      </c>
      <c r="C92" s="3">
        <f t="shared" si="1"/>
        <v>3</v>
      </c>
    </row>
    <row r="93" spans="1:3" x14ac:dyDescent="0.2">
      <c r="A93" t="s">
        <v>270</v>
      </c>
      <c r="B93" s="2" t="s">
        <v>92</v>
      </c>
      <c r="C93" s="3">
        <f t="shared" si="1"/>
        <v>6</v>
      </c>
    </row>
    <row r="94" spans="1:3" x14ac:dyDescent="0.2">
      <c r="A94" t="s">
        <v>271</v>
      </c>
      <c r="B94" s="2" t="s">
        <v>93</v>
      </c>
      <c r="C94" s="3">
        <f t="shared" si="1"/>
        <v>15</v>
      </c>
    </row>
    <row r="95" spans="1:3" x14ac:dyDescent="0.2">
      <c r="A95" t="s">
        <v>272</v>
      </c>
      <c r="B95" s="2" t="s">
        <v>94</v>
      </c>
      <c r="C95" s="3">
        <f t="shared" si="1"/>
        <v>3</v>
      </c>
    </row>
    <row r="96" spans="1:3" x14ac:dyDescent="0.2">
      <c r="A96" t="s">
        <v>273</v>
      </c>
      <c r="B96" s="2" t="s">
        <v>95</v>
      </c>
      <c r="C96" s="3">
        <f t="shared" si="1"/>
        <v>3</v>
      </c>
    </row>
    <row r="97" spans="1:3" x14ac:dyDescent="0.2">
      <c r="A97" t="s">
        <v>274</v>
      </c>
      <c r="B97" s="2" t="s">
        <v>96</v>
      </c>
      <c r="C97" s="3">
        <f t="shared" si="1"/>
        <v>3</v>
      </c>
    </row>
    <row r="98" spans="1:3" x14ac:dyDescent="0.2">
      <c r="A98" t="s">
        <v>275</v>
      </c>
      <c r="B98" s="2" t="s">
        <v>97</v>
      </c>
      <c r="C98" s="3">
        <f t="shared" si="1"/>
        <v>3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7B6D2-A9C1-4AC9-8C06-E97B402B5963}">
  <dimension ref="A1:AV65"/>
  <sheetViews>
    <sheetView tabSelected="1" topLeftCell="Y34" workbookViewId="0">
      <selection activeCell="AD37" sqref="AD37"/>
    </sheetView>
  </sheetViews>
  <sheetFormatPr defaultRowHeight="14.25" x14ac:dyDescent="0.2"/>
  <cols>
    <col min="1" max="1" width="11.75" bestFit="1" customWidth="1"/>
    <col min="2" max="3" width="0" hidden="1" customWidth="1"/>
    <col min="6" max="6" width="9.625" bestFit="1" customWidth="1"/>
    <col min="9" max="12" width="9" style="4"/>
    <col min="13" max="13" width="3.5" style="8" bestFit="1" customWidth="1"/>
    <col min="14" max="28" width="3.5" style="8" customWidth="1"/>
    <col min="29" max="29" width="12.625" style="6" bestFit="1" customWidth="1"/>
    <col min="30" max="30" width="11.5" style="6" bestFit="1" customWidth="1"/>
    <col min="31" max="31" width="11.125" style="6" bestFit="1" customWidth="1"/>
    <col min="32" max="32" width="7.125" style="6" bestFit="1" customWidth="1"/>
    <col min="33" max="33" width="8.875" style="6" bestFit="1" customWidth="1"/>
    <col min="34" max="34" width="7.875" style="6" bestFit="1" customWidth="1"/>
    <col min="35" max="37" width="7.875" bestFit="1" customWidth="1"/>
    <col min="38" max="41" width="6.875" bestFit="1" customWidth="1"/>
    <col min="42" max="42" width="7.25" customWidth="1"/>
    <col min="43" max="48" width="6.875" bestFit="1" customWidth="1"/>
  </cols>
  <sheetData>
    <row r="1" spans="1:42" x14ac:dyDescent="0.2">
      <c r="A1" s="1" t="s">
        <v>119</v>
      </c>
      <c r="D1">
        <v>98000019</v>
      </c>
      <c r="E1" t="s">
        <v>117</v>
      </c>
      <c r="F1">
        <v>0</v>
      </c>
      <c r="G1">
        <v>0</v>
      </c>
      <c r="I1" s="4" t="str">
        <f>REPT(0,8-LEN(D1))&amp;D1</f>
        <v>98000019</v>
      </c>
      <c r="J1" s="4" t="str">
        <f t="shared" ref="J1:L16" si="0">REPT(0,8-LEN(E1))&amp;E1</f>
        <v>0000033A</v>
      </c>
      <c r="K1" s="4" t="str">
        <f t="shared" si="0"/>
        <v>00000000</v>
      </c>
      <c r="L1" s="4" t="str">
        <f t="shared" si="0"/>
        <v>00000000</v>
      </c>
      <c r="M1" s="8" t="str">
        <f t="shared" ref="M1:M32" si="1">MID(I1,7,2)</f>
        <v>19</v>
      </c>
      <c r="N1" s="8" t="str">
        <f t="shared" ref="N1:N32" si="2">MID(I1,5,2)</f>
        <v>00</v>
      </c>
      <c r="O1" s="8" t="str">
        <f t="shared" ref="O1:O32" si="3">MID(I1,3,2)</f>
        <v>00</v>
      </c>
      <c r="P1" s="8" t="str">
        <f t="shared" ref="P1:P32" si="4">MID(I1,1,2)</f>
        <v>98</v>
      </c>
      <c r="Q1" s="8" t="str">
        <f t="shared" ref="Q1:Q32" si="5">MID(J1,7,2)</f>
        <v>3A</v>
      </c>
      <c r="R1" s="8" t="str">
        <f t="shared" ref="R1:R32" si="6">MID(J1,5,2)</f>
        <v>03</v>
      </c>
      <c r="S1" s="8" t="str">
        <f t="shared" ref="S1:S32" si="7">MID(J1,3,2)</f>
        <v>00</v>
      </c>
      <c r="T1" s="8" t="str">
        <f t="shared" ref="T1:T32" si="8">MID(J1,1,2)</f>
        <v>00</v>
      </c>
      <c r="U1" s="8" t="str">
        <f t="shared" ref="U1:U32" si="9">MID(K1,7,2)</f>
        <v>00</v>
      </c>
      <c r="V1" s="8" t="str">
        <f t="shared" ref="V1:V32" si="10">MID(K1,5,2)</f>
        <v>00</v>
      </c>
      <c r="W1" s="8" t="str">
        <f t="shared" ref="W1:W32" si="11">MID(K1,3,2)</f>
        <v>00</v>
      </c>
      <c r="X1" s="8" t="str">
        <f t="shared" ref="X1:X32" si="12">MID(K1,1,2)</f>
        <v>00</v>
      </c>
      <c r="Y1" s="8" t="str">
        <f t="shared" ref="Y1:Y32" si="13">MID(L1,7,2)</f>
        <v>00</v>
      </c>
      <c r="Z1" s="8" t="str">
        <f t="shared" ref="Z1:Z32" si="14">MID(L1,5,2)</f>
        <v>00</v>
      </c>
      <c r="AA1" s="8" t="str">
        <f t="shared" ref="AA1:AA32" si="15">MID(L1,3,2)</f>
        <v>00</v>
      </c>
      <c r="AB1" s="8" t="str">
        <f t="shared" ref="AB1:AB32" si="16">MID(L1,1,2)</f>
        <v>00</v>
      </c>
      <c r="AC1" s="5">
        <f t="shared" ref="AC1:AC32" si="17">HEX2DEC(O1&amp;N1)</f>
        <v>0</v>
      </c>
      <c r="AD1" s="5">
        <f t="shared" ref="AD1:AD32" si="18">HEX2DEC(Q1&amp;P1)</f>
        <v>15000</v>
      </c>
      <c r="AE1" s="5">
        <f t="shared" ref="AE1:AE32" si="19">HEX2DEC(R1)</f>
        <v>3</v>
      </c>
      <c r="AF1" s="5">
        <f t="shared" ref="AF1:AF32" si="20">HEX2DEC(S1)</f>
        <v>0</v>
      </c>
      <c r="AG1" s="5">
        <f t="shared" ref="AG1:AG32" si="21">HEX2DEC(T1)</f>
        <v>0</v>
      </c>
      <c r="AH1" s="5">
        <f t="shared" ref="AH1:AH32" si="22">HEX2DEC(U1)</f>
        <v>0</v>
      </c>
      <c r="AI1" s="5">
        <f t="shared" ref="AI1:AI32" si="23">HEX2DEC(V1)</f>
        <v>0</v>
      </c>
      <c r="AJ1" s="5">
        <f t="shared" ref="AJ1:AJ32" si="24">HEX2DEC(W1)</f>
        <v>0</v>
      </c>
      <c r="AK1" s="5">
        <f t="shared" ref="AK1:AK32" si="25">HEX2DEC(X1)</f>
        <v>0</v>
      </c>
      <c r="AL1" s="5">
        <f t="shared" ref="AL1:AL32" si="26">HEX2DEC(Y1)</f>
        <v>0</v>
      </c>
      <c r="AM1" s="5">
        <f t="shared" ref="AM1:AM32" si="27">HEX2DEC(Z1)</f>
        <v>0</v>
      </c>
      <c r="AN1" s="5">
        <f t="shared" ref="AN1:AN32" si="28">HEX2DEC(AA1)</f>
        <v>0</v>
      </c>
      <c r="AO1" s="5">
        <f t="shared" ref="AO1:AO32" si="29">HEX2DEC(AB1)</f>
        <v>0</v>
      </c>
    </row>
    <row r="2" spans="1:42" x14ac:dyDescent="0.2">
      <c r="A2" s="1" t="s">
        <v>120</v>
      </c>
      <c r="D2">
        <v>1753019</v>
      </c>
      <c r="E2">
        <v>338</v>
      </c>
      <c r="F2" t="s">
        <v>118</v>
      </c>
      <c r="G2">
        <v>0</v>
      </c>
      <c r="I2" s="4" t="str">
        <f t="shared" ref="I2:I32" si="30">REPT(0,8-LEN(D2))&amp;D2</f>
        <v>01753019</v>
      </c>
      <c r="J2" s="4" t="str">
        <f t="shared" si="0"/>
        <v>00000338</v>
      </c>
      <c r="K2" s="4" t="str">
        <f t="shared" si="0"/>
        <v>C2F15C01</v>
      </c>
      <c r="L2" s="4" t="str">
        <f t="shared" si="0"/>
        <v>00000000</v>
      </c>
      <c r="M2" s="8" t="str">
        <f t="shared" si="1"/>
        <v>19</v>
      </c>
      <c r="N2" s="8" t="str">
        <f t="shared" si="2"/>
        <v>30</v>
      </c>
      <c r="O2" s="8" t="str">
        <f t="shared" si="3"/>
        <v>75</v>
      </c>
      <c r="P2" s="8" t="str">
        <f t="shared" si="4"/>
        <v>01</v>
      </c>
      <c r="Q2" s="8" t="str">
        <f t="shared" si="5"/>
        <v>38</v>
      </c>
      <c r="R2" s="8" t="str">
        <f t="shared" si="6"/>
        <v>03</v>
      </c>
      <c r="S2" s="8" t="str">
        <f t="shared" si="7"/>
        <v>00</v>
      </c>
      <c r="T2" s="8" t="str">
        <f t="shared" si="8"/>
        <v>00</v>
      </c>
      <c r="U2" s="8" t="str">
        <f t="shared" si="9"/>
        <v>01</v>
      </c>
      <c r="V2" s="8" t="str">
        <f t="shared" si="10"/>
        <v>5C</v>
      </c>
      <c r="W2" s="8" t="str">
        <f t="shared" si="11"/>
        <v>F1</v>
      </c>
      <c r="X2" s="8" t="str">
        <f t="shared" si="12"/>
        <v>C2</v>
      </c>
      <c r="Y2" s="8" t="str">
        <f t="shared" si="13"/>
        <v>00</v>
      </c>
      <c r="Z2" s="8" t="str">
        <f t="shared" si="14"/>
        <v>00</v>
      </c>
      <c r="AA2" s="8" t="str">
        <f t="shared" si="15"/>
        <v>00</v>
      </c>
      <c r="AB2" s="8" t="str">
        <f t="shared" si="16"/>
        <v>00</v>
      </c>
      <c r="AC2" s="5">
        <f t="shared" si="17"/>
        <v>30000</v>
      </c>
      <c r="AD2" s="5">
        <f t="shared" si="18"/>
        <v>14337</v>
      </c>
      <c r="AE2" s="5">
        <f t="shared" si="19"/>
        <v>3</v>
      </c>
      <c r="AF2" s="5">
        <f t="shared" si="20"/>
        <v>0</v>
      </c>
      <c r="AG2" s="5">
        <f t="shared" si="21"/>
        <v>0</v>
      </c>
      <c r="AH2" s="5">
        <f t="shared" si="22"/>
        <v>1</v>
      </c>
      <c r="AI2" s="5">
        <f t="shared" si="23"/>
        <v>92</v>
      </c>
      <c r="AJ2" s="5">
        <f t="shared" si="24"/>
        <v>241</v>
      </c>
      <c r="AK2" s="5">
        <f t="shared" si="25"/>
        <v>194</v>
      </c>
      <c r="AL2" s="5">
        <f t="shared" si="26"/>
        <v>0</v>
      </c>
      <c r="AM2" s="5">
        <f t="shared" si="27"/>
        <v>0</v>
      </c>
      <c r="AN2" s="5">
        <f t="shared" si="28"/>
        <v>0</v>
      </c>
      <c r="AO2" s="5">
        <f t="shared" si="29"/>
        <v>0</v>
      </c>
      <c r="AP2" s="1">
        <f>A2-$A$1</f>
        <v>7.6736111110919936E-6</v>
      </c>
    </row>
    <row r="3" spans="1:42" x14ac:dyDescent="0.2">
      <c r="A3" s="1" t="s">
        <v>121</v>
      </c>
      <c r="D3">
        <v>98439919</v>
      </c>
      <c r="E3" t="s">
        <v>117</v>
      </c>
      <c r="F3">
        <v>1</v>
      </c>
      <c r="G3">
        <v>0</v>
      </c>
      <c r="I3" s="4" t="str">
        <f t="shared" si="30"/>
        <v>98439919</v>
      </c>
      <c r="J3" s="4" t="str">
        <f t="shared" si="0"/>
        <v>0000033A</v>
      </c>
      <c r="K3" s="4" t="str">
        <f t="shared" si="0"/>
        <v>00000001</v>
      </c>
      <c r="L3" s="4" t="str">
        <f t="shared" si="0"/>
        <v>00000000</v>
      </c>
      <c r="M3" s="8" t="str">
        <f t="shared" si="1"/>
        <v>19</v>
      </c>
      <c r="N3" s="8" t="str">
        <f t="shared" si="2"/>
        <v>99</v>
      </c>
      <c r="O3" s="8" t="str">
        <f t="shared" si="3"/>
        <v>43</v>
      </c>
      <c r="P3" s="8" t="str">
        <f t="shared" si="4"/>
        <v>98</v>
      </c>
      <c r="Q3" s="8" t="str">
        <f t="shared" si="5"/>
        <v>3A</v>
      </c>
      <c r="R3" s="8" t="str">
        <f t="shared" si="6"/>
        <v>03</v>
      </c>
      <c r="S3" s="8" t="str">
        <f t="shared" si="7"/>
        <v>00</v>
      </c>
      <c r="T3" s="8" t="str">
        <f t="shared" si="8"/>
        <v>00</v>
      </c>
      <c r="U3" s="8" t="str">
        <f t="shared" si="9"/>
        <v>01</v>
      </c>
      <c r="V3" s="8" t="str">
        <f t="shared" si="10"/>
        <v>00</v>
      </c>
      <c r="W3" s="8" t="str">
        <f t="shared" si="11"/>
        <v>00</v>
      </c>
      <c r="X3" s="8" t="str">
        <f t="shared" si="12"/>
        <v>00</v>
      </c>
      <c r="Y3" s="8" t="str">
        <f t="shared" si="13"/>
        <v>00</v>
      </c>
      <c r="Z3" s="8" t="str">
        <f t="shared" si="14"/>
        <v>00</v>
      </c>
      <c r="AA3" s="8" t="str">
        <f t="shared" si="15"/>
        <v>00</v>
      </c>
      <c r="AB3" s="8" t="str">
        <f t="shared" si="16"/>
        <v>00</v>
      </c>
      <c r="AC3" s="5">
        <f t="shared" si="17"/>
        <v>17305</v>
      </c>
      <c r="AD3" s="5">
        <f t="shared" si="18"/>
        <v>15000</v>
      </c>
      <c r="AE3" s="5">
        <f t="shared" si="19"/>
        <v>3</v>
      </c>
      <c r="AF3" s="5">
        <f t="shared" si="20"/>
        <v>0</v>
      </c>
      <c r="AG3" s="5">
        <f t="shared" si="21"/>
        <v>0</v>
      </c>
      <c r="AH3" s="5">
        <f t="shared" si="22"/>
        <v>1</v>
      </c>
      <c r="AI3" s="5">
        <f t="shared" si="23"/>
        <v>0</v>
      </c>
      <c r="AJ3" s="5">
        <f t="shared" si="24"/>
        <v>0</v>
      </c>
      <c r="AK3" s="5">
        <f t="shared" si="25"/>
        <v>0</v>
      </c>
      <c r="AL3" s="5">
        <f t="shared" si="26"/>
        <v>0</v>
      </c>
      <c r="AM3" s="5">
        <f t="shared" si="27"/>
        <v>0</v>
      </c>
      <c r="AN3" s="5">
        <f t="shared" si="28"/>
        <v>0</v>
      </c>
      <c r="AO3" s="5">
        <f t="shared" si="29"/>
        <v>0</v>
      </c>
      <c r="AP3" s="1">
        <f t="shared" ref="AP3:AP33" si="31">A3-$A$1</f>
        <v>1.5460648148146738E-4</v>
      </c>
    </row>
    <row r="4" spans="1:42" x14ac:dyDescent="0.2">
      <c r="A4" s="1" t="s">
        <v>122</v>
      </c>
      <c r="D4" t="s">
        <v>98</v>
      </c>
      <c r="E4" t="s">
        <v>117</v>
      </c>
      <c r="F4">
        <v>1</v>
      </c>
      <c r="G4">
        <v>0</v>
      </c>
      <c r="I4" s="4" t="str">
        <f t="shared" si="30"/>
        <v>98240B19</v>
      </c>
      <c r="J4" s="4" t="str">
        <f t="shared" si="0"/>
        <v>0000033A</v>
      </c>
      <c r="K4" s="4" t="str">
        <f t="shared" si="0"/>
        <v>00000001</v>
      </c>
      <c r="L4" s="4" t="str">
        <f t="shared" si="0"/>
        <v>00000000</v>
      </c>
      <c r="M4" s="8" t="str">
        <f t="shared" si="1"/>
        <v>19</v>
      </c>
      <c r="N4" s="8" t="str">
        <f t="shared" si="2"/>
        <v>0B</v>
      </c>
      <c r="O4" s="8" t="str">
        <f t="shared" si="3"/>
        <v>24</v>
      </c>
      <c r="P4" s="8" t="str">
        <f t="shared" si="4"/>
        <v>98</v>
      </c>
      <c r="Q4" s="8" t="str">
        <f t="shared" si="5"/>
        <v>3A</v>
      </c>
      <c r="R4" s="8" t="str">
        <f t="shared" si="6"/>
        <v>03</v>
      </c>
      <c r="S4" s="8" t="str">
        <f t="shared" si="7"/>
        <v>00</v>
      </c>
      <c r="T4" s="8" t="str">
        <f t="shared" si="8"/>
        <v>00</v>
      </c>
      <c r="U4" s="8" t="str">
        <f t="shared" si="9"/>
        <v>01</v>
      </c>
      <c r="V4" s="8" t="str">
        <f t="shared" si="10"/>
        <v>00</v>
      </c>
      <c r="W4" s="8" t="str">
        <f t="shared" si="11"/>
        <v>00</v>
      </c>
      <c r="X4" s="8" t="str">
        <f t="shared" si="12"/>
        <v>00</v>
      </c>
      <c r="Y4" s="8" t="str">
        <f t="shared" si="13"/>
        <v>00</v>
      </c>
      <c r="Z4" s="8" t="str">
        <f t="shared" si="14"/>
        <v>00</v>
      </c>
      <c r="AA4" s="8" t="str">
        <f t="shared" si="15"/>
        <v>00</v>
      </c>
      <c r="AB4" s="8" t="str">
        <f t="shared" si="16"/>
        <v>00</v>
      </c>
      <c r="AC4" s="5">
        <f t="shared" si="17"/>
        <v>9227</v>
      </c>
      <c r="AD4" s="5">
        <f t="shared" si="18"/>
        <v>15000</v>
      </c>
      <c r="AE4" s="5">
        <f t="shared" si="19"/>
        <v>3</v>
      </c>
      <c r="AF4" s="5">
        <f t="shared" si="20"/>
        <v>0</v>
      </c>
      <c r="AG4" s="5">
        <f t="shared" si="21"/>
        <v>0</v>
      </c>
      <c r="AH4" s="5">
        <f t="shared" si="22"/>
        <v>1</v>
      </c>
      <c r="AI4" s="5">
        <f t="shared" si="23"/>
        <v>0</v>
      </c>
      <c r="AJ4" s="5">
        <f t="shared" si="24"/>
        <v>0</v>
      </c>
      <c r="AK4" s="5">
        <f t="shared" si="25"/>
        <v>0</v>
      </c>
      <c r="AL4" s="5">
        <f t="shared" si="26"/>
        <v>0</v>
      </c>
      <c r="AM4" s="5">
        <f t="shared" si="27"/>
        <v>0</v>
      </c>
      <c r="AN4" s="5">
        <f t="shared" si="28"/>
        <v>0</v>
      </c>
      <c r="AO4" s="5">
        <f t="shared" si="29"/>
        <v>0</v>
      </c>
      <c r="AP4" s="1">
        <f t="shared" si="31"/>
        <v>2.4810185185186739E-4</v>
      </c>
    </row>
    <row r="5" spans="1:42" x14ac:dyDescent="0.2">
      <c r="A5" s="1" t="s">
        <v>123</v>
      </c>
      <c r="D5" t="s">
        <v>99</v>
      </c>
      <c r="E5" t="s">
        <v>155</v>
      </c>
      <c r="F5">
        <v>1</v>
      </c>
      <c r="G5">
        <v>0</v>
      </c>
      <c r="I5" s="4" t="str">
        <f t="shared" si="30"/>
        <v>981E2419</v>
      </c>
      <c r="J5" s="4" t="str">
        <f t="shared" si="0"/>
        <v>0000FD3A</v>
      </c>
      <c r="K5" s="4" t="str">
        <f t="shared" si="0"/>
        <v>00000001</v>
      </c>
      <c r="L5" s="4" t="str">
        <f t="shared" si="0"/>
        <v>00000000</v>
      </c>
      <c r="M5" s="8" t="str">
        <f t="shared" si="1"/>
        <v>19</v>
      </c>
      <c r="N5" s="8" t="str">
        <f t="shared" si="2"/>
        <v>24</v>
      </c>
      <c r="O5" s="8" t="str">
        <f t="shared" si="3"/>
        <v>1E</v>
      </c>
      <c r="P5" s="8" t="str">
        <f t="shared" si="4"/>
        <v>98</v>
      </c>
      <c r="Q5" s="8" t="str">
        <f t="shared" si="5"/>
        <v>3A</v>
      </c>
      <c r="R5" s="8" t="str">
        <f t="shared" si="6"/>
        <v>FD</v>
      </c>
      <c r="S5" s="8" t="str">
        <f t="shared" si="7"/>
        <v>00</v>
      </c>
      <c r="T5" s="8" t="str">
        <f t="shared" si="8"/>
        <v>00</v>
      </c>
      <c r="U5" s="8" t="str">
        <f t="shared" si="9"/>
        <v>01</v>
      </c>
      <c r="V5" s="8" t="str">
        <f t="shared" si="10"/>
        <v>00</v>
      </c>
      <c r="W5" s="8" t="str">
        <f t="shared" si="11"/>
        <v>00</v>
      </c>
      <c r="X5" s="8" t="str">
        <f t="shared" si="12"/>
        <v>00</v>
      </c>
      <c r="Y5" s="8" t="str">
        <f t="shared" si="13"/>
        <v>00</v>
      </c>
      <c r="Z5" s="8" t="str">
        <f t="shared" si="14"/>
        <v>00</v>
      </c>
      <c r="AA5" s="8" t="str">
        <f t="shared" si="15"/>
        <v>00</v>
      </c>
      <c r="AB5" s="8" t="str">
        <f t="shared" si="16"/>
        <v>00</v>
      </c>
      <c r="AC5" s="5">
        <f t="shared" si="17"/>
        <v>7716</v>
      </c>
      <c r="AD5" s="5">
        <f t="shared" si="18"/>
        <v>15000</v>
      </c>
      <c r="AE5" s="5">
        <f t="shared" si="19"/>
        <v>253</v>
      </c>
      <c r="AF5" s="5">
        <f t="shared" si="20"/>
        <v>0</v>
      </c>
      <c r="AG5" s="5">
        <f t="shared" si="21"/>
        <v>0</v>
      </c>
      <c r="AH5" s="5">
        <f t="shared" si="22"/>
        <v>1</v>
      </c>
      <c r="AI5" s="5">
        <f t="shared" si="23"/>
        <v>0</v>
      </c>
      <c r="AJ5" s="5">
        <f t="shared" si="24"/>
        <v>0</v>
      </c>
      <c r="AK5" s="5">
        <f t="shared" si="25"/>
        <v>0</v>
      </c>
      <c r="AL5" s="5">
        <f t="shared" si="26"/>
        <v>0</v>
      </c>
      <c r="AM5" s="5">
        <f t="shared" si="27"/>
        <v>0</v>
      </c>
      <c r="AN5" s="5">
        <f t="shared" si="28"/>
        <v>0</v>
      </c>
      <c r="AO5" s="5">
        <f t="shared" si="29"/>
        <v>0</v>
      </c>
      <c r="AP5" s="1">
        <f t="shared" si="31"/>
        <v>2.6559027777778299E-4</v>
      </c>
    </row>
    <row r="6" spans="1:42" x14ac:dyDescent="0.2">
      <c r="A6" s="1" t="s">
        <v>124</v>
      </c>
      <c r="D6" t="s">
        <v>100</v>
      </c>
      <c r="E6" t="s">
        <v>156</v>
      </c>
      <c r="F6">
        <v>1</v>
      </c>
      <c r="G6">
        <v>0</v>
      </c>
      <c r="I6" s="4" t="str">
        <f t="shared" si="30"/>
        <v>7E130A19</v>
      </c>
      <c r="J6" s="4" t="str">
        <f t="shared" si="0"/>
        <v>0003FD2F</v>
      </c>
      <c r="K6" s="4" t="str">
        <f t="shared" si="0"/>
        <v>00000001</v>
      </c>
      <c r="L6" s="4" t="str">
        <f t="shared" si="0"/>
        <v>00000000</v>
      </c>
      <c r="M6" s="8" t="str">
        <f t="shared" si="1"/>
        <v>19</v>
      </c>
      <c r="N6" s="8" t="str">
        <f t="shared" si="2"/>
        <v>0A</v>
      </c>
      <c r="O6" s="8" t="str">
        <f t="shared" si="3"/>
        <v>13</v>
      </c>
      <c r="P6" s="8" t="str">
        <f t="shared" si="4"/>
        <v>7E</v>
      </c>
      <c r="Q6" s="8" t="str">
        <f t="shared" si="5"/>
        <v>2F</v>
      </c>
      <c r="R6" s="8" t="str">
        <f t="shared" si="6"/>
        <v>FD</v>
      </c>
      <c r="S6" s="8" t="str">
        <f t="shared" si="7"/>
        <v>03</v>
      </c>
      <c r="T6" s="8" t="str">
        <f t="shared" si="8"/>
        <v>00</v>
      </c>
      <c r="U6" s="8" t="str">
        <f t="shared" si="9"/>
        <v>01</v>
      </c>
      <c r="V6" s="8" t="str">
        <f t="shared" si="10"/>
        <v>00</v>
      </c>
      <c r="W6" s="8" t="str">
        <f t="shared" si="11"/>
        <v>00</v>
      </c>
      <c r="X6" s="8" t="str">
        <f t="shared" si="12"/>
        <v>00</v>
      </c>
      <c r="Y6" s="8" t="str">
        <f t="shared" si="13"/>
        <v>00</v>
      </c>
      <c r="Z6" s="8" t="str">
        <f t="shared" si="14"/>
        <v>00</v>
      </c>
      <c r="AA6" s="8" t="str">
        <f t="shared" si="15"/>
        <v>00</v>
      </c>
      <c r="AB6" s="8" t="str">
        <f t="shared" si="16"/>
        <v>00</v>
      </c>
      <c r="AC6" s="5">
        <f t="shared" si="17"/>
        <v>4874</v>
      </c>
      <c r="AD6" s="5">
        <f t="shared" si="18"/>
        <v>12158</v>
      </c>
      <c r="AE6" s="5">
        <f t="shared" si="19"/>
        <v>253</v>
      </c>
      <c r="AF6" s="5">
        <f t="shared" si="20"/>
        <v>3</v>
      </c>
      <c r="AG6" s="5">
        <f t="shared" si="21"/>
        <v>0</v>
      </c>
      <c r="AH6" s="5">
        <f t="shared" si="22"/>
        <v>1</v>
      </c>
      <c r="AI6" s="5">
        <f t="shared" si="23"/>
        <v>0</v>
      </c>
      <c r="AJ6" s="5">
        <f t="shared" si="24"/>
        <v>0</v>
      </c>
      <c r="AK6" s="5">
        <f t="shared" si="25"/>
        <v>0</v>
      </c>
      <c r="AL6" s="5">
        <f t="shared" si="26"/>
        <v>0</v>
      </c>
      <c r="AM6" s="5">
        <f t="shared" si="27"/>
        <v>0</v>
      </c>
      <c r="AN6" s="5">
        <f t="shared" si="28"/>
        <v>0</v>
      </c>
      <c r="AO6" s="5">
        <f t="shared" si="29"/>
        <v>0</v>
      </c>
      <c r="AP6" s="1">
        <f t="shared" si="31"/>
        <v>2.9848379629632271E-4</v>
      </c>
    </row>
    <row r="7" spans="1:42" x14ac:dyDescent="0.2">
      <c r="A7" s="1" t="s">
        <v>125</v>
      </c>
      <c r="D7" t="s">
        <v>101</v>
      </c>
      <c r="E7" t="s">
        <v>157</v>
      </c>
      <c r="F7">
        <v>1</v>
      </c>
      <c r="G7">
        <v>0</v>
      </c>
      <c r="I7" s="4" t="str">
        <f t="shared" si="30"/>
        <v>98039A19</v>
      </c>
      <c r="J7" s="4" t="str">
        <f t="shared" si="0"/>
        <v>0003033A</v>
      </c>
      <c r="K7" s="4" t="str">
        <f t="shared" si="0"/>
        <v>00000001</v>
      </c>
      <c r="L7" s="4" t="str">
        <f t="shared" si="0"/>
        <v>00000000</v>
      </c>
      <c r="M7" s="8" t="str">
        <f t="shared" si="1"/>
        <v>19</v>
      </c>
      <c r="N7" s="8" t="str">
        <f t="shared" si="2"/>
        <v>9A</v>
      </c>
      <c r="O7" s="8" t="str">
        <f t="shared" si="3"/>
        <v>03</v>
      </c>
      <c r="P7" s="8" t="str">
        <f t="shared" si="4"/>
        <v>98</v>
      </c>
      <c r="Q7" s="8" t="str">
        <f t="shared" si="5"/>
        <v>3A</v>
      </c>
      <c r="R7" s="8" t="str">
        <f t="shared" si="6"/>
        <v>03</v>
      </c>
      <c r="S7" s="8" t="str">
        <f t="shared" si="7"/>
        <v>03</v>
      </c>
      <c r="T7" s="8" t="str">
        <f t="shared" si="8"/>
        <v>00</v>
      </c>
      <c r="U7" s="8" t="str">
        <f t="shared" si="9"/>
        <v>01</v>
      </c>
      <c r="V7" s="8" t="str">
        <f t="shared" si="10"/>
        <v>00</v>
      </c>
      <c r="W7" s="8" t="str">
        <f t="shared" si="11"/>
        <v>00</v>
      </c>
      <c r="X7" s="8" t="str">
        <f t="shared" si="12"/>
        <v>00</v>
      </c>
      <c r="Y7" s="8" t="str">
        <f t="shared" si="13"/>
        <v>00</v>
      </c>
      <c r="Z7" s="8" t="str">
        <f t="shared" si="14"/>
        <v>00</v>
      </c>
      <c r="AA7" s="8" t="str">
        <f t="shared" si="15"/>
        <v>00</v>
      </c>
      <c r="AB7" s="8" t="str">
        <f t="shared" si="16"/>
        <v>00</v>
      </c>
      <c r="AC7" s="5">
        <f t="shared" si="17"/>
        <v>922</v>
      </c>
      <c r="AD7" s="5">
        <f t="shared" si="18"/>
        <v>15000</v>
      </c>
      <c r="AE7" s="5">
        <f t="shared" si="19"/>
        <v>3</v>
      </c>
      <c r="AF7" s="5">
        <f t="shared" si="20"/>
        <v>3</v>
      </c>
      <c r="AG7" s="5">
        <f t="shared" si="21"/>
        <v>0</v>
      </c>
      <c r="AH7" s="5">
        <f t="shared" si="22"/>
        <v>1</v>
      </c>
      <c r="AI7" s="5">
        <f t="shared" si="23"/>
        <v>0</v>
      </c>
      <c r="AJ7" s="5">
        <f t="shared" si="24"/>
        <v>0</v>
      </c>
      <c r="AK7" s="5">
        <f t="shared" si="25"/>
        <v>0</v>
      </c>
      <c r="AL7" s="5">
        <f t="shared" si="26"/>
        <v>0</v>
      </c>
      <c r="AM7" s="5">
        <f t="shared" si="27"/>
        <v>0</v>
      </c>
      <c r="AN7" s="5">
        <f t="shared" si="28"/>
        <v>0</v>
      </c>
      <c r="AO7" s="5">
        <f t="shared" si="29"/>
        <v>0</v>
      </c>
      <c r="AP7" s="1">
        <f t="shared" si="31"/>
        <v>3.4422453703708555E-4</v>
      </c>
    </row>
    <row r="8" spans="1:42" x14ac:dyDescent="0.2">
      <c r="A8" s="1" t="s">
        <v>126</v>
      </c>
      <c r="D8" t="s">
        <v>102</v>
      </c>
      <c r="E8">
        <v>1030336</v>
      </c>
      <c r="F8">
        <v>1</v>
      </c>
      <c r="G8">
        <v>0</v>
      </c>
      <c r="I8" s="4" t="str">
        <f t="shared" si="30"/>
        <v>F3753019</v>
      </c>
      <c r="J8" s="4" t="str">
        <f t="shared" si="0"/>
        <v>01030336</v>
      </c>
      <c r="K8" s="4" t="str">
        <f t="shared" si="0"/>
        <v>00000001</v>
      </c>
      <c r="L8" s="4" t="str">
        <f t="shared" si="0"/>
        <v>00000000</v>
      </c>
      <c r="M8" s="8" t="str">
        <f t="shared" si="1"/>
        <v>19</v>
      </c>
      <c r="N8" s="8" t="str">
        <f t="shared" si="2"/>
        <v>30</v>
      </c>
      <c r="O8" s="8" t="str">
        <f t="shared" si="3"/>
        <v>75</v>
      </c>
      <c r="P8" s="8" t="str">
        <f t="shared" si="4"/>
        <v>F3</v>
      </c>
      <c r="Q8" s="8" t="str">
        <f t="shared" si="5"/>
        <v>36</v>
      </c>
      <c r="R8" s="8" t="str">
        <f t="shared" si="6"/>
        <v>03</v>
      </c>
      <c r="S8" s="8" t="str">
        <f t="shared" si="7"/>
        <v>03</v>
      </c>
      <c r="T8" s="8" t="str">
        <f t="shared" si="8"/>
        <v>01</v>
      </c>
      <c r="U8" s="8" t="str">
        <f t="shared" si="9"/>
        <v>01</v>
      </c>
      <c r="V8" s="8" t="str">
        <f t="shared" si="10"/>
        <v>00</v>
      </c>
      <c r="W8" s="8" t="str">
        <f t="shared" si="11"/>
        <v>00</v>
      </c>
      <c r="X8" s="8" t="str">
        <f t="shared" si="12"/>
        <v>00</v>
      </c>
      <c r="Y8" s="8" t="str">
        <f t="shared" si="13"/>
        <v>00</v>
      </c>
      <c r="Z8" s="8" t="str">
        <f t="shared" si="14"/>
        <v>00</v>
      </c>
      <c r="AA8" s="8" t="str">
        <f t="shared" si="15"/>
        <v>00</v>
      </c>
      <c r="AB8" s="8" t="str">
        <f t="shared" si="16"/>
        <v>00</v>
      </c>
      <c r="AC8" s="5">
        <f t="shared" si="17"/>
        <v>30000</v>
      </c>
      <c r="AD8" s="5">
        <f t="shared" si="18"/>
        <v>14067</v>
      </c>
      <c r="AE8" s="5">
        <f t="shared" si="19"/>
        <v>3</v>
      </c>
      <c r="AF8" s="5">
        <f t="shared" si="20"/>
        <v>3</v>
      </c>
      <c r="AG8" s="5">
        <f t="shared" si="21"/>
        <v>1</v>
      </c>
      <c r="AH8" s="5">
        <f t="shared" si="22"/>
        <v>1</v>
      </c>
      <c r="AI8" s="5">
        <f t="shared" si="23"/>
        <v>0</v>
      </c>
      <c r="AJ8" s="5">
        <f t="shared" si="24"/>
        <v>0</v>
      </c>
      <c r="AK8" s="5">
        <f t="shared" si="25"/>
        <v>0</v>
      </c>
      <c r="AL8" s="5">
        <f t="shared" si="26"/>
        <v>0</v>
      </c>
      <c r="AM8" s="5">
        <f t="shared" si="27"/>
        <v>0</v>
      </c>
      <c r="AN8" s="5">
        <f t="shared" si="28"/>
        <v>0</v>
      </c>
      <c r="AO8" s="5">
        <f t="shared" si="29"/>
        <v>0</v>
      </c>
      <c r="AP8" s="1">
        <f t="shared" si="31"/>
        <v>3.5502314814817026E-4</v>
      </c>
    </row>
    <row r="9" spans="1:42" x14ac:dyDescent="0.2">
      <c r="A9" s="1" t="s">
        <v>127</v>
      </c>
      <c r="D9" t="s">
        <v>103</v>
      </c>
      <c r="E9" t="s">
        <v>158</v>
      </c>
      <c r="F9">
        <v>1</v>
      </c>
      <c r="G9">
        <v>0</v>
      </c>
      <c r="I9" s="4" t="str">
        <f t="shared" si="30"/>
        <v>7C6DB919</v>
      </c>
      <c r="J9" s="4" t="str">
        <f t="shared" si="0"/>
        <v>0102032F</v>
      </c>
      <c r="K9" s="4" t="str">
        <f t="shared" si="0"/>
        <v>00000001</v>
      </c>
      <c r="L9" s="4" t="str">
        <f t="shared" si="0"/>
        <v>00000000</v>
      </c>
      <c r="M9" s="8" t="str">
        <f t="shared" si="1"/>
        <v>19</v>
      </c>
      <c r="N9" s="8" t="str">
        <f t="shared" si="2"/>
        <v>B9</v>
      </c>
      <c r="O9" s="8" t="str">
        <f t="shared" si="3"/>
        <v>6D</v>
      </c>
      <c r="P9" s="8" t="str">
        <f t="shared" si="4"/>
        <v>7C</v>
      </c>
      <c r="Q9" s="8" t="str">
        <f t="shared" si="5"/>
        <v>2F</v>
      </c>
      <c r="R9" s="8" t="str">
        <f t="shared" si="6"/>
        <v>03</v>
      </c>
      <c r="S9" s="8" t="str">
        <f t="shared" si="7"/>
        <v>02</v>
      </c>
      <c r="T9" s="8" t="str">
        <f t="shared" si="8"/>
        <v>01</v>
      </c>
      <c r="U9" s="8" t="str">
        <f t="shared" si="9"/>
        <v>01</v>
      </c>
      <c r="V9" s="8" t="str">
        <f t="shared" si="10"/>
        <v>00</v>
      </c>
      <c r="W9" s="8" t="str">
        <f t="shared" si="11"/>
        <v>00</v>
      </c>
      <c r="X9" s="8" t="str">
        <f t="shared" si="12"/>
        <v>00</v>
      </c>
      <c r="Y9" s="8" t="str">
        <f t="shared" si="13"/>
        <v>00</v>
      </c>
      <c r="Z9" s="8" t="str">
        <f t="shared" si="14"/>
        <v>00</v>
      </c>
      <c r="AA9" s="8" t="str">
        <f t="shared" si="15"/>
        <v>00</v>
      </c>
      <c r="AB9" s="8" t="str">
        <f t="shared" si="16"/>
        <v>00</v>
      </c>
      <c r="AC9" s="5">
        <f t="shared" si="17"/>
        <v>28089</v>
      </c>
      <c r="AD9" s="5">
        <f t="shared" si="18"/>
        <v>12156</v>
      </c>
      <c r="AE9" s="5">
        <f t="shared" si="19"/>
        <v>3</v>
      </c>
      <c r="AF9" s="5">
        <f t="shared" si="20"/>
        <v>2</v>
      </c>
      <c r="AG9" s="5">
        <f t="shared" si="21"/>
        <v>1</v>
      </c>
      <c r="AH9" s="5">
        <f t="shared" si="22"/>
        <v>1</v>
      </c>
      <c r="AI9" s="5">
        <f t="shared" si="23"/>
        <v>0</v>
      </c>
      <c r="AJ9" s="5">
        <f t="shared" si="24"/>
        <v>0</v>
      </c>
      <c r="AK9" s="5">
        <f t="shared" si="25"/>
        <v>0</v>
      </c>
      <c r="AL9" s="5">
        <f t="shared" si="26"/>
        <v>0</v>
      </c>
      <c r="AM9" s="5">
        <f t="shared" si="27"/>
        <v>0</v>
      </c>
      <c r="AN9" s="5">
        <f t="shared" si="28"/>
        <v>0</v>
      </c>
      <c r="AO9" s="5">
        <f t="shared" si="29"/>
        <v>0</v>
      </c>
      <c r="AP9" s="1">
        <f t="shared" si="31"/>
        <v>3.7714120370369031E-4</v>
      </c>
    </row>
    <row r="10" spans="1:42" x14ac:dyDescent="0.2">
      <c r="A10" s="1" t="s">
        <v>128</v>
      </c>
      <c r="D10" t="s">
        <v>104</v>
      </c>
      <c r="E10">
        <v>1010326</v>
      </c>
      <c r="F10">
        <v>1</v>
      </c>
      <c r="G10">
        <v>0</v>
      </c>
      <c r="I10" s="4" t="str">
        <f t="shared" si="30"/>
        <v>A064DD19</v>
      </c>
      <c r="J10" s="4" t="str">
        <f t="shared" si="0"/>
        <v>01010326</v>
      </c>
      <c r="K10" s="4" t="str">
        <f t="shared" si="0"/>
        <v>00000001</v>
      </c>
      <c r="L10" s="4" t="str">
        <f t="shared" si="0"/>
        <v>00000000</v>
      </c>
      <c r="M10" s="8" t="str">
        <f t="shared" si="1"/>
        <v>19</v>
      </c>
      <c r="N10" s="8" t="str">
        <f t="shared" si="2"/>
        <v>DD</v>
      </c>
      <c r="O10" s="8" t="str">
        <f t="shared" si="3"/>
        <v>64</v>
      </c>
      <c r="P10" s="8" t="str">
        <f t="shared" si="4"/>
        <v>A0</v>
      </c>
      <c r="Q10" s="8" t="str">
        <f t="shared" si="5"/>
        <v>26</v>
      </c>
      <c r="R10" s="8" t="str">
        <f t="shared" si="6"/>
        <v>03</v>
      </c>
      <c r="S10" s="8" t="str">
        <f t="shared" si="7"/>
        <v>01</v>
      </c>
      <c r="T10" s="8" t="str">
        <f t="shared" si="8"/>
        <v>01</v>
      </c>
      <c r="U10" s="8" t="str">
        <f t="shared" si="9"/>
        <v>01</v>
      </c>
      <c r="V10" s="8" t="str">
        <f t="shared" si="10"/>
        <v>00</v>
      </c>
      <c r="W10" s="8" t="str">
        <f t="shared" si="11"/>
        <v>00</v>
      </c>
      <c r="X10" s="8" t="str">
        <f t="shared" si="12"/>
        <v>00</v>
      </c>
      <c r="Y10" s="8" t="str">
        <f t="shared" si="13"/>
        <v>00</v>
      </c>
      <c r="Z10" s="8" t="str">
        <f t="shared" si="14"/>
        <v>00</v>
      </c>
      <c r="AA10" s="8" t="str">
        <f t="shared" si="15"/>
        <v>00</v>
      </c>
      <c r="AB10" s="8" t="str">
        <f t="shared" si="16"/>
        <v>00</v>
      </c>
      <c r="AC10" s="5">
        <f t="shared" si="17"/>
        <v>25821</v>
      </c>
      <c r="AD10" s="5">
        <f t="shared" si="18"/>
        <v>9888</v>
      </c>
      <c r="AE10" s="5">
        <f t="shared" si="19"/>
        <v>3</v>
      </c>
      <c r="AF10" s="5">
        <f t="shared" si="20"/>
        <v>1</v>
      </c>
      <c r="AG10" s="5">
        <f t="shared" si="21"/>
        <v>1</v>
      </c>
      <c r="AH10" s="5">
        <f t="shared" si="22"/>
        <v>1</v>
      </c>
      <c r="AI10" s="5">
        <f t="shared" si="23"/>
        <v>0</v>
      </c>
      <c r="AJ10" s="5">
        <f t="shared" si="24"/>
        <v>0</v>
      </c>
      <c r="AK10" s="5">
        <f t="shared" si="25"/>
        <v>0</v>
      </c>
      <c r="AL10" s="5">
        <f t="shared" si="26"/>
        <v>0</v>
      </c>
      <c r="AM10" s="5">
        <f t="shared" si="27"/>
        <v>0</v>
      </c>
      <c r="AN10" s="5">
        <f t="shared" si="28"/>
        <v>0</v>
      </c>
      <c r="AO10" s="5">
        <f t="shared" si="29"/>
        <v>0</v>
      </c>
      <c r="AP10" s="1">
        <f t="shared" si="31"/>
        <v>4.0339120370369574E-4</v>
      </c>
    </row>
    <row r="11" spans="1:42" x14ac:dyDescent="0.2">
      <c r="A11" s="1" t="s">
        <v>129</v>
      </c>
      <c r="D11" t="s">
        <v>105</v>
      </c>
      <c r="E11" t="s">
        <v>159</v>
      </c>
      <c r="F11">
        <v>1</v>
      </c>
      <c r="G11">
        <v>0</v>
      </c>
      <c r="I11" s="4" t="str">
        <f t="shared" si="30"/>
        <v>995BD619</v>
      </c>
      <c r="J11" s="4" t="str">
        <f t="shared" si="0"/>
        <v>0100031D</v>
      </c>
      <c r="K11" s="4" t="str">
        <f t="shared" si="0"/>
        <v>00000001</v>
      </c>
      <c r="L11" s="4" t="str">
        <f t="shared" si="0"/>
        <v>00000000</v>
      </c>
      <c r="M11" s="8" t="str">
        <f t="shared" si="1"/>
        <v>19</v>
      </c>
      <c r="N11" s="8" t="str">
        <f t="shared" si="2"/>
        <v>D6</v>
      </c>
      <c r="O11" s="8" t="str">
        <f t="shared" si="3"/>
        <v>5B</v>
      </c>
      <c r="P11" s="8" t="str">
        <f t="shared" si="4"/>
        <v>99</v>
      </c>
      <c r="Q11" s="8" t="str">
        <f t="shared" si="5"/>
        <v>1D</v>
      </c>
      <c r="R11" s="8" t="str">
        <f t="shared" si="6"/>
        <v>03</v>
      </c>
      <c r="S11" s="8" t="str">
        <f t="shared" si="7"/>
        <v>00</v>
      </c>
      <c r="T11" s="8" t="str">
        <f t="shared" si="8"/>
        <v>01</v>
      </c>
      <c r="U11" s="8" t="str">
        <f t="shared" si="9"/>
        <v>01</v>
      </c>
      <c r="V11" s="8" t="str">
        <f t="shared" si="10"/>
        <v>00</v>
      </c>
      <c r="W11" s="8" t="str">
        <f t="shared" si="11"/>
        <v>00</v>
      </c>
      <c r="X11" s="8" t="str">
        <f t="shared" si="12"/>
        <v>00</v>
      </c>
      <c r="Y11" s="8" t="str">
        <f t="shared" si="13"/>
        <v>00</v>
      </c>
      <c r="Z11" s="8" t="str">
        <f t="shared" si="14"/>
        <v>00</v>
      </c>
      <c r="AA11" s="8" t="str">
        <f t="shared" si="15"/>
        <v>00</v>
      </c>
      <c r="AB11" s="8" t="str">
        <f t="shared" si="16"/>
        <v>00</v>
      </c>
      <c r="AC11" s="5">
        <f t="shared" si="17"/>
        <v>23510</v>
      </c>
      <c r="AD11" s="5">
        <f t="shared" si="18"/>
        <v>7577</v>
      </c>
      <c r="AE11" s="5">
        <f t="shared" si="19"/>
        <v>3</v>
      </c>
      <c r="AF11" s="5">
        <f t="shared" si="20"/>
        <v>0</v>
      </c>
      <c r="AG11" s="5">
        <f t="shared" si="21"/>
        <v>1</v>
      </c>
      <c r="AH11" s="5">
        <f t="shared" si="22"/>
        <v>1</v>
      </c>
      <c r="AI11" s="5">
        <f t="shared" si="23"/>
        <v>0</v>
      </c>
      <c r="AJ11" s="5">
        <f t="shared" si="24"/>
        <v>0</v>
      </c>
      <c r="AK11" s="5">
        <f t="shared" si="25"/>
        <v>0</v>
      </c>
      <c r="AL11" s="5">
        <f t="shared" si="26"/>
        <v>0</v>
      </c>
      <c r="AM11" s="5">
        <f t="shared" si="27"/>
        <v>0</v>
      </c>
      <c r="AN11" s="5">
        <f t="shared" si="28"/>
        <v>0</v>
      </c>
      <c r="AO11" s="5">
        <f t="shared" si="29"/>
        <v>0</v>
      </c>
      <c r="AP11" s="1">
        <f t="shared" si="31"/>
        <v>4.3013888888887575E-4</v>
      </c>
    </row>
    <row r="12" spans="1:42" x14ac:dyDescent="0.2">
      <c r="A12" s="1" t="s">
        <v>130</v>
      </c>
      <c r="D12">
        <v>19</v>
      </c>
      <c r="E12">
        <v>1000000</v>
      </c>
      <c r="F12">
        <v>0</v>
      </c>
      <c r="G12">
        <v>0</v>
      </c>
      <c r="I12" s="4" t="str">
        <f t="shared" si="30"/>
        <v>00000019</v>
      </c>
      <c r="J12" s="4" t="str">
        <f t="shared" si="0"/>
        <v>01000000</v>
      </c>
      <c r="K12" s="4" t="str">
        <f t="shared" si="0"/>
        <v>00000000</v>
      </c>
      <c r="L12" s="4" t="str">
        <f t="shared" si="0"/>
        <v>00000000</v>
      </c>
      <c r="M12" s="8" t="str">
        <f t="shared" si="1"/>
        <v>19</v>
      </c>
      <c r="N12" s="8" t="str">
        <f t="shared" si="2"/>
        <v>00</v>
      </c>
      <c r="O12" s="8" t="str">
        <f t="shared" si="3"/>
        <v>00</v>
      </c>
      <c r="P12" s="8" t="str">
        <f t="shared" si="4"/>
        <v>00</v>
      </c>
      <c r="Q12" s="8" t="str">
        <f t="shared" si="5"/>
        <v>00</v>
      </c>
      <c r="R12" s="8" t="str">
        <f t="shared" si="6"/>
        <v>00</v>
      </c>
      <c r="S12" s="8" t="str">
        <f t="shared" si="7"/>
        <v>00</v>
      </c>
      <c r="T12" s="8" t="str">
        <f t="shared" si="8"/>
        <v>01</v>
      </c>
      <c r="U12" s="8" t="str">
        <f t="shared" si="9"/>
        <v>00</v>
      </c>
      <c r="V12" s="8" t="str">
        <f t="shared" si="10"/>
        <v>00</v>
      </c>
      <c r="W12" s="8" t="str">
        <f t="shared" si="11"/>
        <v>00</v>
      </c>
      <c r="X12" s="8" t="str">
        <f t="shared" si="12"/>
        <v>00</v>
      </c>
      <c r="Y12" s="8" t="str">
        <f t="shared" si="13"/>
        <v>00</v>
      </c>
      <c r="Z12" s="8" t="str">
        <f t="shared" si="14"/>
        <v>00</v>
      </c>
      <c r="AA12" s="8" t="str">
        <f t="shared" si="15"/>
        <v>00</v>
      </c>
      <c r="AB12" s="8" t="str">
        <f t="shared" si="16"/>
        <v>00</v>
      </c>
      <c r="AC12" s="5">
        <f t="shared" si="17"/>
        <v>0</v>
      </c>
      <c r="AD12" s="5">
        <f t="shared" si="18"/>
        <v>0</v>
      </c>
      <c r="AE12" s="5">
        <f t="shared" si="19"/>
        <v>0</v>
      </c>
      <c r="AF12" s="5">
        <f t="shared" si="20"/>
        <v>0</v>
      </c>
      <c r="AG12" s="5">
        <f t="shared" si="21"/>
        <v>1</v>
      </c>
      <c r="AH12" s="5">
        <f t="shared" si="22"/>
        <v>0</v>
      </c>
      <c r="AI12" s="5">
        <f t="shared" si="23"/>
        <v>0</v>
      </c>
      <c r="AJ12" s="5">
        <f t="shared" si="24"/>
        <v>0</v>
      </c>
      <c r="AK12" s="5">
        <f t="shared" si="25"/>
        <v>0</v>
      </c>
      <c r="AL12" s="5">
        <f t="shared" si="26"/>
        <v>0</v>
      </c>
      <c r="AM12" s="5">
        <f t="shared" si="27"/>
        <v>0</v>
      </c>
      <c r="AN12" s="5">
        <f t="shared" si="28"/>
        <v>0</v>
      </c>
      <c r="AO12" s="5">
        <f t="shared" si="29"/>
        <v>0</v>
      </c>
      <c r="AP12" s="1">
        <f t="shared" si="31"/>
        <v>5.1804398148147524E-4</v>
      </c>
    </row>
    <row r="13" spans="1:42" x14ac:dyDescent="0.2">
      <c r="A13" s="1" t="s">
        <v>131</v>
      </c>
      <c r="D13">
        <v>98000019</v>
      </c>
      <c r="E13" t="s">
        <v>160</v>
      </c>
      <c r="F13">
        <v>0</v>
      </c>
      <c r="G13">
        <v>0</v>
      </c>
      <c r="I13" s="4" t="str">
        <f t="shared" si="30"/>
        <v>98000019</v>
      </c>
      <c r="J13" s="4" t="str">
        <f t="shared" si="0"/>
        <v>0100013A</v>
      </c>
      <c r="K13" s="4" t="str">
        <f t="shared" si="0"/>
        <v>00000000</v>
      </c>
      <c r="L13" s="4" t="str">
        <f t="shared" si="0"/>
        <v>00000000</v>
      </c>
      <c r="M13" s="8" t="str">
        <f t="shared" si="1"/>
        <v>19</v>
      </c>
      <c r="N13" s="8" t="str">
        <f t="shared" si="2"/>
        <v>00</v>
      </c>
      <c r="O13" s="8" t="str">
        <f t="shared" si="3"/>
        <v>00</v>
      </c>
      <c r="P13" s="8" t="str">
        <f t="shared" si="4"/>
        <v>98</v>
      </c>
      <c r="Q13" s="8" t="str">
        <f t="shared" si="5"/>
        <v>3A</v>
      </c>
      <c r="R13" s="8" t="str">
        <f t="shared" si="6"/>
        <v>01</v>
      </c>
      <c r="S13" s="8" t="str">
        <f t="shared" si="7"/>
        <v>00</v>
      </c>
      <c r="T13" s="8" t="str">
        <f t="shared" si="8"/>
        <v>01</v>
      </c>
      <c r="U13" s="8" t="str">
        <f t="shared" si="9"/>
        <v>00</v>
      </c>
      <c r="V13" s="8" t="str">
        <f t="shared" si="10"/>
        <v>00</v>
      </c>
      <c r="W13" s="8" t="str">
        <f t="shared" si="11"/>
        <v>00</v>
      </c>
      <c r="X13" s="8" t="str">
        <f t="shared" si="12"/>
        <v>00</v>
      </c>
      <c r="Y13" s="8" t="str">
        <f t="shared" si="13"/>
        <v>00</v>
      </c>
      <c r="Z13" s="8" t="str">
        <f t="shared" si="14"/>
        <v>00</v>
      </c>
      <c r="AA13" s="8" t="str">
        <f t="shared" si="15"/>
        <v>00</v>
      </c>
      <c r="AB13" s="8" t="str">
        <f t="shared" si="16"/>
        <v>00</v>
      </c>
      <c r="AC13" s="5">
        <f t="shared" si="17"/>
        <v>0</v>
      </c>
      <c r="AD13" s="5">
        <f t="shared" si="18"/>
        <v>15000</v>
      </c>
      <c r="AE13" s="5">
        <f t="shared" si="19"/>
        <v>1</v>
      </c>
      <c r="AF13" s="5">
        <f t="shared" si="20"/>
        <v>0</v>
      </c>
      <c r="AG13" s="5">
        <f t="shared" si="21"/>
        <v>1</v>
      </c>
      <c r="AH13" s="5">
        <f t="shared" si="22"/>
        <v>0</v>
      </c>
      <c r="AI13" s="5">
        <f t="shared" si="23"/>
        <v>0</v>
      </c>
      <c r="AJ13" s="5">
        <f t="shared" si="24"/>
        <v>0</v>
      </c>
      <c r="AK13" s="5">
        <f t="shared" si="25"/>
        <v>0</v>
      </c>
      <c r="AL13" s="5">
        <f t="shared" si="26"/>
        <v>0</v>
      </c>
      <c r="AM13" s="5">
        <f t="shared" si="27"/>
        <v>0</v>
      </c>
      <c r="AN13" s="5">
        <f t="shared" si="28"/>
        <v>0</v>
      </c>
      <c r="AO13" s="5">
        <f t="shared" si="29"/>
        <v>0</v>
      </c>
      <c r="AP13" s="1">
        <f t="shared" si="31"/>
        <v>5.7866898148151158E-4</v>
      </c>
    </row>
    <row r="14" spans="1:42" x14ac:dyDescent="0.2">
      <c r="A14" s="1" t="s">
        <v>132</v>
      </c>
      <c r="D14">
        <v>98000019</v>
      </c>
      <c r="E14" t="s">
        <v>161</v>
      </c>
      <c r="F14">
        <v>0</v>
      </c>
      <c r="G14">
        <v>0</v>
      </c>
      <c r="I14" s="4" t="str">
        <f t="shared" si="30"/>
        <v>98000019</v>
      </c>
      <c r="J14" s="4" t="str">
        <f t="shared" si="0"/>
        <v>0100023A</v>
      </c>
      <c r="K14" s="4" t="str">
        <f t="shared" si="0"/>
        <v>00000000</v>
      </c>
      <c r="L14" s="4" t="str">
        <f t="shared" si="0"/>
        <v>00000000</v>
      </c>
      <c r="M14" s="8" t="str">
        <f t="shared" si="1"/>
        <v>19</v>
      </c>
      <c r="N14" s="8" t="str">
        <f t="shared" si="2"/>
        <v>00</v>
      </c>
      <c r="O14" s="8" t="str">
        <f t="shared" si="3"/>
        <v>00</v>
      </c>
      <c r="P14" s="8" t="str">
        <f t="shared" si="4"/>
        <v>98</v>
      </c>
      <c r="Q14" s="8" t="str">
        <f t="shared" si="5"/>
        <v>3A</v>
      </c>
      <c r="R14" s="8" t="str">
        <f t="shared" si="6"/>
        <v>02</v>
      </c>
      <c r="S14" s="8" t="str">
        <f t="shared" si="7"/>
        <v>00</v>
      </c>
      <c r="T14" s="8" t="str">
        <f t="shared" si="8"/>
        <v>01</v>
      </c>
      <c r="U14" s="8" t="str">
        <f t="shared" si="9"/>
        <v>00</v>
      </c>
      <c r="V14" s="8" t="str">
        <f t="shared" si="10"/>
        <v>00</v>
      </c>
      <c r="W14" s="8" t="str">
        <f t="shared" si="11"/>
        <v>00</v>
      </c>
      <c r="X14" s="8" t="str">
        <f t="shared" si="12"/>
        <v>00</v>
      </c>
      <c r="Y14" s="8" t="str">
        <f t="shared" si="13"/>
        <v>00</v>
      </c>
      <c r="Z14" s="8" t="str">
        <f t="shared" si="14"/>
        <v>00</v>
      </c>
      <c r="AA14" s="8" t="str">
        <f t="shared" si="15"/>
        <v>00</v>
      </c>
      <c r="AB14" s="8" t="str">
        <f t="shared" si="16"/>
        <v>00</v>
      </c>
      <c r="AC14" s="5">
        <f t="shared" si="17"/>
        <v>0</v>
      </c>
      <c r="AD14" s="5">
        <f t="shared" si="18"/>
        <v>15000</v>
      </c>
      <c r="AE14" s="5">
        <f t="shared" si="19"/>
        <v>2</v>
      </c>
      <c r="AF14" s="5">
        <f t="shared" si="20"/>
        <v>0</v>
      </c>
      <c r="AG14" s="5">
        <f t="shared" si="21"/>
        <v>1</v>
      </c>
      <c r="AH14" s="5">
        <f t="shared" si="22"/>
        <v>0</v>
      </c>
      <c r="AI14" s="5">
        <f t="shared" si="23"/>
        <v>0</v>
      </c>
      <c r="AJ14" s="5">
        <f t="shared" si="24"/>
        <v>0</v>
      </c>
      <c r="AK14" s="5">
        <f t="shared" si="25"/>
        <v>0</v>
      </c>
      <c r="AL14" s="5">
        <f t="shared" si="26"/>
        <v>0</v>
      </c>
      <c r="AM14" s="5">
        <f t="shared" si="27"/>
        <v>0</v>
      </c>
      <c r="AN14" s="5">
        <f t="shared" si="28"/>
        <v>0</v>
      </c>
      <c r="AO14" s="5">
        <f t="shared" si="29"/>
        <v>0</v>
      </c>
      <c r="AP14" s="1">
        <f t="shared" si="31"/>
        <v>6.1674768518515943E-4</v>
      </c>
    </row>
    <row r="15" spans="1:42" x14ac:dyDescent="0.2">
      <c r="A15" s="1" t="s">
        <v>133</v>
      </c>
      <c r="D15">
        <v>98000019</v>
      </c>
      <c r="E15" t="s">
        <v>162</v>
      </c>
      <c r="F15">
        <v>0</v>
      </c>
      <c r="G15">
        <v>0</v>
      </c>
      <c r="I15" s="4" t="str">
        <f t="shared" si="30"/>
        <v>98000019</v>
      </c>
      <c r="J15" s="4" t="str">
        <f t="shared" si="0"/>
        <v>0100033A</v>
      </c>
      <c r="K15" s="4" t="str">
        <f t="shared" si="0"/>
        <v>00000000</v>
      </c>
      <c r="L15" s="4" t="str">
        <f t="shared" si="0"/>
        <v>00000000</v>
      </c>
      <c r="M15" s="8" t="str">
        <f t="shared" si="1"/>
        <v>19</v>
      </c>
      <c r="N15" s="8" t="str">
        <f t="shared" si="2"/>
        <v>00</v>
      </c>
      <c r="O15" s="8" t="str">
        <f t="shared" si="3"/>
        <v>00</v>
      </c>
      <c r="P15" s="8" t="str">
        <f t="shared" si="4"/>
        <v>98</v>
      </c>
      <c r="Q15" s="8" t="str">
        <f t="shared" si="5"/>
        <v>3A</v>
      </c>
      <c r="R15" s="8" t="str">
        <f t="shared" si="6"/>
        <v>03</v>
      </c>
      <c r="S15" s="8" t="str">
        <f t="shared" si="7"/>
        <v>00</v>
      </c>
      <c r="T15" s="8" t="str">
        <f t="shared" si="8"/>
        <v>01</v>
      </c>
      <c r="U15" s="8" t="str">
        <f t="shared" si="9"/>
        <v>00</v>
      </c>
      <c r="V15" s="8" t="str">
        <f t="shared" si="10"/>
        <v>00</v>
      </c>
      <c r="W15" s="8" t="str">
        <f t="shared" si="11"/>
        <v>00</v>
      </c>
      <c r="X15" s="8" t="str">
        <f t="shared" si="12"/>
        <v>00</v>
      </c>
      <c r="Y15" s="8" t="str">
        <f t="shared" si="13"/>
        <v>00</v>
      </c>
      <c r="Z15" s="8" t="str">
        <f t="shared" si="14"/>
        <v>00</v>
      </c>
      <c r="AA15" s="8" t="str">
        <f t="shared" si="15"/>
        <v>00</v>
      </c>
      <c r="AB15" s="8" t="str">
        <f t="shared" si="16"/>
        <v>00</v>
      </c>
      <c r="AC15" s="5">
        <f t="shared" si="17"/>
        <v>0</v>
      </c>
      <c r="AD15" s="5">
        <f t="shared" si="18"/>
        <v>15000</v>
      </c>
      <c r="AE15" s="5">
        <f t="shared" si="19"/>
        <v>3</v>
      </c>
      <c r="AF15" s="5">
        <f t="shared" si="20"/>
        <v>0</v>
      </c>
      <c r="AG15" s="5">
        <f t="shared" si="21"/>
        <v>1</v>
      </c>
      <c r="AH15" s="5">
        <f t="shared" si="22"/>
        <v>0</v>
      </c>
      <c r="AI15" s="5">
        <f t="shared" si="23"/>
        <v>0</v>
      </c>
      <c r="AJ15" s="5">
        <f t="shared" si="24"/>
        <v>0</v>
      </c>
      <c r="AK15" s="5">
        <f t="shared" si="25"/>
        <v>0</v>
      </c>
      <c r="AL15" s="5">
        <f t="shared" si="26"/>
        <v>0</v>
      </c>
      <c r="AM15" s="5">
        <f t="shared" si="27"/>
        <v>0</v>
      </c>
      <c r="AN15" s="5">
        <f t="shared" si="28"/>
        <v>0</v>
      </c>
      <c r="AO15" s="5">
        <f t="shared" si="29"/>
        <v>0</v>
      </c>
      <c r="AP15" s="1">
        <f t="shared" si="31"/>
        <v>6.5172453703704614E-4</v>
      </c>
    </row>
    <row r="16" spans="1:42" x14ac:dyDescent="0.2">
      <c r="A16" s="1" t="s">
        <v>134</v>
      </c>
      <c r="D16">
        <v>98000019</v>
      </c>
      <c r="E16" t="s">
        <v>162</v>
      </c>
      <c r="F16">
        <v>0</v>
      </c>
      <c r="G16">
        <v>0</v>
      </c>
      <c r="I16" s="4" t="str">
        <f t="shared" si="30"/>
        <v>98000019</v>
      </c>
      <c r="J16" s="4" t="str">
        <f t="shared" si="0"/>
        <v>0100033A</v>
      </c>
      <c r="K16" s="4" t="str">
        <f t="shared" si="0"/>
        <v>00000000</v>
      </c>
      <c r="L16" s="4" t="str">
        <f t="shared" si="0"/>
        <v>00000000</v>
      </c>
      <c r="M16" s="8" t="str">
        <f t="shared" si="1"/>
        <v>19</v>
      </c>
      <c r="N16" s="8" t="str">
        <f t="shared" si="2"/>
        <v>00</v>
      </c>
      <c r="O16" s="8" t="str">
        <f t="shared" si="3"/>
        <v>00</v>
      </c>
      <c r="P16" s="8" t="str">
        <f t="shared" si="4"/>
        <v>98</v>
      </c>
      <c r="Q16" s="8" t="str">
        <f t="shared" si="5"/>
        <v>3A</v>
      </c>
      <c r="R16" s="8" t="str">
        <f t="shared" si="6"/>
        <v>03</v>
      </c>
      <c r="S16" s="8" t="str">
        <f t="shared" si="7"/>
        <v>00</v>
      </c>
      <c r="T16" s="8" t="str">
        <f t="shared" si="8"/>
        <v>01</v>
      </c>
      <c r="U16" s="8" t="str">
        <f t="shared" si="9"/>
        <v>00</v>
      </c>
      <c r="V16" s="8" t="str">
        <f t="shared" si="10"/>
        <v>00</v>
      </c>
      <c r="W16" s="8" t="str">
        <f t="shared" si="11"/>
        <v>00</v>
      </c>
      <c r="X16" s="8" t="str">
        <f t="shared" si="12"/>
        <v>00</v>
      </c>
      <c r="Y16" s="8" t="str">
        <f t="shared" si="13"/>
        <v>00</v>
      </c>
      <c r="Z16" s="8" t="str">
        <f t="shared" si="14"/>
        <v>00</v>
      </c>
      <c r="AA16" s="8" t="str">
        <f t="shared" si="15"/>
        <v>00</v>
      </c>
      <c r="AB16" s="8" t="str">
        <f t="shared" si="16"/>
        <v>00</v>
      </c>
      <c r="AC16" s="5">
        <f t="shared" si="17"/>
        <v>0</v>
      </c>
      <c r="AD16" s="5">
        <f t="shared" si="18"/>
        <v>15000</v>
      </c>
      <c r="AE16" s="5">
        <f t="shared" si="19"/>
        <v>3</v>
      </c>
      <c r="AF16" s="5">
        <f t="shared" si="20"/>
        <v>0</v>
      </c>
      <c r="AG16" s="5">
        <f t="shared" si="21"/>
        <v>1</v>
      </c>
      <c r="AH16" s="5">
        <f t="shared" si="22"/>
        <v>0</v>
      </c>
      <c r="AI16" s="5">
        <f t="shared" si="23"/>
        <v>0</v>
      </c>
      <c r="AJ16" s="5">
        <f t="shared" si="24"/>
        <v>0</v>
      </c>
      <c r="AK16" s="5">
        <f t="shared" si="25"/>
        <v>0</v>
      </c>
      <c r="AL16" s="5">
        <f t="shared" si="26"/>
        <v>0</v>
      </c>
      <c r="AM16" s="5">
        <f t="shared" si="27"/>
        <v>0</v>
      </c>
      <c r="AN16" s="5">
        <f t="shared" si="28"/>
        <v>0</v>
      </c>
      <c r="AO16" s="5">
        <f t="shared" si="29"/>
        <v>0</v>
      </c>
      <c r="AP16" s="1">
        <f t="shared" si="31"/>
        <v>6.6408564814818272E-4</v>
      </c>
    </row>
    <row r="17" spans="1:42" x14ac:dyDescent="0.2">
      <c r="A17" s="1" t="s">
        <v>135</v>
      </c>
      <c r="D17" t="s">
        <v>106</v>
      </c>
      <c r="E17">
        <v>1000336</v>
      </c>
      <c r="F17">
        <v>1</v>
      </c>
      <c r="G17">
        <v>0</v>
      </c>
      <c r="I17" s="4" t="str">
        <f t="shared" si="30"/>
        <v>6B753019</v>
      </c>
      <c r="J17" s="4" t="str">
        <f t="shared" ref="J17:J32" si="32">REPT(0,8-LEN(E17))&amp;E17</f>
        <v>01000336</v>
      </c>
      <c r="K17" s="4" t="str">
        <f t="shared" ref="K17:K32" si="33">REPT(0,8-LEN(F17))&amp;F17</f>
        <v>00000001</v>
      </c>
      <c r="L17" s="4" t="str">
        <f t="shared" ref="L17:L32" si="34">REPT(0,8-LEN(G17))&amp;G17</f>
        <v>00000000</v>
      </c>
      <c r="M17" s="8" t="str">
        <f t="shared" si="1"/>
        <v>19</v>
      </c>
      <c r="N17" s="8" t="str">
        <f t="shared" si="2"/>
        <v>30</v>
      </c>
      <c r="O17" s="8" t="str">
        <f t="shared" si="3"/>
        <v>75</v>
      </c>
      <c r="P17" s="8" t="str">
        <f t="shared" si="4"/>
        <v>6B</v>
      </c>
      <c r="Q17" s="8" t="str">
        <f t="shared" si="5"/>
        <v>36</v>
      </c>
      <c r="R17" s="8" t="str">
        <f t="shared" si="6"/>
        <v>03</v>
      </c>
      <c r="S17" s="8" t="str">
        <f t="shared" si="7"/>
        <v>00</v>
      </c>
      <c r="T17" s="8" t="str">
        <f t="shared" si="8"/>
        <v>01</v>
      </c>
      <c r="U17" s="8" t="str">
        <f t="shared" si="9"/>
        <v>01</v>
      </c>
      <c r="V17" s="8" t="str">
        <f t="shared" si="10"/>
        <v>00</v>
      </c>
      <c r="W17" s="8" t="str">
        <f t="shared" si="11"/>
        <v>00</v>
      </c>
      <c r="X17" s="8" t="str">
        <f t="shared" si="12"/>
        <v>00</v>
      </c>
      <c r="Y17" s="8" t="str">
        <f t="shared" si="13"/>
        <v>00</v>
      </c>
      <c r="Z17" s="8" t="str">
        <f t="shared" si="14"/>
        <v>00</v>
      </c>
      <c r="AA17" s="8" t="str">
        <f t="shared" si="15"/>
        <v>00</v>
      </c>
      <c r="AB17" s="8" t="str">
        <f t="shared" si="16"/>
        <v>00</v>
      </c>
      <c r="AC17" s="5">
        <f t="shared" si="17"/>
        <v>30000</v>
      </c>
      <c r="AD17" s="5">
        <f t="shared" si="18"/>
        <v>13931</v>
      </c>
      <c r="AE17" s="5">
        <f t="shared" si="19"/>
        <v>3</v>
      </c>
      <c r="AF17" s="5">
        <f t="shared" si="20"/>
        <v>0</v>
      </c>
      <c r="AG17" s="5">
        <f t="shared" si="21"/>
        <v>1</v>
      </c>
      <c r="AH17" s="5">
        <f t="shared" si="22"/>
        <v>1</v>
      </c>
      <c r="AI17" s="5">
        <f t="shared" si="23"/>
        <v>0</v>
      </c>
      <c r="AJ17" s="5">
        <f t="shared" si="24"/>
        <v>0</v>
      </c>
      <c r="AK17" s="5">
        <f t="shared" si="25"/>
        <v>0</v>
      </c>
      <c r="AL17" s="5">
        <f t="shared" si="26"/>
        <v>0</v>
      </c>
      <c r="AM17" s="5">
        <f t="shared" si="27"/>
        <v>0</v>
      </c>
      <c r="AN17" s="5">
        <f t="shared" si="28"/>
        <v>0</v>
      </c>
      <c r="AO17" s="5">
        <f t="shared" si="29"/>
        <v>0</v>
      </c>
      <c r="AP17" s="1">
        <f t="shared" si="31"/>
        <v>6.764583333332963E-4</v>
      </c>
    </row>
    <row r="18" spans="1:42" x14ac:dyDescent="0.2">
      <c r="A18" s="1" t="s">
        <v>136</v>
      </c>
      <c r="D18" t="s">
        <v>107</v>
      </c>
      <c r="E18" t="s">
        <v>163</v>
      </c>
      <c r="F18">
        <v>1</v>
      </c>
      <c r="G18">
        <v>0</v>
      </c>
      <c r="I18" s="4" t="str">
        <f t="shared" si="30"/>
        <v>986C2719</v>
      </c>
      <c r="J18" s="4" t="str">
        <f t="shared" si="32"/>
        <v>0100FD3A</v>
      </c>
      <c r="K18" s="4" t="str">
        <f t="shared" si="33"/>
        <v>00000001</v>
      </c>
      <c r="L18" s="4" t="str">
        <f t="shared" si="34"/>
        <v>00000000</v>
      </c>
      <c r="M18" s="8" t="str">
        <f t="shared" si="1"/>
        <v>19</v>
      </c>
      <c r="N18" s="8" t="str">
        <f t="shared" si="2"/>
        <v>27</v>
      </c>
      <c r="O18" s="8" t="str">
        <f t="shared" si="3"/>
        <v>6C</v>
      </c>
      <c r="P18" s="8" t="str">
        <f t="shared" si="4"/>
        <v>98</v>
      </c>
      <c r="Q18" s="8" t="str">
        <f t="shared" si="5"/>
        <v>3A</v>
      </c>
      <c r="R18" s="8" t="str">
        <f t="shared" si="6"/>
        <v>FD</v>
      </c>
      <c r="S18" s="8" t="str">
        <f t="shared" si="7"/>
        <v>00</v>
      </c>
      <c r="T18" s="8" t="str">
        <f t="shared" si="8"/>
        <v>01</v>
      </c>
      <c r="U18" s="8" t="str">
        <f t="shared" si="9"/>
        <v>01</v>
      </c>
      <c r="V18" s="8" t="str">
        <f t="shared" si="10"/>
        <v>00</v>
      </c>
      <c r="W18" s="8" t="str">
        <f t="shared" si="11"/>
        <v>00</v>
      </c>
      <c r="X18" s="8" t="str">
        <f t="shared" si="12"/>
        <v>00</v>
      </c>
      <c r="Y18" s="8" t="str">
        <f t="shared" si="13"/>
        <v>00</v>
      </c>
      <c r="Z18" s="8" t="str">
        <f t="shared" si="14"/>
        <v>00</v>
      </c>
      <c r="AA18" s="8" t="str">
        <f t="shared" si="15"/>
        <v>00</v>
      </c>
      <c r="AB18" s="8" t="str">
        <f t="shared" si="16"/>
        <v>00</v>
      </c>
      <c r="AC18" s="5">
        <f t="shared" si="17"/>
        <v>27687</v>
      </c>
      <c r="AD18" s="5">
        <f t="shared" si="18"/>
        <v>15000</v>
      </c>
      <c r="AE18" s="5">
        <f t="shared" si="19"/>
        <v>253</v>
      </c>
      <c r="AF18" s="5">
        <f t="shared" si="20"/>
        <v>0</v>
      </c>
      <c r="AG18" s="5">
        <f t="shared" si="21"/>
        <v>1</v>
      </c>
      <c r="AH18" s="5">
        <f t="shared" si="22"/>
        <v>1</v>
      </c>
      <c r="AI18" s="5">
        <f t="shared" si="23"/>
        <v>0</v>
      </c>
      <c r="AJ18" s="5">
        <f t="shared" si="24"/>
        <v>0</v>
      </c>
      <c r="AK18" s="5">
        <f t="shared" si="25"/>
        <v>0</v>
      </c>
      <c r="AL18" s="5">
        <f t="shared" si="26"/>
        <v>0</v>
      </c>
      <c r="AM18" s="5">
        <f t="shared" si="27"/>
        <v>0</v>
      </c>
      <c r="AN18" s="5">
        <f t="shared" si="28"/>
        <v>0</v>
      </c>
      <c r="AO18" s="5">
        <f t="shared" si="29"/>
        <v>0</v>
      </c>
      <c r="AP18" s="1">
        <f t="shared" si="31"/>
        <v>7.0322916666665236E-4</v>
      </c>
    </row>
    <row r="19" spans="1:42" x14ac:dyDescent="0.2">
      <c r="A19" s="1" t="s">
        <v>137</v>
      </c>
      <c r="D19" t="s">
        <v>108</v>
      </c>
      <c r="E19" t="s">
        <v>164</v>
      </c>
      <c r="F19">
        <v>1</v>
      </c>
      <c r="G19">
        <v>0</v>
      </c>
      <c r="I19" s="4" t="str">
        <f t="shared" si="30"/>
        <v>C85F5719</v>
      </c>
      <c r="J19" s="4" t="str">
        <f t="shared" si="32"/>
        <v>0103FD2D</v>
      </c>
      <c r="K19" s="4" t="str">
        <f t="shared" si="33"/>
        <v>00000001</v>
      </c>
      <c r="L19" s="4" t="str">
        <f t="shared" si="34"/>
        <v>00000000</v>
      </c>
      <c r="M19" s="8" t="str">
        <f t="shared" si="1"/>
        <v>19</v>
      </c>
      <c r="N19" s="8" t="str">
        <f t="shared" si="2"/>
        <v>57</v>
      </c>
      <c r="O19" s="8" t="str">
        <f t="shared" si="3"/>
        <v>5F</v>
      </c>
      <c r="P19" s="8" t="str">
        <f t="shared" si="4"/>
        <v>C8</v>
      </c>
      <c r="Q19" s="8" t="str">
        <f t="shared" si="5"/>
        <v>2D</v>
      </c>
      <c r="R19" s="8" t="str">
        <f t="shared" si="6"/>
        <v>FD</v>
      </c>
      <c r="S19" s="8" t="str">
        <f t="shared" si="7"/>
        <v>03</v>
      </c>
      <c r="T19" s="8" t="str">
        <f t="shared" si="8"/>
        <v>01</v>
      </c>
      <c r="U19" s="8" t="str">
        <f t="shared" si="9"/>
        <v>01</v>
      </c>
      <c r="V19" s="8" t="str">
        <f t="shared" si="10"/>
        <v>00</v>
      </c>
      <c r="W19" s="8" t="str">
        <f t="shared" si="11"/>
        <v>00</v>
      </c>
      <c r="X19" s="8" t="str">
        <f t="shared" si="12"/>
        <v>00</v>
      </c>
      <c r="Y19" s="8" t="str">
        <f t="shared" si="13"/>
        <v>00</v>
      </c>
      <c r="Z19" s="8" t="str">
        <f t="shared" si="14"/>
        <v>00</v>
      </c>
      <c r="AA19" s="8" t="str">
        <f t="shared" si="15"/>
        <v>00</v>
      </c>
      <c r="AB19" s="8" t="str">
        <f t="shared" si="16"/>
        <v>00</v>
      </c>
      <c r="AC19" s="5">
        <f t="shared" si="17"/>
        <v>24407</v>
      </c>
      <c r="AD19" s="5">
        <f t="shared" si="18"/>
        <v>11720</v>
      </c>
      <c r="AE19" s="5">
        <f t="shared" si="19"/>
        <v>253</v>
      </c>
      <c r="AF19" s="5">
        <f t="shared" si="20"/>
        <v>3</v>
      </c>
      <c r="AG19" s="5">
        <f t="shared" si="21"/>
        <v>1</v>
      </c>
      <c r="AH19" s="5">
        <f t="shared" si="22"/>
        <v>1</v>
      </c>
      <c r="AI19" s="5">
        <f t="shared" si="23"/>
        <v>0</v>
      </c>
      <c r="AJ19" s="5">
        <f t="shared" si="24"/>
        <v>0</v>
      </c>
      <c r="AK19" s="5">
        <f t="shared" si="25"/>
        <v>0</v>
      </c>
      <c r="AL19" s="5">
        <f t="shared" si="26"/>
        <v>0</v>
      </c>
      <c r="AM19" s="5">
        <f t="shared" si="27"/>
        <v>0</v>
      </c>
      <c r="AN19" s="5">
        <f t="shared" si="28"/>
        <v>0</v>
      </c>
      <c r="AO19" s="5">
        <f t="shared" si="29"/>
        <v>0</v>
      </c>
      <c r="AP19" s="1">
        <f t="shared" si="31"/>
        <v>7.4119212962964198E-4</v>
      </c>
    </row>
    <row r="20" spans="1:42" x14ac:dyDescent="0.2">
      <c r="A20" s="1" t="s">
        <v>138</v>
      </c>
      <c r="D20" t="s">
        <v>109</v>
      </c>
      <c r="E20" t="s">
        <v>165</v>
      </c>
      <c r="F20">
        <v>1</v>
      </c>
      <c r="G20">
        <v>0</v>
      </c>
      <c r="I20" s="4" t="str">
        <f t="shared" si="30"/>
        <v>984AEB19</v>
      </c>
      <c r="J20" s="4" t="str">
        <f t="shared" si="32"/>
        <v>0103033A</v>
      </c>
      <c r="K20" s="4" t="str">
        <f t="shared" si="33"/>
        <v>00000001</v>
      </c>
      <c r="L20" s="4" t="str">
        <f t="shared" si="34"/>
        <v>00000000</v>
      </c>
      <c r="M20" s="8" t="str">
        <f t="shared" si="1"/>
        <v>19</v>
      </c>
      <c r="N20" s="8" t="str">
        <f t="shared" si="2"/>
        <v>EB</v>
      </c>
      <c r="O20" s="8" t="str">
        <f t="shared" si="3"/>
        <v>4A</v>
      </c>
      <c r="P20" s="8" t="str">
        <f t="shared" si="4"/>
        <v>98</v>
      </c>
      <c r="Q20" s="8" t="str">
        <f t="shared" si="5"/>
        <v>3A</v>
      </c>
      <c r="R20" s="8" t="str">
        <f t="shared" si="6"/>
        <v>03</v>
      </c>
      <c r="S20" s="8" t="str">
        <f t="shared" si="7"/>
        <v>03</v>
      </c>
      <c r="T20" s="8" t="str">
        <f t="shared" si="8"/>
        <v>01</v>
      </c>
      <c r="U20" s="8" t="str">
        <f t="shared" si="9"/>
        <v>01</v>
      </c>
      <c r="V20" s="8" t="str">
        <f t="shared" si="10"/>
        <v>00</v>
      </c>
      <c r="W20" s="8" t="str">
        <f t="shared" si="11"/>
        <v>00</v>
      </c>
      <c r="X20" s="8" t="str">
        <f t="shared" si="12"/>
        <v>00</v>
      </c>
      <c r="Y20" s="8" t="str">
        <f t="shared" si="13"/>
        <v>00</v>
      </c>
      <c r="Z20" s="8" t="str">
        <f t="shared" si="14"/>
        <v>00</v>
      </c>
      <c r="AA20" s="8" t="str">
        <f t="shared" si="15"/>
        <v>00</v>
      </c>
      <c r="AB20" s="8" t="str">
        <f t="shared" si="16"/>
        <v>00</v>
      </c>
      <c r="AC20" s="5">
        <f t="shared" si="17"/>
        <v>19179</v>
      </c>
      <c r="AD20" s="5">
        <f t="shared" si="18"/>
        <v>15000</v>
      </c>
      <c r="AE20" s="5">
        <f t="shared" si="19"/>
        <v>3</v>
      </c>
      <c r="AF20" s="5">
        <f t="shared" si="20"/>
        <v>3</v>
      </c>
      <c r="AG20" s="5">
        <f t="shared" si="21"/>
        <v>1</v>
      </c>
      <c r="AH20" s="5">
        <f t="shared" si="22"/>
        <v>1</v>
      </c>
      <c r="AI20" s="5">
        <f t="shared" si="23"/>
        <v>0</v>
      </c>
      <c r="AJ20" s="5">
        <f t="shared" si="24"/>
        <v>0</v>
      </c>
      <c r="AK20" s="5">
        <f t="shared" si="25"/>
        <v>0</v>
      </c>
      <c r="AL20" s="5">
        <f t="shared" si="26"/>
        <v>0</v>
      </c>
      <c r="AM20" s="5">
        <f t="shared" si="27"/>
        <v>0</v>
      </c>
      <c r="AN20" s="5">
        <f t="shared" si="28"/>
        <v>0</v>
      </c>
      <c r="AO20" s="5">
        <f t="shared" si="29"/>
        <v>0</v>
      </c>
      <c r="AP20" s="1">
        <f t="shared" si="31"/>
        <v>8.017129629629971E-4</v>
      </c>
    </row>
    <row r="21" spans="1:42" x14ac:dyDescent="0.2">
      <c r="A21" s="1" t="s">
        <v>139</v>
      </c>
      <c r="D21" t="s">
        <v>110</v>
      </c>
      <c r="E21" t="s">
        <v>166</v>
      </c>
      <c r="F21">
        <v>1</v>
      </c>
      <c r="G21">
        <v>0</v>
      </c>
      <c r="I21" s="4" t="str">
        <f t="shared" si="30"/>
        <v>F23E4519</v>
      </c>
      <c r="J21" s="4" t="str">
        <f t="shared" si="32"/>
        <v>0102032D</v>
      </c>
      <c r="K21" s="4" t="str">
        <f t="shared" si="33"/>
        <v>00000001</v>
      </c>
      <c r="L21" s="4" t="str">
        <f t="shared" si="34"/>
        <v>00000000</v>
      </c>
      <c r="M21" s="8" t="str">
        <f t="shared" si="1"/>
        <v>19</v>
      </c>
      <c r="N21" s="8" t="str">
        <f t="shared" si="2"/>
        <v>45</v>
      </c>
      <c r="O21" s="8" t="str">
        <f t="shared" si="3"/>
        <v>3E</v>
      </c>
      <c r="P21" s="8" t="str">
        <f t="shared" si="4"/>
        <v>F2</v>
      </c>
      <c r="Q21" s="8" t="str">
        <f t="shared" si="5"/>
        <v>2D</v>
      </c>
      <c r="R21" s="8" t="str">
        <f t="shared" si="6"/>
        <v>03</v>
      </c>
      <c r="S21" s="8" t="str">
        <f t="shared" si="7"/>
        <v>02</v>
      </c>
      <c r="T21" s="8" t="str">
        <f t="shared" si="8"/>
        <v>01</v>
      </c>
      <c r="U21" s="8" t="str">
        <f t="shared" si="9"/>
        <v>01</v>
      </c>
      <c r="V21" s="8" t="str">
        <f t="shared" si="10"/>
        <v>00</v>
      </c>
      <c r="W21" s="8" t="str">
        <f t="shared" si="11"/>
        <v>00</v>
      </c>
      <c r="X21" s="8" t="str">
        <f t="shared" si="12"/>
        <v>00</v>
      </c>
      <c r="Y21" s="8" t="str">
        <f t="shared" si="13"/>
        <v>00</v>
      </c>
      <c r="Z21" s="8" t="str">
        <f t="shared" si="14"/>
        <v>00</v>
      </c>
      <c r="AA21" s="8" t="str">
        <f t="shared" si="15"/>
        <v>00</v>
      </c>
      <c r="AB21" s="8" t="str">
        <f t="shared" si="16"/>
        <v>00</v>
      </c>
      <c r="AC21" s="5">
        <f t="shared" si="17"/>
        <v>15941</v>
      </c>
      <c r="AD21" s="5">
        <f t="shared" si="18"/>
        <v>11762</v>
      </c>
      <c r="AE21" s="5">
        <f t="shared" si="19"/>
        <v>3</v>
      </c>
      <c r="AF21" s="5">
        <f t="shared" si="20"/>
        <v>2</v>
      </c>
      <c r="AG21" s="5">
        <f t="shared" si="21"/>
        <v>1</v>
      </c>
      <c r="AH21" s="5">
        <f t="shared" si="22"/>
        <v>1</v>
      </c>
      <c r="AI21" s="5">
        <f t="shared" si="23"/>
        <v>0</v>
      </c>
      <c r="AJ21" s="5">
        <f t="shared" si="24"/>
        <v>0</v>
      </c>
      <c r="AK21" s="5">
        <f t="shared" si="25"/>
        <v>0</v>
      </c>
      <c r="AL21" s="5">
        <f t="shared" si="26"/>
        <v>0</v>
      </c>
      <c r="AM21" s="5">
        <f t="shared" si="27"/>
        <v>0</v>
      </c>
      <c r="AN21" s="5">
        <f t="shared" si="28"/>
        <v>0</v>
      </c>
      <c r="AO21" s="5">
        <f t="shared" si="29"/>
        <v>0</v>
      </c>
      <c r="AP21" s="1">
        <f t="shared" si="31"/>
        <v>8.3917824074075664E-4</v>
      </c>
    </row>
    <row r="22" spans="1:42" x14ac:dyDescent="0.2">
      <c r="A22" s="1" t="s">
        <v>140</v>
      </c>
      <c r="D22" t="s">
        <v>111</v>
      </c>
      <c r="E22">
        <v>1010323</v>
      </c>
      <c r="F22">
        <v>1</v>
      </c>
      <c r="G22">
        <v>0</v>
      </c>
      <c r="I22" s="4" t="str">
        <f t="shared" si="30"/>
        <v>8933DC19</v>
      </c>
      <c r="J22" s="4" t="str">
        <f t="shared" si="32"/>
        <v>01010323</v>
      </c>
      <c r="K22" s="4" t="str">
        <f t="shared" si="33"/>
        <v>00000001</v>
      </c>
      <c r="L22" s="4" t="str">
        <f t="shared" si="34"/>
        <v>00000000</v>
      </c>
      <c r="M22" s="8" t="str">
        <f t="shared" si="1"/>
        <v>19</v>
      </c>
      <c r="N22" s="8" t="str">
        <f t="shared" si="2"/>
        <v>DC</v>
      </c>
      <c r="O22" s="8" t="str">
        <f t="shared" si="3"/>
        <v>33</v>
      </c>
      <c r="P22" s="8" t="str">
        <f t="shared" si="4"/>
        <v>89</v>
      </c>
      <c r="Q22" s="8" t="str">
        <f t="shared" si="5"/>
        <v>23</v>
      </c>
      <c r="R22" s="8" t="str">
        <f t="shared" si="6"/>
        <v>03</v>
      </c>
      <c r="S22" s="8" t="str">
        <f t="shared" si="7"/>
        <v>01</v>
      </c>
      <c r="T22" s="8" t="str">
        <f t="shared" si="8"/>
        <v>01</v>
      </c>
      <c r="U22" s="8" t="str">
        <f t="shared" si="9"/>
        <v>01</v>
      </c>
      <c r="V22" s="8" t="str">
        <f t="shared" si="10"/>
        <v>00</v>
      </c>
      <c r="W22" s="8" t="str">
        <f t="shared" si="11"/>
        <v>00</v>
      </c>
      <c r="X22" s="8" t="str">
        <f t="shared" si="12"/>
        <v>00</v>
      </c>
      <c r="Y22" s="8" t="str">
        <f t="shared" si="13"/>
        <v>00</v>
      </c>
      <c r="Z22" s="8" t="str">
        <f t="shared" si="14"/>
        <v>00</v>
      </c>
      <c r="AA22" s="8" t="str">
        <f t="shared" si="15"/>
        <v>00</v>
      </c>
      <c r="AB22" s="8" t="str">
        <f t="shared" si="16"/>
        <v>00</v>
      </c>
      <c r="AC22" s="5">
        <f t="shared" si="17"/>
        <v>13276</v>
      </c>
      <c r="AD22" s="5">
        <f t="shared" si="18"/>
        <v>9097</v>
      </c>
      <c r="AE22" s="5">
        <f t="shared" si="19"/>
        <v>3</v>
      </c>
      <c r="AF22" s="5">
        <f t="shared" si="20"/>
        <v>1</v>
      </c>
      <c r="AG22" s="5">
        <f t="shared" si="21"/>
        <v>1</v>
      </c>
      <c r="AH22" s="5">
        <f t="shared" si="22"/>
        <v>1</v>
      </c>
      <c r="AI22" s="5">
        <f t="shared" si="23"/>
        <v>0</v>
      </c>
      <c r="AJ22" s="5">
        <f t="shared" si="24"/>
        <v>0</v>
      </c>
      <c r="AK22" s="5">
        <f t="shared" si="25"/>
        <v>0</v>
      </c>
      <c r="AL22" s="5">
        <f t="shared" si="26"/>
        <v>0</v>
      </c>
      <c r="AM22" s="5">
        <f t="shared" si="27"/>
        <v>0</v>
      </c>
      <c r="AN22" s="5">
        <f t="shared" si="28"/>
        <v>0</v>
      </c>
      <c r="AO22" s="5">
        <f t="shared" si="29"/>
        <v>0</v>
      </c>
      <c r="AP22" s="1">
        <f t="shared" si="31"/>
        <v>8.7002314814810244E-4</v>
      </c>
    </row>
    <row r="23" spans="1:42" x14ac:dyDescent="0.2">
      <c r="A23" s="1" t="s">
        <v>141</v>
      </c>
      <c r="D23" t="s">
        <v>112</v>
      </c>
      <c r="E23">
        <v>1000318</v>
      </c>
      <c r="F23">
        <v>1</v>
      </c>
      <c r="G23">
        <v>0</v>
      </c>
      <c r="I23" s="4" t="str">
        <f t="shared" si="30"/>
        <v>CE292119</v>
      </c>
      <c r="J23" s="4" t="str">
        <f t="shared" si="32"/>
        <v>01000318</v>
      </c>
      <c r="K23" s="4" t="str">
        <f t="shared" si="33"/>
        <v>00000001</v>
      </c>
      <c r="L23" s="4" t="str">
        <f t="shared" si="34"/>
        <v>00000000</v>
      </c>
      <c r="M23" s="8" t="str">
        <f t="shared" si="1"/>
        <v>19</v>
      </c>
      <c r="N23" s="8" t="str">
        <f t="shared" si="2"/>
        <v>21</v>
      </c>
      <c r="O23" s="8" t="str">
        <f t="shared" si="3"/>
        <v>29</v>
      </c>
      <c r="P23" s="8" t="str">
        <f t="shared" si="4"/>
        <v>CE</v>
      </c>
      <c r="Q23" s="8" t="str">
        <f t="shared" si="5"/>
        <v>18</v>
      </c>
      <c r="R23" s="8" t="str">
        <f t="shared" si="6"/>
        <v>03</v>
      </c>
      <c r="S23" s="8" t="str">
        <f t="shared" si="7"/>
        <v>00</v>
      </c>
      <c r="T23" s="8" t="str">
        <f t="shared" si="8"/>
        <v>01</v>
      </c>
      <c r="U23" s="8" t="str">
        <f t="shared" si="9"/>
        <v>01</v>
      </c>
      <c r="V23" s="8" t="str">
        <f t="shared" si="10"/>
        <v>00</v>
      </c>
      <c r="W23" s="8" t="str">
        <f t="shared" si="11"/>
        <v>00</v>
      </c>
      <c r="X23" s="8" t="str">
        <f t="shared" si="12"/>
        <v>00</v>
      </c>
      <c r="Y23" s="8" t="str">
        <f t="shared" si="13"/>
        <v>00</v>
      </c>
      <c r="Z23" s="8" t="str">
        <f t="shared" si="14"/>
        <v>00</v>
      </c>
      <c r="AA23" s="8" t="str">
        <f t="shared" si="15"/>
        <v>00</v>
      </c>
      <c r="AB23" s="8" t="str">
        <f t="shared" si="16"/>
        <v>00</v>
      </c>
      <c r="AC23" s="5">
        <f t="shared" si="17"/>
        <v>10529</v>
      </c>
      <c r="AD23" s="5">
        <f t="shared" si="18"/>
        <v>6350</v>
      </c>
      <c r="AE23" s="5">
        <f t="shared" si="19"/>
        <v>3</v>
      </c>
      <c r="AF23" s="5">
        <f t="shared" si="20"/>
        <v>0</v>
      </c>
      <c r="AG23" s="5">
        <f t="shared" si="21"/>
        <v>1</v>
      </c>
      <c r="AH23" s="5">
        <f t="shared" si="22"/>
        <v>1</v>
      </c>
      <c r="AI23" s="5">
        <f t="shared" si="23"/>
        <v>0</v>
      </c>
      <c r="AJ23" s="5">
        <f t="shared" si="24"/>
        <v>0</v>
      </c>
      <c r="AK23" s="5">
        <f t="shared" si="25"/>
        <v>0</v>
      </c>
      <c r="AL23" s="5">
        <f t="shared" si="26"/>
        <v>0</v>
      </c>
      <c r="AM23" s="5">
        <f t="shared" si="27"/>
        <v>0</v>
      </c>
      <c r="AN23" s="5">
        <f t="shared" si="28"/>
        <v>0</v>
      </c>
      <c r="AO23" s="5">
        <f t="shared" si="29"/>
        <v>0</v>
      </c>
      <c r="AP23" s="1">
        <f t="shared" si="31"/>
        <v>9.018171296296118E-4</v>
      </c>
    </row>
    <row r="24" spans="1:42" x14ac:dyDescent="0.2">
      <c r="A24" s="1" t="s">
        <v>142</v>
      </c>
      <c r="D24">
        <v>19</v>
      </c>
      <c r="E24">
        <v>1000000</v>
      </c>
      <c r="F24">
        <v>0</v>
      </c>
      <c r="G24">
        <v>0</v>
      </c>
      <c r="I24" s="4" t="str">
        <f t="shared" si="30"/>
        <v>00000019</v>
      </c>
      <c r="J24" s="4" t="str">
        <f t="shared" si="32"/>
        <v>01000000</v>
      </c>
      <c r="K24" s="4" t="str">
        <f t="shared" si="33"/>
        <v>00000000</v>
      </c>
      <c r="L24" s="4" t="str">
        <f t="shared" si="34"/>
        <v>00000000</v>
      </c>
      <c r="M24" s="8" t="str">
        <f t="shared" si="1"/>
        <v>19</v>
      </c>
      <c r="N24" s="8" t="str">
        <f t="shared" si="2"/>
        <v>00</v>
      </c>
      <c r="O24" s="8" t="str">
        <f t="shared" si="3"/>
        <v>00</v>
      </c>
      <c r="P24" s="8" t="str">
        <f t="shared" si="4"/>
        <v>00</v>
      </c>
      <c r="Q24" s="8" t="str">
        <f t="shared" si="5"/>
        <v>00</v>
      </c>
      <c r="R24" s="8" t="str">
        <f t="shared" si="6"/>
        <v>00</v>
      </c>
      <c r="S24" s="8" t="str">
        <f t="shared" si="7"/>
        <v>00</v>
      </c>
      <c r="T24" s="8" t="str">
        <f t="shared" si="8"/>
        <v>01</v>
      </c>
      <c r="U24" s="8" t="str">
        <f t="shared" si="9"/>
        <v>00</v>
      </c>
      <c r="V24" s="8" t="str">
        <f t="shared" si="10"/>
        <v>00</v>
      </c>
      <c r="W24" s="8" t="str">
        <f t="shared" si="11"/>
        <v>00</v>
      </c>
      <c r="X24" s="8" t="str">
        <f t="shared" si="12"/>
        <v>00</v>
      </c>
      <c r="Y24" s="8" t="str">
        <f t="shared" si="13"/>
        <v>00</v>
      </c>
      <c r="Z24" s="8" t="str">
        <f t="shared" si="14"/>
        <v>00</v>
      </c>
      <c r="AA24" s="8" t="str">
        <f t="shared" si="15"/>
        <v>00</v>
      </c>
      <c r="AB24" s="8" t="str">
        <f t="shared" si="16"/>
        <v>00</v>
      </c>
      <c r="AC24" s="5">
        <f t="shared" si="17"/>
        <v>0</v>
      </c>
      <c r="AD24" s="5">
        <f t="shared" si="18"/>
        <v>0</v>
      </c>
      <c r="AE24" s="5">
        <f t="shared" si="19"/>
        <v>0</v>
      </c>
      <c r="AF24" s="5">
        <f t="shared" si="20"/>
        <v>0</v>
      </c>
      <c r="AG24" s="5">
        <f t="shared" si="21"/>
        <v>1</v>
      </c>
      <c r="AH24" s="5">
        <f t="shared" si="22"/>
        <v>0</v>
      </c>
      <c r="AI24" s="5">
        <f t="shared" si="23"/>
        <v>0</v>
      </c>
      <c r="AJ24" s="5">
        <f t="shared" si="24"/>
        <v>0</v>
      </c>
      <c r="AK24" s="5">
        <f t="shared" si="25"/>
        <v>0</v>
      </c>
      <c r="AL24" s="5">
        <f t="shared" si="26"/>
        <v>0</v>
      </c>
      <c r="AM24" s="5">
        <f t="shared" si="27"/>
        <v>0</v>
      </c>
      <c r="AN24" s="5">
        <f t="shared" si="28"/>
        <v>0</v>
      </c>
      <c r="AO24" s="5">
        <f t="shared" si="29"/>
        <v>0</v>
      </c>
      <c r="AP24" s="1">
        <f t="shared" si="31"/>
        <v>9.7579861111107835E-4</v>
      </c>
    </row>
    <row r="25" spans="1:42" x14ac:dyDescent="0.2">
      <c r="A25" s="1" t="s">
        <v>143</v>
      </c>
      <c r="D25">
        <v>98000019</v>
      </c>
      <c r="E25" t="s">
        <v>160</v>
      </c>
      <c r="F25">
        <v>0</v>
      </c>
      <c r="G25">
        <v>0</v>
      </c>
      <c r="I25" s="4" t="str">
        <f t="shared" si="30"/>
        <v>98000019</v>
      </c>
      <c r="J25" s="4" t="str">
        <f t="shared" si="32"/>
        <v>0100013A</v>
      </c>
      <c r="K25" s="4" t="str">
        <f t="shared" si="33"/>
        <v>00000000</v>
      </c>
      <c r="L25" s="4" t="str">
        <f t="shared" si="34"/>
        <v>00000000</v>
      </c>
      <c r="M25" s="8" t="str">
        <f t="shared" si="1"/>
        <v>19</v>
      </c>
      <c r="N25" s="8" t="str">
        <f t="shared" si="2"/>
        <v>00</v>
      </c>
      <c r="O25" s="8" t="str">
        <f t="shared" si="3"/>
        <v>00</v>
      </c>
      <c r="P25" s="8" t="str">
        <f t="shared" si="4"/>
        <v>98</v>
      </c>
      <c r="Q25" s="8" t="str">
        <f t="shared" si="5"/>
        <v>3A</v>
      </c>
      <c r="R25" s="8" t="str">
        <f t="shared" si="6"/>
        <v>01</v>
      </c>
      <c r="S25" s="8" t="str">
        <f t="shared" si="7"/>
        <v>00</v>
      </c>
      <c r="T25" s="8" t="str">
        <f t="shared" si="8"/>
        <v>01</v>
      </c>
      <c r="U25" s="8" t="str">
        <f t="shared" si="9"/>
        <v>00</v>
      </c>
      <c r="V25" s="8" t="str">
        <f t="shared" si="10"/>
        <v>00</v>
      </c>
      <c r="W25" s="8" t="str">
        <f t="shared" si="11"/>
        <v>00</v>
      </c>
      <c r="X25" s="8" t="str">
        <f t="shared" si="12"/>
        <v>00</v>
      </c>
      <c r="Y25" s="8" t="str">
        <f t="shared" si="13"/>
        <v>00</v>
      </c>
      <c r="Z25" s="8" t="str">
        <f t="shared" si="14"/>
        <v>00</v>
      </c>
      <c r="AA25" s="8" t="str">
        <f t="shared" si="15"/>
        <v>00</v>
      </c>
      <c r="AB25" s="8" t="str">
        <f t="shared" si="16"/>
        <v>00</v>
      </c>
      <c r="AC25" s="5">
        <f t="shared" si="17"/>
        <v>0</v>
      </c>
      <c r="AD25" s="5">
        <f t="shared" si="18"/>
        <v>15000</v>
      </c>
      <c r="AE25" s="5">
        <f t="shared" si="19"/>
        <v>1</v>
      </c>
      <c r="AF25" s="5">
        <f t="shared" si="20"/>
        <v>0</v>
      </c>
      <c r="AG25" s="5">
        <f t="shared" si="21"/>
        <v>1</v>
      </c>
      <c r="AH25" s="5">
        <f t="shared" si="22"/>
        <v>0</v>
      </c>
      <c r="AI25" s="5">
        <f t="shared" si="23"/>
        <v>0</v>
      </c>
      <c r="AJ25" s="5">
        <f t="shared" si="24"/>
        <v>0</v>
      </c>
      <c r="AK25" s="5">
        <f t="shared" si="25"/>
        <v>0</v>
      </c>
      <c r="AL25" s="5">
        <f t="shared" si="26"/>
        <v>0</v>
      </c>
      <c r="AM25" s="5">
        <f t="shared" si="27"/>
        <v>0</v>
      </c>
      <c r="AN25" s="5">
        <f t="shared" si="28"/>
        <v>0</v>
      </c>
      <c r="AO25" s="5">
        <f t="shared" si="29"/>
        <v>0</v>
      </c>
      <c r="AP25" s="1">
        <f t="shared" si="31"/>
        <v>1.0231250000000136E-3</v>
      </c>
    </row>
    <row r="26" spans="1:42" x14ac:dyDescent="0.2">
      <c r="A26" s="1" t="s">
        <v>144</v>
      </c>
      <c r="D26">
        <v>29753019</v>
      </c>
      <c r="E26">
        <v>1000138</v>
      </c>
      <c r="F26">
        <v>1</v>
      </c>
      <c r="G26">
        <v>0</v>
      </c>
      <c r="I26" s="4" t="str">
        <f t="shared" si="30"/>
        <v>29753019</v>
      </c>
      <c r="J26" s="4" t="str">
        <f t="shared" si="32"/>
        <v>01000138</v>
      </c>
      <c r="K26" s="4" t="str">
        <f t="shared" si="33"/>
        <v>00000001</v>
      </c>
      <c r="L26" s="4" t="str">
        <f t="shared" si="34"/>
        <v>00000000</v>
      </c>
      <c r="M26" s="8" t="str">
        <f t="shared" si="1"/>
        <v>19</v>
      </c>
      <c r="N26" s="8" t="str">
        <f t="shared" si="2"/>
        <v>30</v>
      </c>
      <c r="O26" s="8" t="str">
        <f t="shared" si="3"/>
        <v>75</v>
      </c>
      <c r="P26" s="8" t="str">
        <f t="shared" si="4"/>
        <v>29</v>
      </c>
      <c r="Q26" s="8" t="str">
        <f t="shared" si="5"/>
        <v>38</v>
      </c>
      <c r="R26" s="8" t="str">
        <f t="shared" si="6"/>
        <v>01</v>
      </c>
      <c r="S26" s="8" t="str">
        <f t="shared" si="7"/>
        <v>00</v>
      </c>
      <c r="T26" s="8" t="str">
        <f t="shared" si="8"/>
        <v>01</v>
      </c>
      <c r="U26" s="8" t="str">
        <f t="shared" si="9"/>
        <v>01</v>
      </c>
      <c r="V26" s="8" t="str">
        <f t="shared" si="10"/>
        <v>00</v>
      </c>
      <c r="W26" s="8" t="str">
        <f t="shared" si="11"/>
        <v>00</v>
      </c>
      <c r="X26" s="8" t="str">
        <f t="shared" si="12"/>
        <v>00</v>
      </c>
      <c r="Y26" s="8" t="str">
        <f t="shared" si="13"/>
        <v>00</v>
      </c>
      <c r="Z26" s="8" t="str">
        <f t="shared" si="14"/>
        <v>00</v>
      </c>
      <c r="AA26" s="8" t="str">
        <f t="shared" si="15"/>
        <v>00</v>
      </c>
      <c r="AB26" s="8" t="str">
        <f t="shared" si="16"/>
        <v>00</v>
      </c>
      <c r="AC26" s="5">
        <f t="shared" si="17"/>
        <v>30000</v>
      </c>
      <c r="AD26" s="5">
        <f t="shared" si="18"/>
        <v>14377</v>
      </c>
      <c r="AE26" s="5">
        <f t="shared" si="19"/>
        <v>1</v>
      </c>
      <c r="AF26" s="5">
        <f t="shared" si="20"/>
        <v>0</v>
      </c>
      <c r="AG26" s="5">
        <f t="shared" si="21"/>
        <v>1</v>
      </c>
      <c r="AH26" s="5">
        <f t="shared" si="22"/>
        <v>1</v>
      </c>
      <c r="AI26" s="5">
        <f t="shared" si="23"/>
        <v>0</v>
      </c>
      <c r="AJ26" s="5">
        <f t="shared" si="24"/>
        <v>0</v>
      </c>
      <c r="AK26" s="5">
        <f t="shared" si="25"/>
        <v>0</v>
      </c>
      <c r="AL26" s="5">
        <f t="shared" si="26"/>
        <v>0</v>
      </c>
      <c r="AM26" s="5">
        <f t="shared" si="27"/>
        <v>0</v>
      </c>
      <c r="AN26" s="5">
        <f t="shared" si="28"/>
        <v>0</v>
      </c>
      <c r="AO26" s="5">
        <f t="shared" si="29"/>
        <v>0</v>
      </c>
      <c r="AP26" s="1">
        <f t="shared" si="31"/>
        <v>1.0303356481481396E-3</v>
      </c>
    </row>
    <row r="27" spans="1:42" x14ac:dyDescent="0.2">
      <c r="A27" s="1" t="s">
        <v>145</v>
      </c>
      <c r="D27" t="s">
        <v>113</v>
      </c>
      <c r="E27" t="s">
        <v>162</v>
      </c>
      <c r="F27">
        <v>1</v>
      </c>
      <c r="G27">
        <v>0</v>
      </c>
      <c r="I27" s="4" t="str">
        <f t="shared" si="30"/>
        <v>985DB719</v>
      </c>
      <c r="J27" s="4" t="str">
        <f t="shared" si="32"/>
        <v>0100033A</v>
      </c>
      <c r="K27" s="4" t="str">
        <f t="shared" si="33"/>
        <v>00000001</v>
      </c>
      <c r="L27" s="4" t="str">
        <f t="shared" si="34"/>
        <v>00000000</v>
      </c>
      <c r="M27" s="8" t="str">
        <f t="shared" si="1"/>
        <v>19</v>
      </c>
      <c r="N27" s="8" t="str">
        <f t="shared" si="2"/>
        <v>B7</v>
      </c>
      <c r="O27" s="8" t="str">
        <f t="shared" si="3"/>
        <v>5D</v>
      </c>
      <c r="P27" s="8" t="str">
        <f t="shared" si="4"/>
        <v>98</v>
      </c>
      <c r="Q27" s="8" t="str">
        <f t="shared" si="5"/>
        <v>3A</v>
      </c>
      <c r="R27" s="8" t="str">
        <f t="shared" si="6"/>
        <v>03</v>
      </c>
      <c r="S27" s="8" t="str">
        <f t="shared" si="7"/>
        <v>00</v>
      </c>
      <c r="T27" s="8" t="str">
        <f t="shared" si="8"/>
        <v>01</v>
      </c>
      <c r="U27" s="8" t="str">
        <f t="shared" si="9"/>
        <v>01</v>
      </c>
      <c r="V27" s="8" t="str">
        <f t="shared" si="10"/>
        <v>00</v>
      </c>
      <c r="W27" s="8" t="str">
        <f t="shared" si="11"/>
        <v>00</v>
      </c>
      <c r="X27" s="8" t="str">
        <f t="shared" si="12"/>
        <v>00</v>
      </c>
      <c r="Y27" s="8" t="str">
        <f t="shared" si="13"/>
        <v>00</v>
      </c>
      <c r="Z27" s="8" t="str">
        <f t="shared" si="14"/>
        <v>00</v>
      </c>
      <c r="AA27" s="8" t="str">
        <f t="shared" si="15"/>
        <v>00</v>
      </c>
      <c r="AB27" s="8" t="str">
        <f t="shared" si="16"/>
        <v>00</v>
      </c>
      <c r="AC27" s="5">
        <f t="shared" si="17"/>
        <v>23991</v>
      </c>
      <c r="AD27" s="5">
        <f t="shared" si="18"/>
        <v>15000</v>
      </c>
      <c r="AE27" s="5">
        <f t="shared" si="19"/>
        <v>3</v>
      </c>
      <c r="AF27" s="5">
        <f t="shared" si="20"/>
        <v>0</v>
      </c>
      <c r="AG27" s="5">
        <f t="shared" si="21"/>
        <v>1</v>
      </c>
      <c r="AH27" s="5">
        <f t="shared" si="22"/>
        <v>1</v>
      </c>
      <c r="AI27" s="5">
        <f t="shared" si="23"/>
        <v>0</v>
      </c>
      <c r="AJ27" s="5">
        <f t="shared" si="24"/>
        <v>0</v>
      </c>
      <c r="AK27" s="5">
        <f t="shared" si="25"/>
        <v>0</v>
      </c>
      <c r="AL27" s="5">
        <f t="shared" si="26"/>
        <v>0</v>
      </c>
      <c r="AM27" s="5">
        <f t="shared" si="27"/>
        <v>0</v>
      </c>
      <c r="AN27" s="5">
        <f t="shared" si="28"/>
        <v>0</v>
      </c>
      <c r="AO27" s="5">
        <f t="shared" si="29"/>
        <v>0</v>
      </c>
      <c r="AP27" s="1">
        <f t="shared" si="31"/>
        <v>1.0998842592592206E-3</v>
      </c>
    </row>
    <row r="28" spans="1:42" x14ac:dyDescent="0.2">
      <c r="A28" s="1" t="s">
        <v>146</v>
      </c>
      <c r="D28" t="s">
        <v>114</v>
      </c>
      <c r="E28" t="s">
        <v>163</v>
      </c>
      <c r="F28">
        <v>1</v>
      </c>
      <c r="G28">
        <v>0</v>
      </c>
      <c r="I28" s="4" t="str">
        <f t="shared" si="30"/>
        <v>9856C919</v>
      </c>
      <c r="J28" s="4" t="str">
        <f t="shared" si="32"/>
        <v>0100FD3A</v>
      </c>
      <c r="K28" s="4" t="str">
        <f t="shared" si="33"/>
        <v>00000001</v>
      </c>
      <c r="L28" s="4" t="str">
        <f t="shared" si="34"/>
        <v>00000000</v>
      </c>
      <c r="M28" s="8" t="str">
        <f t="shared" si="1"/>
        <v>19</v>
      </c>
      <c r="N28" s="8" t="str">
        <f t="shared" si="2"/>
        <v>C9</v>
      </c>
      <c r="O28" s="8" t="str">
        <f t="shared" si="3"/>
        <v>56</v>
      </c>
      <c r="P28" s="8" t="str">
        <f t="shared" si="4"/>
        <v>98</v>
      </c>
      <c r="Q28" s="8" t="str">
        <f t="shared" si="5"/>
        <v>3A</v>
      </c>
      <c r="R28" s="8" t="str">
        <f t="shared" si="6"/>
        <v>FD</v>
      </c>
      <c r="S28" s="8" t="str">
        <f t="shared" si="7"/>
        <v>00</v>
      </c>
      <c r="T28" s="8" t="str">
        <f t="shared" si="8"/>
        <v>01</v>
      </c>
      <c r="U28" s="8" t="str">
        <f t="shared" si="9"/>
        <v>01</v>
      </c>
      <c r="V28" s="8" t="str">
        <f t="shared" si="10"/>
        <v>00</v>
      </c>
      <c r="W28" s="8" t="str">
        <f t="shared" si="11"/>
        <v>00</v>
      </c>
      <c r="X28" s="8" t="str">
        <f t="shared" si="12"/>
        <v>00</v>
      </c>
      <c r="Y28" s="8" t="str">
        <f t="shared" si="13"/>
        <v>00</v>
      </c>
      <c r="Z28" s="8" t="str">
        <f t="shared" si="14"/>
        <v>00</v>
      </c>
      <c r="AA28" s="8" t="str">
        <f t="shared" si="15"/>
        <v>00</v>
      </c>
      <c r="AB28" s="8" t="str">
        <f t="shared" si="16"/>
        <v>00</v>
      </c>
      <c r="AC28" s="5">
        <f t="shared" si="17"/>
        <v>22217</v>
      </c>
      <c r="AD28" s="5">
        <f t="shared" si="18"/>
        <v>15000</v>
      </c>
      <c r="AE28" s="5">
        <f t="shared" si="19"/>
        <v>253</v>
      </c>
      <c r="AF28" s="5">
        <f t="shared" si="20"/>
        <v>0</v>
      </c>
      <c r="AG28" s="5">
        <f t="shared" si="21"/>
        <v>1</v>
      </c>
      <c r="AH28" s="5">
        <f t="shared" si="22"/>
        <v>1</v>
      </c>
      <c r="AI28" s="5">
        <f t="shared" si="23"/>
        <v>0</v>
      </c>
      <c r="AJ28" s="5">
        <f t="shared" si="24"/>
        <v>0</v>
      </c>
      <c r="AK28" s="5">
        <f t="shared" si="25"/>
        <v>0</v>
      </c>
      <c r="AL28" s="5">
        <f t="shared" si="26"/>
        <v>0</v>
      </c>
      <c r="AM28" s="5">
        <f t="shared" si="27"/>
        <v>0</v>
      </c>
      <c r="AN28" s="5">
        <f t="shared" si="28"/>
        <v>0</v>
      </c>
      <c r="AO28" s="5">
        <f t="shared" si="29"/>
        <v>0</v>
      </c>
      <c r="AP28" s="1">
        <f t="shared" si="31"/>
        <v>1.1204166666666238E-3</v>
      </c>
    </row>
    <row r="29" spans="1:42" x14ac:dyDescent="0.2">
      <c r="A29" s="1" t="s">
        <v>147</v>
      </c>
      <c r="D29" t="s">
        <v>115</v>
      </c>
      <c r="E29" t="s">
        <v>167</v>
      </c>
      <c r="F29">
        <v>1</v>
      </c>
      <c r="G29">
        <v>0</v>
      </c>
      <c r="I29" s="4" t="str">
        <f t="shared" si="30"/>
        <v>FF3E3019</v>
      </c>
      <c r="J29" s="4" t="str">
        <f t="shared" si="32"/>
        <v>0103FD21</v>
      </c>
      <c r="K29" s="4" t="str">
        <f t="shared" si="33"/>
        <v>00000001</v>
      </c>
      <c r="L29" s="4" t="str">
        <f t="shared" si="34"/>
        <v>00000000</v>
      </c>
      <c r="M29" s="8" t="str">
        <f t="shared" si="1"/>
        <v>19</v>
      </c>
      <c r="N29" s="8" t="str">
        <f t="shared" si="2"/>
        <v>30</v>
      </c>
      <c r="O29" s="8" t="str">
        <f t="shared" si="3"/>
        <v>3E</v>
      </c>
      <c r="P29" s="8" t="str">
        <f t="shared" si="4"/>
        <v>FF</v>
      </c>
      <c r="Q29" s="8" t="str">
        <f t="shared" si="5"/>
        <v>21</v>
      </c>
      <c r="R29" s="8" t="str">
        <f t="shared" si="6"/>
        <v>FD</v>
      </c>
      <c r="S29" s="8" t="str">
        <f t="shared" si="7"/>
        <v>03</v>
      </c>
      <c r="T29" s="8" t="str">
        <f t="shared" si="8"/>
        <v>01</v>
      </c>
      <c r="U29" s="8" t="str">
        <f t="shared" si="9"/>
        <v>01</v>
      </c>
      <c r="V29" s="8" t="str">
        <f t="shared" si="10"/>
        <v>00</v>
      </c>
      <c r="W29" s="8" t="str">
        <f t="shared" si="11"/>
        <v>00</v>
      </c>
      <c r="X29" s="8" t="str">
        <f t="shared" si="12"/>
        <v>00</v>
      </c>
      <c r="Y29" s="8" t="str">
        <f t="shared" si="13"/>
        <v>00</v>
      </c>
      <c r="Z29" s="8" t="str">
        <f t="shared" si="14"/>
        <v>00</v>
      </c>
      <c r="AA29" s="8" t="str">
        <f t="shared" si="15"/>
        <v>00</v>
      </c>
      <c r="AB29" s="8" t="str">
        <f t="shared" si="16"/>
        <v>00</v>
      </c>
      <c r="AC29" s="5">
        <f t="shared" si="17"/>
        <v>15920</v>
      </c>
      <c r="AD29" s="5">
        <f t="shared" si="18"/>
        <v>8703</v>
      </c>
      <c r="AE29" s="5">
        <f t="shared" si="19"/>
        <v>253</v>
      </c>
      <c r="AF29" s="5">
        <f t="shared" si="20"/>
        <v>3</v>
      </c>
      <c r="AG29" s="5">
        <f t="shared" si="21"/>
        <v>1</v>
      </c>
      <c r="AH29" s="5">
        <f t="shared" si="22"/>
        <v>1</v>
      </c>
      <c r="AI29" s="5">
        <f t="shared" si="23"/>
        <v>0</v>
      </c>
      <c r="AJ29" s="5">
        <f t="shared" si="24"/>
        <v>0</v>
      </c>
      <c r="AK29" s="5">
        <f t="shared" si="25"/>
        <v>0</v>
      </c>
      <c r="AL29" s="5">
        <f t="shared" si="26"/>
        <v>0</v>
      </c>
      <c r="AM29" s="5">
        <f t="shared" si="27"/>
        <v>0</v>
      </c>
      <c r="AN29" s="5">
        <f t="shared" si="28"/>
        <v>0</v>
      </c>
      <c r="AO29" s="5">
        <f t="shared" si="29"/>
        <v>0</v>
      </c>
      <c r="AP29" s="1">
        <f t="shared" si="31"/>
        <v>1.1932986111110599E-3</v>
      </c>
    </row>
    <row r="30" spans="1:42" x14ac:dyDescent="0.2">
      <c r="A30" s="1" t="s">
        <v>148</v>
      </c>
      <c r="D30" t="s">
        <v>116</v>
      </c>
      <c r="E30" t="s">
        <v>165</v>
      </c>
      <c r="F30">
        <v>1</v>
      </c>
      <c r="G30">
        <v>0</v>
      </c>
      <c r="I30" s="4" t="str">
        <f t="shared" si="30"/>
        <v>98320F19</v>
      </c>
      <c r="J30" s="4" t="str">
        <f t="shared" si="32"/>
        <v>0103033A</v>
      </c>
      <c r="K30" s="4" t="str">
        <f t="shared" si="33"/>
        <v>00000001</v>
      </c>
      <c r="L30" s="4" t="str">
        <f t="shared" si="34"/>
        <v>00000000</v>
      </c>
      <c r="M30" s="8" t="str">
        <f t="shared" si="1"/>
        <v>19</v>
      </c>
      <c r="N30" s="8" t="str">
        <f t="shared" si="2"/>
        <v>0F</v>
      </c>
      <c r="O30" s="8" t="str">
        <f t="shared" si="3"/>
        <v>32</v>
      </c>
      <c r="P30" s="8" t="str">
        <f t="shared" si="4"/>
        <v>98</v>
      </c>
      <c r="Q30" s="8" t="str">
        <f t="shared" si="5"/>
        <v>3A</v>
      </c>
      <c r="R30" s="8" t="str">
        <f t="shared" si="6"/>
        <v>03</v>
      </c>
      <c r="S30" s="8" t="str">
        <f t="shared" si="7"/>
        <v>03</v>
      </c>
      <c r="T30" s="8" t="str">
        <f t="shared" si="8"/>
        <v>01</v>
      </c>
      <c r="U30" s="8" t="str">
        <f t="shared" si="9"/>
        <v>01</v>
      </c>
      <c r="V30" s="8" t="str">
        <f t="shared" si="10"/>
        <v>00</v>
      </c>
      <c r="W30" s="8" t="str">
        <f t="shared" si="11"/>
        <v>00</v>
      </c>
      <c r="X30" s="8" t="str">
        <f t="shared" si="12"/>
        <v>00</v>
      </c>
      <c r="Y30" s="8" t="str">
        <f t="shared" si="13"/>
        <v>00</v>
      </c>
      <c r="Z30" s="8" t="str">
        <f t="shared" si="14"/>
        <v>00</v>
      </c>
      <c r="AA30" s="8" t="str">
        <f t="shared" si="15"/>
        <v>00</v>
      </c>
      <c r="AB30" s="8" t="str">
        <f t="shared" si="16"/>
        <v>00</v>
      </c>
      <c r="AC30" s="5">
        <f t="shared" si="17"/>
        <v>12815</v>
      </c>
      <c r="AD30" s="5">
        <f t="shared" si="18"/>
        <v>15000</v>
      </c>
      <c r="AE30" s="5">
        <f t="shared" si="19"/>
        <v>3</v>
      </c>
      <c r="AF30" s="5">
        <f t="shared" si="20"/>
        <v>3</v>
      </c>
      <c r="AG30" s="5">
        <f t="shared" si="21"/>
        <v>1</v>
      </c>
      <c r="AH30" s="5">
        <f t="shared" si="22"/>
        <v>1</v>
      </c>
      <c r="AI30" s="5">
        <f t="shared" si="23"/>
        <v>0</v>
      </c>
      <c r="AJ30" s="5">
        <f t="shared" si="24"/>
        <v>0</v>
      </c>
      <c r="AK30" s="5">
        <f t="shared" si="25"/>
        <v>0</v>
      </c>
      <c r="AL30" s="5">
        <f t="shared" si="26"/>
        <v>0</v>
      </c>
      <c r="AM30" s="5">
        <f t="shared" si="27"/>
        <v>0</v>
      </c>
      <c r="AN30" s="5">
        <f t="shared" si="28"/>
        <v>0</v>
      </c>
      <c r="AO30" s="5">
        <f t="shared" si="29"/>
        <v>0</v>
      </c>
      <c r="AP30" s="1">
        <f t="shared" si="31"/>
        <v>1.2292361111110872E-3</v>
      </c>
    </row>
    <row r="31" spans="1:42" x14ac:dyDescent="0.2">
      <c r="A31" s="1" t="s">
        <v>149</v>
      </c>
      <c r="D31">
        <v>76753019</v>
      </c>
      <c r="E31">
        <v>1030308</v>
      </c>
      <c r="F31">
        <v>1</v>
      </c>
      <c r="G31">
        <v>0</v>
      </c>
      <c r="I31" s="4" t="str">
        <f t="shared" si="30"/>
        <v>76753019</v>
      </c>
      <c r="J31" s="4" t="str">
        <f t="shared" si="32"/>
        <v>01030308</v>
      </c>
      <c r="K31" s="4" t="str">
        <f t="shared" si="33"/>
        <v>00000001</v>
      </c>
      <c r="L31" s="4" t="str">
        <f t="shared" si="34"/>
        <v>00000000</v>
      </c>
      <c r="M31" s="8" t="str">
        <f t="shared" si="1"/>
        <v>19</v>
      </c>
      <c r="N31" s="8" t="str">
        <f t="shared" si="2"/>
        <v>30</v>
      </c>
      <c r="O31" s="8" t="str">
        <f t="shared" si="3"/>
        <v>75</v>
      </c>
      <c r="P31" s="8" t="str">
        <f t="shared" si="4"/>
        <v>76</v>
      </c>
      <c r="Q31" s="8" t="str">
        <f t="shared" si="5"/>
        <v>08</v>
      </c>
      <c r="R31" s="8" t="str">
        <f t="shared" si="6"/>
        <v>03</v>
      </c>
      <c r="S31" s="8" t="str">
        <f t="shared" si="7"/>
        <v>03</v>
      </c>
      <c r="T31" s="8" t="str">
        <f t="shared" si="8"/>
        <v>01</v>
      </c>
      <c r="U31" s="8" t="str">
        <f t="shared" si="9"/>
        <v>01</v>
      </c>
      <c r="V31" s="8" t="str">
        <f t="shared" si="10"/>
        <v>00</v>
      </c>
      <c r="W31" s="8" t="str">
        <f t="shared" si="11"/>
        <v>00</v>
      </c>
      <c r="X31" s="8" t="str">
        <f t="shared" si="12"/>
        <v>00</v>
      </c>
      <c r="Y31" s="8" t="str">
        <f t="shared" si="13"/>
        <v>00</v>
      </c>
      <c r="Z31" s="8" t="str">
        <f t="shared" si="14"/>
        <v>00</v>
      </c>
      <c r="AA31" s="8" t="str">
        <f t="shared" si="15"/>
        <v>00</v>
      </c>
      <c r="AB31" s="8" t="str">
        <f t="shared" si="16"/>
        <v>00</v>
      </c>
      <c r="AC31" s="5">
        <f t="shared" si="17"/>
        <v>30000</v>
      </c>
      <c r="AD31" s="5">
        <f t="shared" si="18"/>
        <v>2166</v>
      </c>
      <c r="AE31" s="5">
        <f t="shared" si="19"/>
        <v>3</v>
      </c>
      <c r="AF31" s="5">
        <f t="shared" si="20"/>
        <v>3</v>
      </c>
      <c r="AG31" s="5">
        <f t="shared" si="21"/>
        <v>1</v>
      </c>
      <c r="AH31" s="5">
        <f t="shared" si="22"/>
        <v>1</v>
      </c>
      <c r="AI31" s="5">
        <f t="shared" si="23"/>
        <v>0</v>
      </c>
      <c r="AJ31" s="5">
        <f t="shared" si="24"/>
        <v>0</v>
      </c>
      <c r="AK31" s="5">
        <f t="shared" si="25"/>
        <v>0</v>
      </c>
      <c r="AL31" s="5">
        <f t="shared" si="26"/>
        <v>0</v>
      </c>
      <c r="AM31" s="5">
        <f t="shared" si="27"/>
        <v>0</v>
      </c>
      <c r="AN31" s="5">
        <f t="shared" si="28"/>
        <v>0</v>
      </c>
      <c r="AO31" s="5">
        <f t="shared" si="29"/>
        <v>0</v>
      </c>
      <c r="AP31" s="1">
        <f t="shared" si="31"/>
        <v>1.3777662037036675E-3</v>
      </c>
    </row>
    <row r="32" spans="1:42" x14ac:dyDescent="0.2">
      <c r="A32" s="1" t="s">
        <v>150</v>
      </c>
      <c r="D32">
        <v>19</v>
      </c>
      <c r="E32">
        <v>1000000</v>
      </c>
      <c r="F32">
        <v>0</v>
      </c>
      <c r="G32">
        <v>0</v>
      </c>
      <c r="I32" s="4" t="str">
        <f t="shared" si="30"/>
        <v>00000019</v>
      </c>
      <c r="J32" s="4" t="str">
        <f t="shared" si="32"/>
        <v>01000000</v>
      </c>
      <c r="K32" s="4" t="str">
        <f t="shared" si="33"/>
        <v>00000000</v>
      </c>
      <c r="L32" s="4" t="str">
        <f t="shared" si="34"/>
        <v>00000000</v>
      </c>
      <c r="M32" s="8" t="str">
        <f t="shared" si="1"/>
        <v>19</v>
      </c>
      <c r="N32" s="8" t="str">
        <f t="shared" si="2"/>
        <v>00</v>
      </c>
      <c r="O32" s="8" t="str">
        <f t="shared" si="3"/>
        <v>00</v>
      </c>
      <c r="P32" s="8" t="str">
        <f t="shared" si="4"/>
        <v>00</v>
      </c>
      <c r="Q32" s="8" t="str">
        <f t="shared" si="5"/>
        <v>00</v>
      </c>
      <c r="R32" s="8" t="str">
        <f t="shared" si="6"/>
        <v>00</v>
      </c>
      <c r="S32" s="8" t="str">
        <f t="shared" si="7"/>
        <v>00</v>
      </c>
      <c r="T32" s="8" t="str">
        <f t="shared" si="8"/>
        <v>01</v>
      </c>
      <c r="U32" s="8" t="str">
        <f t="shared" si="9"/>
        <v>00</v>
      </c>
      <c r="V32" s="8" t="str">
        <f t="shared" si="10"/>
        <v>00</v>
      </c>
      <c r="W32" s="8" t="str">
        <f t="shared" si="11"/>
        <v>00</v>
      </c>
      <c r="X32" s="8" t="str">
        <f t="shared" si="12"/>
        <v>00</v>
      </c>
      <c r="Y32" s="8" t="str">
        <f t="shared" si="13"/>
        <v>00</v>
      </c>
      <c r="Z32" s="8" t="str">
        <f t="shared" si="14"/>
        <v>00</v>
      </c>
      <c r="AA32" s="8" t="str">
        <f t="shared" si="15"/>
        <v>00</v>
      </c>
      <c r="AB32" s="8" t="str">
        <f t="shared" si="16"/>
        <v>00</v>
      </c>
      <c r="AC32" s="5">
        <f t="shared" si="17"/>
        <v>0</v>
      </c>
      <c r="AD32" s="5">
        <f t="shared" si="18"/>
        <v>0</v>
      </c>
      <c r="AE32" s="5">
        <f t="shared" si="19"/>
        <v>0</v>
      </c>
      <c r="AF32" s="5">
        <f t="shared" si="20"/>
        <v>0</v>
      </c>
      <c r="AG32" s="5">
        <f t="shared" si="21"/>
        <v>1</v>
      </c>
      <c r="AH32" s="5">
        <f t="shared" si="22"/>
        <v>0</v>
      </c>
      <c r="AI32" s="5">
        <f t="shared" si="23"/>
        <v>0</v>
      </c>
      <c r="AJ32" s="5">
        <f t="shared" si="24"/>
        <v>0</v>
      </c>
      <c r="AK32" s="5">
        <f t="shared" si="25"/>
        <v>0</v>
      </c>
      <c r="AL32" s="5">
        <f t="shared" si="26"/>
        <v>0</v>
      </c>
      <c r="AM32" s="5">
        <f t="shared" si="27"/>
        <v>0</v>
      </c>
      <c r="AN32" s="5">
        <f t="shared" si="28"/>
        <v>0</v>
      </c>
      <c r="AO32" s="5">
        <f t="shared" si="29"/>
        <v>0</v>
      </c>
      <c r="AP32" s="1">
        <f t="shared" si="31"/>
        <v>1.4029166666666981E-3</v>
      </c>
    </row>
    <row r="33" spans="4:48" x14ac:dyDescent="0.2">
      <c r="D33" t="s">
        <v>151</v>
      </c>
      <c r="E33" t="s">
        <v>152</v>
      </c>
      <c r="F33" t="s">
        <v>153</v>
      </c>
      <c r="G33" t="s">
        <v>154</v>
      </c>
      <c r="I33" s="4" t="str">
        <f t="shared" ref="I33" si="35">REPT(0,8-LEN(D33))&amp;D33</f>
        <v>C8000019</v>
      </c>
      <c r="J33" s="4" t="str">
        <f t="shared" ref="J33" si="36">REPT(0,8-LEN(E33))&amp;E33</f>
        <v>0000FD32</v>
      </c>
      <c r="K33" s="4" t="str">
        <f t="shared" ref="K33" si="37">REPT(0,8-LEN(F33))&amp;F33</f>
        <v>D0DF8C00</v>
      </c>
      <c r="L33" s="4" t="str">
        <f t="shared" ref="L33" si="38">REPT(0,8-LEN(G33))&amp;G33</f>
        <v>00007FC0</v>
      </c>
      <c r="M33" s="8" t="str">
        <f>MID(I33,7,2)</f>
        <v>19</v>
      </c>
      <c r="N33" s="8" t="str">
        <f>MID(I33,5,2)</f>
        <v>00</v>
      </c>
      <c r="O33" s="8" t="str">
        <f>MID(I33,3,2)</f>
        <v>00</v>
      </c>
      <c r="P33" s="8" t="str">
        <f>MID(I33,1,2)</f>
        <v>C8</v>
      </c>
      <c r="Q33" s="8" t="str">
        <f>MID(J33,7,2)</f>
        <v>32</v>
      </c>
      <c r="R33" s="8" t="str">
        <f>MID(J33,5,2)</f>
        <v>FD</v>
      </c>
      <c r="S33" s="8" t="str">
        <f>MID(J33,3,2)</f>
        <v>00</v>
      </c>
      <c r="T33" s="8" t="str">
        <f>MID(J33,1,2)</f>
        <v>00</v>
      </c>
      <c r="U33" s="8" t="str">
        <f>MID(K33,7,2)</f>
        <v>00</v>
      </c>
      <c r="V33" s="8" t="str">
        <f>MID(K33,5,2)</f>
        <v>8C</v>
      </c>
      <c r="W33" s="8" t="str">
        <f>MID(K33,3,2)</f>
        <v>DF</v>
      </c>
      <c r="X33" s="8" t="str">
        <f>MID(K33,1,2)</f>
        <v>D0</v>
      </c>
      <c r="Y33" s="8" t="str">
        <f>MID(L33,7,2)</f>
        <v>C0</v>
      </c>
      <c r="Z33" s="8" t="str">
        <f>MID(L33,5,2)</f>
        <v>7F</v>
      </c>
      <c r="AA33" s="8" t="str">
        <f>MID(L33,3,2)</f>
        <v>00</v>
      </c>
      <c r="AB33" s="8" t="str">
        <f>MID(L33,1,2)</f>
        <v>00</v>
      </c>
      <c r="AC33" s="5">
        <f>HEX2DEC(O33&amp;N33)</f>
        <v>0</v>
      </c>
      <c r="AD33" s="5">
        <f>HEX2DEC(Q33&amp;P33)</f>
        <v>13000</v>
      </c>
      <c r="AE33" s="5">
        <f>HEX2DEC(R33)</f>
        <v>253</v>
      </c>
      <c r="AF33" s="5">
        <f t="shared" ref="AF33:AG33" si="39">HEX2DEC(S33)</f>
        <v>0</v>
      </c>
      <c r="AG33" s="5">
        <f t="shared" si="39"/>
        <v>0</v>
      </c>
      <c r="AH33" s="5">
        <f>HEX2DEC(U33)</f>
        <v>0</v>
      </c>
      <c r="AI33" s="5">
        <f t="shared" ref="AI33" si="40">HEX2DEC(V33)</f>
        <v>140</v>
      </c>
      <c r="AJ33" s="5">
        <f t="shared" ref="AJ33" si="41">HEX2DEC(W33)</f>
        <v>223</v>
      </c>
      <c r="AK33" s="5">
        <f t="shared" ref="AK33" si="42">HEX2DEC(X33)</f>
        <v>208</v>
      </c>
      <c r="AL33" s="5">
        <f t="shared" ref="AL33" si="43">HEX2DEC(Y33)</f>
        <v>192</v>
      </c>
      <c r="AM33" s="5">
        <f t="shared" ref="AM33" si="44">HEX2DEC(Z33)</f>
        <v>127</v>
      </c>
      <c r="AN33" s="5">
        <f t="shared" ref="AN33" si="45">HEX2DEC(AA33)</f>
        <v>0</v>
      </c>
      <c r="AO33" s="5">
        <f t="shared" ref="AO33" si="46">HEX2DEC(AB33)</f>
        <v>0</v>
      </c>
      <c r="AP33" s="1"/>
    </row>
    <row r="34" spans="4:48" x14ac:dyDescent="0.2">
      <c r="AC34" s="6" t="s">
        <v>170</v>
      </c>
      <c r="AD34" s="7" t="s">
        <v>171</v>
      </c>
      <c r="AE34" s="7" t="s">
        <v>168</v>
      </c>
      <c r="AF34" s="7" t="s">
        <v>169</v>
      </c>
      <c r="AG34" s="6" t="s">
        <v>172</v>
      </c>
      <c r="AH34" s="7" t="s">
        <v>174</v>
      </c>
    </row>
    <row r="35" spans="4:48" x14ac:dyDescent="0.2">
      <c r="AC35" s="6">
        <v>0</v>
      </c>
      <c r="AD35" s="6">
        <v>2</v>
      </c>
      <c r="AE35" s="6">
        <v>4</v>
      </c>
      <c r="AF35" s="6">
        <v>5</v>
      </c>
      <c r="AG35" s="6">
        <v>6</v>
      </c>
      <c r="AH35" s="6">
        <v>7</v>
      </c>
      <c r="AI35" s="6"/>
    </row>
    <row r="36" spans="4:48" x14ac:dyDescent="0.2">
      <c r="AE36" s="6" t="s">
        <v>173</v>
      </c>
      <c r="AI36" s="6"/>
    </row>
    <row r="40" spans="4:48" x14ac:dyDescent="0.2">
      <c r="AE40" s="6">
        <v>20182</v>
      </c>
    </row>
    <row r="41" spans="4:48" x14ac:dyDescent="0.2">
      <c r="AC41" s="6" t="s">
        <v>175</v>
      </c>
    </row>
    <row r="43" spans="4:48" x14ac:dyDescent="0.2">
      <c r="AC43" s="9"/>
    </row>
    <row r="45" spans="4:48" x14ac:dyDescent="0.2">
      <c r="AC45" s="6" t="s">
        <v>176</v>
      </c>
      <c r="AD45" s="6">
        <f>3000-MOD((AF45*1000+$AE$40),3000)</f>
        <v>2818</v>
      </c>
      <c r="AE45" s="6" t="s">
        <v>177</v>
      </c>
      <c r="AF45" s="6">
        <v>1</v>
      </c>
      <c r="AG45" s="10">
        <f>AF45*-1-$AD45/1000+3</f>
        <v>-0.81800000000000006</v>
      </c>
      <c r="AH45" s="10">
        <f>AG45+3</f>
        <v>2.1819999999999999</v>
      </c>
      <c r="AI45" s="10">
        <f t="shared" ref="AI45:AV45" si="47">AH45+3</f>
        <v>5.1820000000000004</v>
      </c>
      <c r="AJ45" s="10">
        <f t="shared" si="47"/>
        <v>8.1820000000000004</v>
      </c>
      <c r="AK45" s="10">
        <f t="shared" si="47"/>
        <v>11.182</v>
      </c>
      <c r="AL45" s="10">
        <f t="shared" si="47"/>
        <v>14.182</v>
      </c>
      <c r="AM45" s="10">
        <f t="shared" si="47"/>
        <v>17.182000000000002</v>
      </c>
      <c r="AN45" s="10">
        <f t="shared" si="47"/>
        <v>20.182000000000002</v>
      </c>
      <c r="AO45" s="10">
        <f t="shared" si="47"/>
        <v>23.182000000000002</v>
      </c>
      <c r="AP45" s="10">
        <f t="shared" si="47"/>
        <v>26.182000000000002</v>
      </c>
      <c r="AQ45" s="10">
        <f t="shared" si="47"/>
        <v>29.182000000000002</v>
      </c>
      <c r="AR45" s="10">
        <f t="shared" si="47"/>
        <v>32.182000000000002</v>
      </c>
      <c r="AS45" s="10">
        <f t="shared" si="47"/>
        <v>35.182000000000002</v>
      </c>
      <c r="AT45" s="10">
        <f t="shared" si="47"/>
        <v>38.182000000000002</v>
      </c>
      <c r="AU45" s="10">
        <f t="shared" si="47"/>
        <v>41.182000000000002</v>
      </c>
      <c r="AV45" s="10">
        <f t="shared" si="47"/>
        <v>44.182000000000002</v>
      </c>
    </row>
    <row r="46" spans="4:48" x14ac:dyDescent="0.2">
      <c r="AC46" s="6" t="s">
        <v>176</v>
      </c>
      <c r="AD46" s="6">
        <f t="shared" ref="AD46:AD65" si="48">3000-MOD((AF46*1000+$AE$40),3000)</f>
        <v>1818</v>
      </c>
      <c r="AE46" s="6" t="s">
        <v>177</v>
      </c>
      <c r="AF46" s="6">
        <v>2</v>
      </c>
      <c r="AG46" s="10">
        <f t="shared" ref="AG46:AG65" si="49">AF46*-1-$AD46/1000+3</f>
        <v>-0.81800000000000006</v>
      </c>
      <c r="AH46" s="10">
        <f t="shared" ref="AH46:AV46" si="50">AG46+3</f>
        <v>2.1819999999999999</v>
      </c>
      <c r="AI46" s="10">
        <f t="shared" si="50"/>
        <v>5.1820000000000004</v>
      </c>
      <c r="AJ46" s="10">
        <f t="shared" si="50"/>
        <v>8.1820000000000004</v>
      </c>
      <c r="AK46" s="10">
        <f t="shared" si="50"/>
        <v>11.182</v>
      </c>
      <c r="AL46" s="10">
        <f t="shared" si="50"/>
        <v>14.182</v>
      </c>
      <c r="AM46" s="10">
        <f t="shared" si="50"/>
        <v>17.182000000000002</v>
      </c>
      <c r="AN46" s="10">
        <f t="shared" si="50"/>
        <v>20.182000000000002</v>
      </c>
      <c r="AO46" s="10">
        <f t="shared" si="50"/>
        <v>23.182000000000002</v>
      </c>
      <c r="AP46" s="10">
        <f t="shared" si="50"/>
        <v>26.182000000000002</v>
      </c>
      <c r="AQ46" s="10">
        <f t="shared" si="50"/>
        <v>29.182000000000002</v>
      </c>
      <c r="AR46" s="10">
        <f t="shared" si="50"/>
        <v>32.182000000000002</v>
      </c>
      <c r="AS46" s="10">
        <f t="shared" si="50"/>
        <v>35.182000000000002</v>
      </c>
      <c r="AT46" s="10">
        <f t="shared" si="50"/>
        <v>38.182000000000002</v>
      </c>
      <c r="AU46" s="10">
        <f t="shared" si="50"/>
        <v>41.182000000000002</v>
      </c>
      <c r="AV46" s="10">
        <f t="shared" si="50"/>
        <v>44.182000000000002</v>
      </c>
    </row>
    <row r="47" spans="4:48" x14ac:dyDescent="0.2">
      <c r="AC47" s="6" t="s">
        <v>176</v>
      </c>
      <c r="AD47" s="6">
        <f t="shared" si="48"/>
        <v>818</v>
      </c>
      <c r="AE47" s="6" t="s">
        <v>177</v>
      </c>
      <c r="AF47" s="6">
        <v>3</v>
      </c>
      <c r="AG47" s="10">
        <f t="shared" si="49"/>
        <v>-0.81800000000000006</v>
      </c>
      <c r="AH47" s="10">
        <f t="shared" ref="AH47:AV47" si="51">AG47+3</f>
        <v>2.1819999999999999</v>
      </c>
      <c r="AI47" s="10">
        <f t="shared" si="51"/>
        <v>5.1820000000000004</v>
      </c>
      <c r="AJ47" s="10">
        <f t="shared" si="51"/>
        <v>8.1820000000000004</v>
      </c>
      <c r="AK47" s="10">
        <f t="shared" si="51"/>
        <v>11.182</v>
      </c>
      <c r="AL47" s="10">
        <f t="shared" si="51"/>
        <v>14.182</v>
      </c>
      <c r="AM47" s="10">
        <f t="shared" si="51"/>
        <v>17.182000000000002</v>
      </c>
      <c r="AN47" s="10">
        <f t="shared" si="51"/>
        <v>20.182000000000002</v>
      </c>
      <c r="AO47" s="10">
        <f t="shared" si="51"/>
        <v>23.182000000000002</v>
      </c>
      <c r="AP47" s="10">
        <f t="shared" si="51"/>
        <v>26.182000000000002</v>
      </c>
      <c r="AQ47" s="10">
        <f t="shared" si="51"/>
        <v>29.182000000000002</v>
      </c>
      <c r="AR47" s="10">
        <f t="shared" si="51"/>
        <v>32.182000000000002</v>
      </c>
      <c r="AS47" s="10">
        <f t="shared" si="51"/>
        <v>35.182000000000002</v>
      </c>
      <c r="AT47" s="10">
        <f t="shared" si="51"/>
        <v>38.182000000000002</v>
      </c>
      <c r="AU47" s="10">
        <f t="shared" si="51"/>
        <v>41.182000000000002</v>
      </c>
      <c r="AV47" s="10">
        <f t="shared" si="51"/>
        <v>44.182000000000002</v>
      </c>
    </row>
    <row r="48" spans="4:48" x14ac:dyDescent="0.2">
      <c r="AC48" s="6" t="s">
        <v>176</v>
      </c>
      <c r="AD48" s="6">
        <f t="shared" si="48"/>
        <v>2818</v>
      </c>
      <c r="AE48" s="6" t="s">
        <v>177</v>
      </c>
      <c r="AF48" s="6">
        <v>4</v>
      </c>
      <c r="AG48" s="10">
        <f t="shared" si="49"/>
        <v>-3.8179999999999996</v>
      </c>
      <c r="AH48" s="10">
        <f t="shared" ref="AH48:AV48" si="52">AG48+3</f>
        <v>-0.81799999999999962</v>
      </c>
      <c r="AI48" s="10">
        <f t="shared" si="52"/>
        <v>2.1820000000000004</v>
      </c>
      <c r="AJ48" s="10">
        <f t="shared" si="52"/>
        <v>5.1820000000000004</v>
      </c>
      <c r="AK48" s="10">
        <f t="shared" si="52"/>
        <v>8.1820000000000004</v>
      </c>
      <c r="AL48" s="10">
        <f t="shared" si="52"/>
        <v>11.182</v>
      </c>
      <c r="AM48" s="10">
        <f t="shared" si="52"/>
        <v>14.182</v>
      </c>
      <c r="AN48" s="10">
        <f t="shared" si="52"/>
        <v>17.182000000000002</v>
      </c>
      <c r="AO48" s="10">
        <f t="shared" si="52"/>
        <v>20.182000000000002</v>
      </c>
      <c r="AP48" s="10">
        <f t="shared" si="52"/>
        <v>23.182000000000002</v>
      </c>
      <c r="AQ48" s="10">
        <f t="shared" si="52"/>
        <v>26.182000000000002</v>
      </c>
      <c r="AR48" s="10">
        <f t="shared" si="52"/>
        <v>29.182000000000002</v>
      </c>
      <c r="AS48" s="10">
        <f t="shared" si="52"/>
        <v>32.182000000000002</v>
      </c>
      <c r="AT48" s="10">
        <f t="shared" si="52"/>
        <v>35.182000000000002</v>
      </c>
      <c r="AU48" s="10">
        <f t="shared" si="52"/>
        <v>38.182000000000002</v>
      </c>
      <c r="AV48" s="10">
        <f t="shared" si="52"/>
        <v>41.182000000000002</v>
      </c>
    </row>
    <row r="49" spans="29:48" x14ac:dyDescent="0.2">
      <c r="AC49" s="6" t="s">
        <v>176</v>
      </c>
      <c r="AD49" s="6">
        <f t="shared" si="48"/>
        <v>1818</v>
      </c>
      <c r="AE49" s="6" t="s">
        <v>177</v>
      </c>
      <c r="AF49" s="6">
        <v>5</v>
      </c>
      <c r="AG49" s="10">
        <f t="shared" si="49"/>
        <v>-3.8179999999999996</v>
      </c>
      <c r="AH49" s="10">
        <f t="shared" ref="AH49:AV49" si="53">AG49+3</f>
        <v>-0.81799999999999962</v>
      </c>
      <c r="AI49" s="10">
        <f t="shared" si="53"/>
        <v>2.1820000000000004</v>
      </c>
      <c r="AJ49" s="10">
        <f t="shared" si="53"/>
        <v>5.1820000000000004</v>
      </c>
      <c r="AK49" s="10">
        <f t="shared" si="53"/>
        <v>8.1820000000000004</v>
      </c>
      <c r="AL49" s="10">
        <f t="shared" si="53"/>
        <v>11.182</v>
      </c>
      <c r="AM49" s="10">
        <f t="shared" si="53"/>
        <v>14.182</v>
      </c>
      <c r="AN49" s="10">
        <f t="shared" si="53"/>
        <v>17.182000000000002</v>
      </c>
      <c r="AO49" s="10">
        <f t="shared" si="53"/>
        <v>20.182000000000002</v>
      </c>
      <c r="AP49" s="10">
        <f t="shared" si="53"/>
        <v>23.182000000000002</v>
      </c>
      <c r="AQ49" s="10">
        <f t="shared" si="53"/>
        <v>26.182000000000002</v>
      </c>
      <c r="AR49" s="10">
        <f t="shared" si="53"/>
        <v>29.182000000000002</v>
      </c>
      <c r="AS49" s="10">
        <f t="shared" si="53"/>
        <v>32.182000000000002</v>
      </c>
      <c r="AT49" s="10">
        <f t="shared" si="53"/>
        <v>35.182000000000002</v>
      </c>
      <c r="AU49" s="10">
        <f t="shared" si="53"/>
        <v>38.182000000000002</v>
      </c>
      <c r="AV49" s="10">
        <f t="shared" si="53"/>
        <v>41.182000000000002</v>
      </c>
    </row>
    <row r="50" spans="29:48" x14ac:dyDescent="0.2">
      <c r="AC50" s="6" t="s">
        <v>176</v>
      </c>
      <c r="AD50" s="6">
        <f t="shared" si="48"/>
        <v>818</v>
      </c>
      <c r="AE50" s="6" t="s">
        <v>177</v>
      </c>
      <c r="AF50" s="6">
        <v>6</v>
      </c>
      <c r="AG50" s="10">
        <f t="shared" si="49"/>
        <v>-3.8179999999999996</v>
      </c>
      <c r="AH50" s="10">
        <f t="shared" ref="AH50:AV50" si="54">AG50+3</f>
        <v>-0.81799999999999962</v>
      </c>
      <c r="AI50" s="10">
        <f t="shared" si="54"/>
        <v>2.1820000000000004</v>
      </c>
      <c r="AJ50" s="10">
        <f t="shared" si="54"/>
        <v>5.1820000000000004</v>
      </c>
      <c r="AK50" s="10">
        <f t="shared" si="54"/>
        <v>8.1820000000000004</v>
      </c>
      <c r="AL50" s="10">
        <f t="shared" si="54"/>
        <v>11.182</v>
      </c>
      <c r="AM50" s="10">
        <f t="shared" si="54"/>
        <v>14.182</v>
      </c>
      <c r="AN50" s="10">
        <f t="shared" si="54"/>
        <v>17.182000000000002</v>
      </c>
      <c r="AO50" s="10">
        <f t="shared" si="54"/>
        <v>20.182000000000002</v>
      </c>
      <c r="AP50" s="10">
        <f t="shared" si="54"/>
        <v>23.182000000000002</v>
      </c>
      <c r="AQ50" s="10">
        <f t="shared" si="54"/>
        <v>26.182000000000002</v>
      </c>
      <c r="AR50" s="10">
        <f t="shared" si="54"/>
        <v>29.182000000000002</v>
      </c>
      <c r="AS50" s="10">
        <f t="shared" si="54"/>
        <v>32.182000000000002</v>
      </c>
      <c r="AT50" s="10">
        <f t="shared" si="54"/>
        <v>35.182000000000002</v>
      </c>
      <c r="AU50" s="10">
        <f t="shared" si="54"/>
        <v>38.182000000000002</v>
      </c>
      <c r="AV50" s="10">
        <f t="shared" si="54"/>
        <v>41.182000000000002</v>
      </c>
    </row>
    <row r="51" spans="29:48" x14ac:dyDescent="0.2">
      <c r="AC51" s="6" t="s">
        <v>176</v>
      </c>
      <c r="AD51" s="6">
        <f t="shared" si="48"/>
        <v>2818</v>
      </c>
      <c r="AE51" s="6" t="s">
        <v>177</v>
      </c>
      <c r="AF51" s="6">
        <v>7</v>
      </c>
      <c r="AG51" s="10">
        <f t="shared" si="49"/>
        <v>-6.8179999999999996</v>
      </c>
      <c r="AH51" s="10">
        <f t="shared" ref="AH51:AV51" si="55">AG51+3</f>
        <v>-3.8179999999999996</v>
      </c>
      <c r="AI51" s="10">
        <f t="shared" si="55"/>
        <v>-0.81799999999999962</v>
      </c>
      <c r="AJ51" s="10">
        <f t="shared" si="55"/>
        <v>2.1820000000000004</v>
      </c>
      <c r="AK51" s="10">
        <f t="shared" si="55"/>
        <v>5.1820000000000004</v>
      </c>
      <c r="AL51" s="10">
        <f t="shared" si="55"/>
        <v>8.1820000000000004</v>
      </c>
      <c r="AM51" s="10">
        <f t="shared" si="55"/>
        <v>11.182</v>
      </c>
      <c r="AN51" s="10">
        <f t="shared" si="55"/>
        <v>14.182</v>
      </c>
      <c r="AO51" s="10">
        <f t="shared" si="55"/>
        <v>17.182000000000002</v>
      </c>
      <c r="AP51" s="10">
        <f t="shared" si="55"/>
        <v>20.182000000000002</v>
      </c>
      <c r="AQ51" s="10">
        <f t="shared" si="55"/>
        <v>23.182000000000002</v>
      </c>
      <c r="AR51" s="10">
        <f t="shared" si="55"/>
        <v>26.182000000000002</v>
      </c>
      <c r="AS51" s="10">
        <f t="shared" si="55"/>
        <v>29.182000000000002</v>
      </c>
      <c r="AT51" s="10">
        <f t="shared" si="55"/>
        <v>32.182000000000002</v>
      </c>
      <c r="AU51" s="10">
        <f t="shared" si="55"/>
        <v>35.182000000000002</v>
      </c>
      <c r="AV51" s="10">
        <f t="shared" si="55"/>
        <v>38.182000000000002</v>
      </c>
    </row>
    <row r="52" spans="29:48" x14ac:dyDescent="0.2">
      <c r="AC52" s="6" t="s">
        <v>176</v>
      </c>
      <c r="AD52" s="6">
        <f t="shared" si="48"/>
        <v>1818</v>
      </c>
      <c r="AE52" s="6" t="s">
        <v>177</v>
      </c>
      <c r="AF52" s="6">
        <v>8</v>
      </c>
      <c r="AG52" s="10">
        <f t="shared" si="49"/>
        <v>-6.8179999999999996</v>
      </c>
      <c r="AH52" s="10">
        <f t="shared" ref="AH52:AV52" si="56">AG52+3</f>
        <v>-3.8179999999999996</v>
      </c>
      <c r="AI52" s="10">
        <f t="shared" si="56"/>
        <v>-0.81799999999999962</v>
      </c>
      <c r="AJ52" s="10">
        <f t="shared" si="56"/>
        <v>2.1820000000000004</v>
      </c>
      <c r="AK52" s="10">
        <f t="shared" si="56"/>
        <v>5.1820000000000004</v>
      </c>
      <c r="AL52" s="10">
        <f t="shared" si="56"/>
        <v>8.1820000000000004</v>
      </c>
      <c r="AM52" s="10">
        <f t="shared" si="56"/>
        <v>11.182</v>
      </c>
      <c r="AN52" s="10">
        <f t="shared" si="56"/>
        <v>14.182</v>
      </c>
      <c r="AO52" s="10">
        <f t="shared" si="56"/>
        <v>17.182000000000002</v>
      </c>
      <c r="AP52" s="10">
        <f t="shared" si="56"/>
        <v>20.182000000000002</v>
      </c>
      <c r="AQ52" s="10">
        <f t="shared" si="56"/>
        <v>23.182000000000002</v>
      </c>
      <c r="AR52" s="10">
        <f t="shared" si="56"/>
        <v>26.182000000000002</v>
      </c>
      <c r="AS52" s="10">
        <f t="shared" si="56"/>
        <v>29.182000000000002</v>
      </c>
      <c r="AT52" s="10">
        <f t="shared" si="56"/>
        <v>32.182000000000002</v>
      </c>
      <c r="AU52" s="10">
        <f t="shared" si="56"/>
        <v>35.182000000000002</v>
      </c>
      <c r="AV52" s="10">
        <f t="shared" si="56"/>
        <v>38.182000000000002</v>
      </c>
    </row>
    <row r="53" spans="29:48" x14ac:dyDescent="0.2">
      <c r="AC53" s="6" t="s">
        <v>176</v>
      </c>
      <c r="AD53" s="6">
        <f t="shared" si="48"/>
        <v>818</v>
      </c>
      <c r="AE53" s="6" t="s">
        <v>177</v>
      </c>
      <c r="AF53" s="6">
        <v>9</v>
      </c>
      <c r="AG53" s="10">
        <f t="shared" si="49"/>
        <v>-6.8179999999999996</v>
      </c>
      <c r="AH53" s="10">
        <f t="shared" ref="AH53:AV53" si="57">AG53+3</f>
        <v>-3.8179999999999996</v>
      </c>
      <c r="AI53" s="10">
        <f t="shared" si="57"/>
        <v>-0.81799999999999962</v>
      </c>
      <c r="AJ53" s="10">
        <f t="shared" si="57"/>
        <v>2.1820000000000004</v>
      </c>
      <c r="AK53" s="10">
        <f t="shared" si="57"/>
        <v>5.1820000000000004</v>
      </c>
      <c r="AL53" s="10">
        <f t="shared" si="57"/>
        <v>8.1820000000000004</v>
      </c>
      <c r="AM53" s="10">
        <f t="shared" si="57"/>
        <v>11.182</v>
      </c>
      <c r="AN53" s="10">
        <f t="shared" si="57"/>
        <v>14.182</v>
      </c>
      <c r="AO53" s="10">
        <f t="shared" si="57"/>
        <v>17.182000000000002</v>
      </c>
      <c r="AP53" s="10">
        <f t="shared" si="57"/>
        <v>20.182000000000002</v>
      </c>
      <c r="AQ53" s="10">
        <f t="shared" si="57"/>
        <v>23.182000000000002</v>
      </c>
      <c r="AR53" s="10">
        <f t="shared" si="57"/>
        <v>26.182000000000002</v>
      </c>
      <c r="AS53" s="10">
        <f t="shared" si="57"/>
        <v>29.182000000000002</v>
      </c>
      <c r="AT53" s="10">
        <f t="shared" si="57"/>
        <v>32.182000000000002</v>
      </c>
      <c r="AU53" s="10">
        <f t="shared" si="57"/>
        <v>35.182000000000002</v>
      </c>
      <c r="AV53" s="10">
        <f t="shared" si="57"/>
        <v>38.182000000000002</v>
      </c>
    </row>
    <row r="54" spans="29:48" x14ac:dyDescent="0.2">
      <c r="AC54" s="6" t="s">
        <v>176</v>
      </c>
      <c r="AD54" s="6">
        <f t="shared" si="48"/>
        <v>2818</v>
      </c>
      <c r="AE54" s="6" t="s">
        <v>177</v>
      </c>
      <c r="AF54" s="6">
        <v>10</v>
      </c>
      <c r="AG54" s="10">
        <f t="shared" si="49"/>
        <v>-9.8179999999999996</v>
      </c>
      <c r="AH54" s="10">
        <f t="shared" ref="AH54:AV54" si="58">AG54+3</f>
        <v>-6.8179999999999996</v>
      </c>
      <c r="AI54" s="10">
        <f t="shared" si="58"/>
        <v>-3.8179999999999996</v>
      </c>
      <c r="AJ54" s="10">
        <f t="shared" si="58"/>
        <v>-0.81799999999999962</v>
      </c>
      <c r="AK54" s="10">
        <f t="shared" si="58"/>
        <v>2.1820000000000004</v>
      </c>
      <c r="AL54" s="10">
        <f t="shared" si="58"/>
        <v>5.1820000000000004</v>
      </c>
      <c r="AM54" s="10">
        <f t="shared" si="58"/>
        <v>8.1820000000000004</v>
      </c>
      <c r="AN54" s="10">
        <f t="shared" si="58"/>
        <v>11.182</v>
      </c>
      <c r="AO54" s="10">
        <f t="shared" si="58"/>
        <v>14.182</v>
      </c>
      <c r="AP54" s="10">
        <f t="shared" si="58"/>
        <v>17.182000000000002</v>
      </c>
      <c r="AQ54" s="10">
        <f t="shared" si="58"/>
        <v>20.182000000000002</v>
      </c>
      <c r="AR54" s="10">
        <f t="shared" si="58"/>
        <v>23.182000000000002</v>
      </c>
      <c r="AS54" s="10">
        <f t="shared" si="58"/>
        <v>26.182000000000002</v>
      </c>
      <c r="AT54" s="10">
        <f t="shared" si="58"/>
        <v>29.182000000000002</v>
      </c>
      <c r="AU54" s="10">
        <f t="shared" si="58"/>
        <v>32.182000000000002</v>
      </c>
      <c r="AV54" s="10">
        <f t="shared" si="58"/>
        <v>35.182000000000002</v>
      </c>
    </row>
    <row r="55" spans="29:48" x14ac:dyDescent="0.2">
      <c r="AC55" s="6" t="s">
        <v>176</v>
      </c>
      <c r="AD55" s="6">
        <f t="shared" si="48"/>
        <v>1818</v>
      </c>
      <c r="AE55" s="6" t="s">
        <v>177</v>
      </c>
      <c r="AF55" s="6">
        <v>11</v>
      </c>
      <c r="AG55" s="10">
        <f t="shared" si="49"/>
        <v>-9.8179999999999996</v>
      </c>
      <c r="AH55" s="10">
        <f t="shared" ref="AH55:AV55" si="59">AG55+3</f>
        <v>-6.8179999999999996</v>
      </c>
      <c r="AI55" s="10">
        <f t="shared" si="59"/>
        <v>-3.8179999999999996</v>
      </c>
      <c r="AJ55" s="10">
        <f t="shared" si="59"/>
        <v>-0.81799999999999962</v>
      </c>
      <c r="AK55" s="10">
        <f t="shared" si="59"/>
        <v>2.1820000000000004</v>
      </c>
      <c r="AL55" s="10">
        <f t="shared" si="59"/>
        <v>5.1820000000000004</v>
      </c>
      <c r="AM55" s="10">
        <f t="shared" si="59"/>
        <v>8.1820000000000004</v>
      </c>
      <c r="AN55" s="10">
        <f t="shared" si="59"/>
        <v>11.182</v>
      </c>
      <c r="AO55" s="10">
        <f t="shared" si="59"/>
        <v>14.182</v>
      </c>
      <c r="AP55" s="10">
        <f t="shared" si="59"/>
        <v>17.182000000000002</v>
      </c>
      <c r="AQ55" s="10">
        <f t="shared" si="59"/>
        <v>20.182000000000002</v>
      </c>
      <c r="AR55" s="10">
        <f t="shared" si="59"/>
        <v>23.182000000000002</v>
      </c>
      <c r="AS55" s="10">
        <f t="shared" si="59"/>
        <v>26.182000000000002</v>
      </c>
      <c r="AT55" s="10">
        <f t="shared" si="59"/>
        <v>29.182000000000002</v>
      </c>
      <c r="AU55" s="10">
        <f t="shared" si="59"/>
        <v>32.182000000000002</v>
      </c>
      <c r="AV55" s="10">
        <f t="shared" si="59"/>
        <v>35.182000000000002</v>
      </c>
    </row>
    <row r="56" spans="29:48" x14ac:dyDescent="0.2">
      <c r="AC56" s="6" t="s">
        <v>176</v>
      </c>
      <c r="AD56" s="6">
        <f t="shared" si="48"/>
        <v>818</v>
      </c>
      <c r="AE56" s="6" t="s">
        <v>177</v>
      </c>
      <c r="AF56" s="6">
        <v>12</v>
      </c>
      <c r="AG56" s="10">
        <f t="shared" si="49"/>
        <v>-9.8179999999999996</v>
      </c>
      <c r="AH56" s="10">
        <f t="shared" ref="AH56:AV56" si="60">AG56+3</f>
        <v>-6.8179999999999996</v>
      </c>
      <c r="AI56" s="10">
        <f t="shared" si="60"/>
        <v>-3.8179999999999996</v>
      </c>
      <c r="AJ56" s="10">
        <f t="shared" si="60"/>
        <v>-0.81799999999999962</v>
      </c>
      <c r="AK56" s="10">
        <f t="shared" si="60"/>
        <v>2.1820000000000004</v>
      </c>
      <c r="AL56" s="10">
        <f t="shared" si="60"/>
        <v>5.1820000000000004</v>
      </c>
      <c r="AM56" s="10">
        <f t="shared" si="60"/>
        <v>8.1820000000000004</v>
      </c>
      <c r="AN56" s="10">
        <f t="shared" si="60"/>
        <v>11.182</v>
      </c>
      <c r="AO56" s="10">
        <f t="shared" si="60"/>
        <v>14.182</v>
      </c>
      <c r="AP56" s="10">
        <f t="shared" si="60"/>
        <v>17.182000000000002</v>
      </c>
      <c r="AQ56" s="10">
        <f t="shared" si="60"/>
        <v>20.182000000000002</v>
      </c>
      <c r="AR56" s="10">
        <f t="shared" si="60"/>
        <v>23.182000000000002</v>
      </c>
      <c r="AS56" s="10">
        <f t="shared" si="60"/>
        <v>26.182000000000002</v>
      </c>
      <c r="AT56" s="10">
        <f t="shared" si="60"/>
        <v>29.182000000000002</v>
      </c>
      <c r="AU56" s="10">
        <f t="shared" si="60"/>
        <v>32.182000000000002</v>
      </c>
      <c r="AV56" s="10">
        <f t="shared" si="60"/>
        <v>35.182000000000002</v>
      </c>
    </row>
    <row r="57" spans="29:48" x14ac:dyDescent="0.2">
      <c r="AC57" s="6" t="s">
        <v>176</v>
      </c>
      <c r="AD57" s="6">
        <f t="shared" si="48"/>
        <v>2818</v>
      </c>
      <c r="AE57" s="6" t="s">
        <v>177</v>
      </c>
      <c r="AF57" s="6">
        <v>13</v>
      </c>
      <c r="AG57" s="10">
        <f t="shared" si="49"/>
        <v>-12.818</v>
      </c>
      <c r="AH57" s="10">
        <f t="shared" ref="AH57:AV57" si="61">AG57+3</f>
        <v>-9.8179999999999996</v>
      </c>
      <c r="AI57" s="10">
        <f t="shared" si="61"/>
        <v>-6.8179999999999996</v>
      </c>
      <c r="AJ57" s="10">
        <f t="shared" si="61"/>
        <v>-3.8179999999999996</v>
      </c>
      <c r="AK57" s="10">
        <f t="shared" si="61"/>
        <v>-0.81799999999999962</v>
      </c>
      <c r="AL57" s="10">
        <f t="shared" si="61"/>
        <v>2.1820000000000004</v>
      </c>
      <c r="AM57" s="10">
        <f t="shared" si="61"/>
        <v>5.1820000000000004</v>
      </c>
      <c r="AN57" s="10">
        <f t="shared" si="61"/>
        <v>8.1820000000000004</v>
      </c>
      <c r="AO57" s="10">
        <f t="shared" si="61"/>
        <v>11.182</v>
      </c>
      <c r="AP57" s="10">
        <f t="shared" si="61"/>
        <v>14.182</v>
      </c>
      <c r="AQ57" s="10">
        <f t="shared" si="61"/>
        <v>17.182000000000002</v>
      </c>
      <c r="AR57" s="10">
        <f t="shared" si="61"/>
        <v>20.182000000000002</v>
      </c>
      <c r="AS57" s="10">
        <f t="shared" si="61"/>
        <v>23.182000000000002</v>
      </c>
      <c r="AT57" s="10">
        <f t="shared" si="61"/>
        <v>26.182000000000002</v>
      </c>
      <c r="AU57" s="10">
        <f t="shared" si="61"/>
        <v>29.182000000000002</v>
      </c>
      <c r="AV57" s="10">
        <f t="shared" si="61"/>
        <v>32.182000000000002</v>
      </c>
    </row>
    <row r="58" spans="29:48" x14ac:dyDescent="0.2">
      <c r="AC58" s="6" t="s">
        <v>176</v>
      </c>
      <c r="AD58" s="6">
        <f t="shared" si="48"/>
        <v>1818</v>
      </c>
      <c r="AE58" s="6" t="s">
        <v>177</v>
      </c>
      <c r="AF58" s="6">
        <v>14</v>
      </c>
      <c r="AG58" s="10">
        <f t="shared" si="49"/>
        <v>-12.818</v>
      </c>
      <c r="AH58" s="10">
        <f t="shared" ref="AH58:AV58" si="62">AG58+3</f>
        <v>-9.8179999999999996</v>
      </c>
      <c r="AI58" s="10">
        <f t="shared" si="62"/>
        <v>-6.8179999999999996</v>
      </c>
      <c r="AJ58" s="10">
        <f t="shared" si="62"/>
        <v>-3.8179999999999996</v>
      </c>
      <c r="AK58" s="10">
        <f t="shared" si="62"/>
        <v>-0.81799999999999962</v>
      </c>
      <c r="AL58" s="10">
        <f t="shared" si="62"/>
        <v>2.1820000000000004</v>
      </c>
      <c r="AM58" s="10">
        <f t="shared" si="62"/>
        <v>5.1820000000000004</v>
      </c>
      <c r="AN58" s="10">
        <f t="shared" si="62"/>
        <v>8.1820000000000004</v>
      </c>
      <c r="AO58" s="10">
        <f t="shared" si="62"/>
        <v>11.182</v>
      </c>
      <c r="AP58" s="10">
        <f t="shared" si="62"/>
        <v>14.182</v>
      </c>
      <c r="AQ58" s="10">
        <f t="shared" si="62"/>
        <v>17.182000000000002</v>
      </c>
      <c r="AR58" s="10">
        <f t="shared" si="62"/>
        <v>20.182000000000002</v>
      </c>
      <c r="AS58" s="10">
        <f t="shared" si="62"/>
        <v>23.182000000000002</v>
      </c>
      <c r="AT58" s="10">
        <f t="shared" si="62"/>
        <v>26.182000000000002</v>
      </c>
      <c r="AU58" s="10">
        <f t="shared" si="62"/>
        <v>29.182000000000002</v>
      </c>
      <c r="AV58" s="10">
        <f t="shared" si="62"/>
        <v>32.182000000000002</v>
      </c>
    </row>
    <row r="59" spans="29:48" x14ac:dyDescent="0.2">
      <c r="AC59" s="6" t="s">
        <v>176</v>
      </c>
      <c r="AD59" s="6">
        <f t="shared" si="48"/>
        <v>818</v>
      </c>
      <c r="AE59" s="6" t="s">
        <v>177</v>
      </c>
      <c r="AF59" s="6">
        <v>15</v>
      </c>
      <c r="AG59" s="10">
        <f t="shared" si="49"/>
        <v>-12.818</v>
      </c>
      <c r="AH59" s="10">
        <f t="shared" ref="AH59:AV59" si="63">AG59+3</f>
        <v>-9.8179999999999996</v>
      </c>
      <c r="AI59" s="10">
        <f t="shared" si="63"/>
        <v>-6.8179999999999996</v>
      </c>
      <c r="AJ59" s="10">
        <f t="shared" si="63"/>
        <v>-3.8179999999999996</v>
      </c>
      <c r="AK59" s="10">
        <f t="shared" si="63"/>
        <v>-0.81799999999999962</v>
      </c>
      <c r="AL59" s="10">
        <f t="shared" si="63"/>
        <v>2.1820000000000004</v>
      </c>
      <c r="AM59" s="10">
        <f t="shared" si="63"/>
        <v>5.1820000000000004</v>
      </c>
      <c r="AN59" s="10">
        <f t="shared" si="63"/>
        <v>8.1820000000000004</v>
      </c>
      <c r="AO59" s="10">
        <f t="shared" si="63"/>
        <v>11.182</v>
      </c>
      <c r="AP59" s="10">
        <f t="shared" si="63"/>
        <v>14.182</v>
      </c>
      <c r="AQ59" s="10">
        <f t="shared" si="63"/>
        <v>17.182000000000002</v>
      </c>
      <c r="AR59" s="10">
        <f t="shared" si="63"/>
        <v>20.182000000000002</v>
      </c>
      <c r="AS59" s="10">
        <f t="shared" si="63"/>
        <v>23.182000000000002</v>
      </c>
      <c r="AT59" s="10">
        <f t="shared" si="63"/>
        <v>26.182000000000002</v>
      </c>
      <c r="AU59" s="10">
        <f t="shared" si="63"/>
        <v>29.182000000000002</v>
      </c>
      <c r="AV59" s="10">
        <f t="shared" si="63"/>
        <v>32.182000000000002</v>
      </c>
    </row>
    <row r="60" spans="29:48" x14ac:dyDescent="0.2">
      <c r="AC60" s="6" t="s">
        <v>176</v>
      </c>
      <c r="AD60" s="6">
        <f t="shared" si="48"/>
        <v>2818</v>
      </c>
      <c r="AE60" s="6" t="s">
        <v>177</v>
      </c>
      <c r="AF60" s="6">
        <v>16</v>
      </c>
      <c r="AG60" s="10">
        <f t="shared" si="49"/>
        <v>-15.818000000000001</v>
      </c>
      <c r="AH60" s="10">
        <f t="shared" ref="AH60:AV60" si="64">AG60+3</f>
        <v>-12.818000000000001</v>
      </c>
      <c r="AI60" s="10">
        <f t="shared" si="64"/>
        <v>-9.8180000000000014</v>
      </c>
      <c r="AJ60" s="10">
        <f t="shared" si="64"/>
        <v>-6.8180000000000014</v>
      </c>
      <c r="AK60" s="10">
        <f t="shared" si="64"/>
        <v>-3.8180000000000014</v>
      </c>
      <c r="AL60" s="10">
        <f t="shared" si="64"/>
        <v>-0.81800000000000139</v>
      </c>
      <c r="AM60" s="10">
        <f t="shared" si="64"/>
        <v>2.1819999999999986</v>
      </c>
      <c r="AN60" s="10">
        <f t="shared" si="64"/>
        <v>5.1819999999999986</v>
      </c>
      <c r="AO60" s="10">
        <f t="shared" si="64"/>
        <v>8.1819999999999986</v>
      </c>
      <c r="AP60" s="10">
        <f t="shared" si="64"/>
        <v>11.181999999999999</v>
      </c>
      <c r="AQ60" s="10">
        <f t="shared" si="64"/>
        <v>14.181999999999999</v>
      </c>
      <c r="AR60" s="10">
        <f t="shared" si="64"/>
        <v>17.181999999999999</v>
      </c>
      <c r="AS60" s="10">
        <f t="shared" si="64"/>
        <v>20.181999999999999</v>
      </c>
      <c r="AT60" s="10">
        <f t="shared" si="64"/>
        <v>23.181999999999999</v>
      </c>
      <c r="AU60" s="10">
        <f t="shared" si="64"/>
        <v>26.181999999999999</v>
      </c>
      <c r="AV60" s="10">
        <f t="shared" si="64"/>
        <v>29.181999999999999</v>
      </c>
    </row>
    <row r="61" spans="29:48" x14ac:dyDescent="0.2">
      <c r="AC61" s="6" t="s">
        <v>176</v>
      </c>
      <c r="AD61" s="6">
        <f t="shared" si="48"/>
        <v>1818</v>
      </c>
      <c r="AE61" s="6" t="s">
        <v>177</v>
      </c>
      <c r="AF61" s="6">
        <v>17</v>
      </c>
      <c r="AG61" s="10">
        <f t="shared" si="49"/>
        <v>-15.818000000000001</v>
      </c>
      <c r="AH61" s="10">
        <f t="shared" ref="AH61:AV61" si="65">AG61+3</f>
        <v>-12.818000000000001</v>
      </c>
      <c r="AI61" s="10">
        <f t="shared" si="65"/>
        <v>-9.8180000000000014</v>
      </c>
      <c r="AJ61" s="10">
        <f t="shared" si="65"/>
        <v>-6.8180000000000014</v>
      </c>
      <c r="AK61" s="10">
        <f t="shared" si="65"/>
        <v>-3.8180000000000014</v>
      </c>
      <c r="AL61" s="10">
        <f t="shared" si="65"/>
        <v>-0.81800000000000139</v>
      </c>
      <c r="AM61" s="10">
        <f t="shared" si="65"/>
        <v>2.1819999999999986</v>
      </c>
      <c r="AN61" s="10">
        <f t="shared" si="65"/>
        <v>5.1819999999999986</v>
      </c>
      <c r="AO61" s="10">
        <f t="shared" si="65"/>
        <v>8.1819999999999986</v>
      </c>
      <c r="AP61" s="10">
        <f t="shared" si="65"/>
        <v>11.181999999999999</v>
      </c>
      <c r="AQ61" s="10">
        <f t="shared" si="65"/>
        <v>14.181999999999999</v>
      </c>
      <c r="AR61" s="10">
        <f t="shared" si="65"/>
        <v>17.181999999999999</v>
      </c>
      <c r="AS61" s="10">
        <f t="shared" si="65"/>
        <v>20.181999999999999</v>
      </c>
      <c r="AT61" s="10">
        <f t="shared" si="65"/>
        <v>23.181999999999999</v>
      </c>
      <c r="AU61" s="10">
        <f t="shared" si="65"/>
        <v>26.181999999999999</v>
      </c>
      <c r="AV61" s="10">
        <f t="shared" si="65"/>
        <v>29.181999999999999</v>
      </c>
    </row>
    <row r="62" spans="29:48" x14ac:dyDescent="0.2">
      <c r="AC62" s="6" t="s">
        <v>176</v>
      </c>
      <c r="AD62" s="6">
        <f t="shared" si="48"/>
        <v>818</v>
      </c>
      <c r="AE62" s="6" t="s">
        <v>177</v>
      </c>
      <c r="AF62" s="6">
        <v>18</v>
      </c>
      <c r="AG62" s="10">
        <f t="shared" si="49"/>
        <v>-15.818000000000001</v>
      </c>
      <c r="AH62" s="10">
        <f t="shared" ref="AH62:AV62" si="66">AG62+3</f>
        <v>-12.818000000000001</v>
      </c>
      <c r="AI62" s="10">
        <f t="shared" si="66"/>
        <v>-9.8180000000000014</v>
      </c>
      <c r="AJ62" s="10">
        <f t="shared" si="66"/>
        <v>-6.8180000000000014</v>
      </c>
      <c r="AK62" s="10">
        <f t="shared" si="66"/>
        <v>-3.8180000000000014</v>
      </c>
      <c r="AL62" s="10">
        <f t="shared" si="66"/>
        <v>-0.81800000000000139</v>
      </c>
      <c r="AM62" s="10">
        <f t="shared" si="66"/>
        <v>2.1819999999999986</v>
      </c>
      <c r="AN62" s="10">
        <f t="shared" si="66"/>
        <v>5.1819999999999986</v>
      </c>
      <c r="AO62" s="10">
        <f t="shared" si="66"/>
        <v>8.1819999999999986</v>
      </c>
      <c r="AP62" s="10">
        <f t="shared" si="66"/>
        <v>11.181999999999999</v>
      </c>
      <c r="AQ62" s="10">
        <f t="shared" si="66"/>
        <v>14.181999999999999</v>
      </c>
      <c r="AR62" s="10">
        <f t="shared" si="66"/>
        <v>17.181999999999999</v>
      </c>
      <c r="AS62" s="10">
        <f t="shared" si="66"/>
        <v>20.181999999999999</v>
      </c>
      <c r="AT62" s="10">
        <f t="shared" si="66"/>
        <v>23.181999999999999</v>
      </c>
      <c r="AU62" s="10">
        <f t="shared" si="66"/>
        <v>26.181999999999999</v>
      </c>
      <c r="AV62" s="10">
        <f t="shared" si="66"/>
        <v>29.181999999999999</v>
      </c>
    </row>
    <row r="63" spans="29:48" x14ac:dyDescent="0.2">
      <c r="AC63" s="6" t="s">
        <v>176</v>
      </c>
      <c r="AD63" s="6">
        <f t="shared" si="48"/>
        <v>2818</v>
      </c>
      <c r="AE63" s="6" t="s">
        <v>177</v>
      </c>
      <c r="AF63" s="6">
        <v>19</v>
      </c>
      <c r="AG63" s="10">
        <f t="shared" si="49"/>
        <v>-18.818000000000001</v>
      </c>
      <c r="AH63" s="10">
        <f t="shared" ref="AH63:AV63" si="67">AG63+3</f>
        <v>-15.818000000000001</v>
      </c>
      <c r="AI63" s="10">
        <f t="shared" si="67"/>
        <v>-12.818000000000001</v>
      </c>
      <c r="AJ63" s="10">
        <f t="shared" si="67"/>
        <v>-9.8180000000000014</v>
      </c>
      <c r="AK63" s="10">
        <f t="shared" si="67"/>
        <v>-6.8180000000000014</v>
      </c>
      <c r="AL63" s="10">
        <f t="shared" si="67"/>
        <v>-3.8180000000000014</v>
      </c>
      <c r="AM63" s="10">
        <f t="shared" si="67"/>
        <v>-0.81800000000000139</v>
      </c>
      <c r="AN63" s="10">
        <f t="shared" si="67"/>
        <v>2.1819999999999986</v>
      </c>
      <c r="AO63" s="10">
        <f t="shared" si="67"/>
        <v>5.1819999999999986</v>
      </c>
      <c r="AP63" s="10">
        <f t="shared" si="67"/>
        <v>8.1819999999999986</v>
      </c>
      <c r="AQ63" s="10">
        <f t="shared" si="67"/>
        <v>11.181999999999999</v>
      </c>
      <c r="AR63" s="10">
        <f t="shared" si="67"/>
        <v>14.181999999999999</v>
      </c>
      <c r="AS63" s="10">
        <f t="shared" si="67"/>
        <v>17.181999999999999</v>
      </c>
      <c r="AT63" s="10">
        <f t="shared" si="67"/>
        <v>20.181999999999999</v>
      </c>
      <c r="AU63" s="10">
        <f t="shared" si="67"/>
        <v>23.181999999999999</v>
      </c>
      <c r="AV63" s="10">
        <f t="shared" si="67"/>
        <v>26.181999999999999</v>
      </c>
    </row>
    <row r="64" spans="29:48" x14ac:dyDescent="0.2">
      <c r="AC64" s="6" t="s">
        <v>176</v>
      </c>
      <c r="AD64" s="6">
        <f t="shared" si="48"/>
        <v>1818</v>
      </c>
      <c r="AE64" s="6" t="s">
        <v>177</v>
      </c>
      <c r="AF64" s="6">
        <v>20</v>
      </c>
      <c r="AG64" s="10">
        <f t="shared" si="49"/>
        <v>-18.818000000000001</v>
      </c>
      <c r="AH64" s="10">
        <f t="shared" ref="AH64:AV64" si="68">AG64+3</f>
        <v>-15.818000000000001</v>
      </c>
      <c r="AI64" s="10">
        <f t="shared" si="68"/>
        <v>-12.818000000000001</v>
      </c>
      <c r="AJ64" s="10">
        <f t="shared" si="68"/>
        <v>-9.8180000000000014</v>
      </c>
      <c r="AK64" s="10">
        <f t="shared" si="68"/>
        <v>-6.8180000000000014</v>
      </c>
      <c r="AL64" s="10">
        <f t="shared" si="68"/>
        <v>-3.8180000000000014</v>
      </c>
      <c r="AM64" s="10">
        <f t="shared" si="68"/>
        <v>-0.81800000000000139</v>
      </c>
      <c r="AN64" s="10">
        <f t="shared" si="68"/>
        <v>2.1819999999999986</v>
      </c>
      <c r="AO64" s="10">
        <f t="shared" si="68"/>
        <v>5.1819999999999986</v>
      </c>
      <c r="AP64" s="10">
        <f t="shared" si="68"/>
        <v>8.1819999999999986</v>
      </c>
      <c r="AQ64" s="10">
        <f t="shared" si="68"/>
        <v>11.181999999999999</v>
      </c>
      <c r="AR64" s="10">
        <f t="shared" si="68"/>
        <v>14.181999999999999</v>
      </c>
      <c r="AS64" s="10">
        <f t="shared" si="68"/>
        <v>17.181999999999999</v>
      </c>
      <c r="AT64" s="10">
        <f t="shared" si="68"/>
        <v>20.181999999999999</v>
      </c>
      <c r="AU64" s="10">
        <f t="shared" si="68"/>
        <v>23.181999999999999</v>
      </c>
      <c r="AV64" s="10">
        <f t="shared" si="68"/>
        <v>26.181999999999999</v>
      </c>
    </row>
    <row r="65" spans="29:48" x14ac:dyDescent="0.2">
      <c r="AC65" s="6" t="s">
        <v>176</v>
      </c>
      <c r="AD65" s="6">
        <f t="shared" si="48"/>
        <v>818</v>
      </c>
      <c r="AE65" s="6" t="s">
        <v>177</v>
      </c>
      <c r="AF65" s="6">
        <v>21</v>
      </c>
      <c r="AG65" s="10">
        <f t="shared" si="49"/>
        <v>-18.818000000000001</v>
      </c>
      <c r="AH65" s="10">
        <f t="shared" ref="AH65:AV65" si="69">AG65+3</f>
        <v>-15.818000000000001</v>
      </c>
      <c r="AI65" s="10">
        <f t="shared" si="69"/>
        <v>-12.818000000000001</v>
      </c>
      <c r="AJ65" s="10">
        <f t="shared" si="69"/>
        <v>-9.8180000000000014</v>
      </c>
      <c r="AK65" s="10">
        <f t="shared" si="69"/>
        <v>-6.8180000000000014</v>
      </c>
      <c r="AL65" s="10">
        <f t="shared" si="69"/>
        <v>-3.8180000000000014</v>
      </c>
      <c r="AM65" s="10">
        <f t="shared" si="69"/>
        <v>-0.81800000000000139</v>
      </c>
      <c r="AN65" s="10">
        <f t="shared" si="69"/>
        <v>2.1819999999999986</v>
      </c>
      <c r="AO65" s="10">
        <f t="shared" si="69"/>
        <v>5.1819999999999986</v>
      </c>
      <c r="AP65" s="10">
        <f t="shared" si="69"/>
        <v>8.1819999999999986</v>
      </c>
      <c r="AQ65" s="10">
        <f t="shared" si="69"/>
        <v>11.181999999999999</v>
      </c>
      <c r="AR65" s="10">
        <f t="shared" si="69"/>
        <v>14.181999999999999</v>
      </c>
      <c r="AS65" s="10">
        <f t="shared" si="69"/>
        <v>17.181999999999999</v>
      </c>
      <c r="AT65" s="10">
        <f t="shared" si="69"/>
        <v>20.181999999999999</v>
      </c>
      <c r="AU65" s="10">
        <f t="shared" si="69"/>
        <v>23.181999999999999</v>
      </c>
      <c r="AV65" s="10">
        <f t="shared" si="69"/>
        <v>26.181999999999999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553469159</dc:creator>
  <cp:lastModifiedBy>553469159</cp:lastModifiedBy>
  <dcterms:created xsi:type="dcterms:W3CDTF">2021-05-19T02:14:41Z</dcterms:created>
  <dcterms:modified xsi:type="dcterms:W3CDTF">2021-05-19T06:25:08Z</dcterms:modified>
</cp:coreProperties>
</file>