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PIO" sheetId="7" r:id="rId1"/>
    <sheet name="Options" sheetId="8" r:id="rId2"/>
  </sheets>
  <definedNames>
    <definedName name="Dir">Options!$A$2:$A$3</definedName>
    <definedName name="Init">Options!$C$2:$C$5</definedName>
  </definedNames>
  <calcPr calcId="162913"/>
</workbook>
</file>

<file path=xl/calcChain.xml><?xml version="1.0" encoding="utf-8"?>
<calcChain xmlns="http://schemas.openxmlformats.org/spreadsheetml/2006/main">
  <c r="G3" i="7" l="1"/>
  <c r="E3" i="7"/>
  <c r="I8" i="7"/>
  <c r="G8" i="7"/>
  <c r="E8" i="7"/>
  <c r="I24" i="7" l="1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I19" i="7"/>
  <c r="G19" i="7"/>
  <c r="E19" i="7"/>
  <c r="I18" i="7"/>
  <c r="G18" i="7"/>
  <c r="E18" i="7"/>
  <c r="I17" i="7"/>
  <c r="G17" i="7"/>
  <c r="E17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7" i="7"/>
  <c r="I6" i="7"/>
  <c r="I5" i="7"/>
  <c r="I4" i="7"/>
  <c r="I3" i="7"/>
  <c r="G7" i="7"/>
  <c r="E7" i="7"/>
  <c r="G6" i="7"/>
  <c r="E6" i="7"/>
  <c r="G5" i="7"/>
  <c r="E5" i="7"/>
  <c r="G4" i="7"/>
  <c r="E4" i="7"/>
  <c r="I2" i="7"/>
  <c r="G2" i="7" l="1"/>
  <c r="E2" i="7"/>
</calcChain>
</file>

<file path=xl/sharedStrings.xml><?xml version="1.0" encoding="utf-8"?>
<sst xmlns="http://schemas.openxmlformats.org/spreadsheetml/2006/main" count="98" uniqueCount="36">
  <si>
    <t>Name</t>
  </si>
  <si>
    <t>Port</t>
  </si>
  <si>
    <t>Pin</t>
  </si>
  <si>
    <t>Code</t>
  </si>
  <si>
    <t>B</t>
  </si>
  <si>
    <t>C</t>
  </si>
  <si>
    <t>D</t>
  </si>
  <si>
    <t>Dir</t>
  </si>
  <si>
    <t>Init</t>
  </si>
  <si>
    <t>PX_GPIO_DIR_IN</t>
  </si>
  <si>
    <t>PX_GPIO_DIR_OUT</t>
  </si>
  <si>
    <t>PX_GPIO_INIT_LO</t>
  </si>
  <si>
    <t>PX_GPIO_INIT_HI</t>
  </si>
  <si>
    <t>PX_GPIO_INIT_HIZ</t>
  </si>
  <si>
    <t>PX_GPIO_INIT_PULLUP</t>
  </si>
  <si>
    <t>PX_GPIO_LED</t>
  </si>
  <si>
    <t>PX_GPIO_I2C_SDA</t>
  </si>
  <si>
    <t>PX_GPIO_I2C_SCL</t>
  </si>
  <si>
    <t>PX_GPIO_D8</t>
  </si>
  <si>
    <t>PX_GPIO_D9</t>
  </si>
  <si>
    <t>PX_GPIO_SPI_SS</t>
  </si>
  <si>
    <t>PX_GPIO_SPIO_MOSI</t>
  </si>
  <si>
    <t>PX_GPIO_SPI_MISO</t>
  </si>
  <si>
    <t>PX_GPIO_SPI_SCK</t>
  </si>
  <si>
    <t>PX_GPIO_A0</t>
  </si>
  <si>
    <t>PX_GPIO_A1</t>
  </si>
  <si>
    <t>PX_GPIO_A2</t>
  </si>
  <si>
    <t>PX_GPIO_A3</t>
  </si>
  <si>
    <t>PX_GPIO_UART_RXD</t>
  </si>
  <si>
    <t>PX_GPIO_UART_TXD</t>
  </si>
  <si>
    <t>PX_GPIO_D2</t>
  </si>
  <si>
    <t>PX_GPIO_D3</t>
  </si>
  <si>
    <t>PX_GPIO_D4</t>
  </si>
  <si>
    <t>PX_GPIO_D5</t>
  </si>
  <si>
    <t>PX_GPIO_D6</t>
  </si>
  <si>
    <t>PX_GPIO_D7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</si>
</sst>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1" fontId="3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8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A020"/>
  </sheetPr>
  <dimension ref="A1:I24"/>
  <sheetViews>
    <sheetView tabSelected="1" workbookViewId="0">
      <selection activeCell="A26" sqref="A26"/>
    </sheetView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3.85546875" style="3" customWidth="1"/>
    <col min="9" max="9" width="59.5703125" style="3" bestFit="1" customWidth="1"/>
    <col min="10" max="16384" width="9.1406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7</v>
      </c>
      <c r="E1" s="1"/>
      <c r="F1" s="1" t="s">
        <v>8</v>
      </c>
      <c r="G1" s="1"/>
      <c r="H1" s="2"/>
      <c r="I1" s="1" t="s">
        <v>3</v>
      </c>
    </row>
    <row r="2" spans="1:9" x14ac:dyDescent="0.2">
      <c r="A2" s="4" t="s">
        <v>18</v>
      </c>
      <c r="B2" s="4" t="s">
        <v>4</v>
      </c>
      <c r="C2" s="4">
        <v>0</v>
      </c>
      <c r="D2" s="4" t="s">
        <v>9</v>
      </c>
      <c r="E2" s="6">
        <f>VLOOKUP(D2,Options!A$2:B$100,2,FALSE)</f>
        <v>1</v>
      </c>
      <c r="F2" s="5" t="s">
        <v>14</v>
      </c>
      <c r="G2" s="6">
        <f>VLOOKUP(F2,Options!C$2:D$100,2,FALSE)</f>
        <v>4</v>
      </c>
      <c r="H2" s="2"/>
      <c r="I2" s="3" t="str">
        <f t="shared" ref="I2:I7" si="0">CONCATENATE("#define ",A2," GPIO(",B2,", ",C2,", ",D2,", ",F2,")")</f>
        <v>#define PX_GPIO_D8 GPIO(B, 0, PX_GPIO_DIR_IN, PX_GPIO_INIT_PULLUP)</v>
      </c>
    </row>
    <row r="3" spans="1:9" x14ac:dyDescent="0.2">
      <c r="A3" s="4" t="s">
        <v>19</v>
      </c>
      <c r="B3" s="4" t="s">
        <v>4</v>
      </c>
      <c r="C3" s="4">
        <v>1</v>
      </c>
      <c r="D3" s="4" t="s">
        <v>9</v>
      </c>
      <c r="E3" s="6">
        <f>VLOOKUP(D3,Options!A$2:B$100,2,FALSE)</f>
        <v>1</v>
      </c>
      <c r="F3" s="5" t="s">
        <v>14</v>
      </c>
      <c r="G3" s="6">
        <f>VLOOKUP(F3,Options!C$2:D$100,2,FALSE)</f>
        <v>4</v>
      </c>
      <c r="H3" s="2"/>
      <c r="I3" s="3" t="str">
        <f t="shared" si="0"/>
        <v>#define PX_GPIO_D9 GPIO(B, 1, PX_GPIO_DIR_IN, PX_GPIO_INIT_PULLUP)</v>
      </c>
    </row>
    <row r="4" spans="1:9" x14ac:dyDescent="0.2">
      <c r="A4" s="4" t="s">
        <v>20</v>
      </c>
      <c r="B4" s="4" t="s">
        <v>4</v>
      </c>
      <c r="C4" s="4">
        <v>2</v>
      </c>
      <c r="D4" s="4" t="s">
        <v>10</v>
      </c>
      <c r="E4" s="6">
        <f>VLOOKUP(D4,Options!A$2:B$100,2,FALSE)</f>
        <v>2</v>
      </c>
      <c r="F4" s="5" t="s">
        <v>12</v>
      </c>
      <c r="G4" s="6">
        <f>VLOOKUP(F4,Options!C$2:D$100,2,FALSE)</f>
        <v>2</v>
      </c>
      <c r="H4" s="2"/>
      <c r="I4" s="3" t="str">
        <f t="shared" si="0"/>
        <v>#define PX_GPIO_SPI_SS GPIO(B, 2, PX_GPIO_DIR_OUT, PX_GPIO_INIT_HI)</v>
      </c>
    </row>
    <row r="5" spans="1:9" x14ac:dyDescent="0.2">
      <c r="A5" s="4" t="s">
        <v>21</v>
      </c>
      <c r="B5" s="4" t="s">
        <v>4</v>
      </c>
      <c r="C5" s="4">
        <v>3</v>
      </c>
      <c r="D5" s="4" t="s">
        <v>10</v>
      </c>
      <c r="E5" s="6">
        <f>VLOOKUP(D5,Options!A$2:B$100,2,FALSE)</f>
        <v>2</v>
      </c>
      <c r="F5" s="5" t="s">
        <v>11</v>
      </c>
      <c r="G5" s="6">
        <f>VLOOKUP(F5,Options!C$2:D$100,2,FALSE)</f>
        <v>1</v>
      </c>
      <c r="H5" s="2"/>
      <c r="I5" s="3" t="str">
        <f t="shared" si="0"/>
        <v>#define PX_GPIO_SPIO_MOSI GPIO(B, 3, PX_GPIO_DIR_OUT, PX_GPIO_INIT_LO)</v>
      </c>
    </row>
    <row r="6" spans="1:9" x14ac:dyDescent="0.2">
      <c r="A6" s="4" t="s">
        <v>22</v>
      </c>
      <c r="B6" s="4" t="s">
        <v>4</v>
      </c>
      <c r="C6" s="4">
        <v>4</v>
      </c>
      <c r="D6" s="4" t="s">
        <v>9</v>
      </c>
      <c r="E6" s="6">
        <f>VLOOKUP(D6,Options!A$2:B$100,2,FALSE)</f>
        <v>1</v>
      </c>
      <c r="F6" s="5" t="s">
        <v>13</v>
      </c>
      <c r="G6" s="6">
        <f>VLOOKUP(F6,Options!C$2:D$100,2,FALSE)</f>
        <v>3</v>
      </c>
      <c r="H6" s="2"/>
      <c r="I6" s="3" t="str">
        <f t="shared" si="0"/>
        <v>#define PX_GPIO_SPI_MISO GPIO(B, 4, PX_GPIO_DIR_IN, PX_GPIO_INIT_HIZ)</v>
      </c>
    </row>
    <row r="7" spans="1:9" x14ac:dyDescent="0.2">
      <c r="A7" s="4" t="s">
        <v>23</v>
      </c>
      <c r="B7" s="4" t="s">
        <v>4</v>
      </c>
      <c r="C7" s="4">
        <v>5</v>
      </c>
      <c r="D7" s="4" t="s">
        <v>10</v>
      </c>
      <c r="E7" s="6">
        <f>VLOOKUP(D7,Options!A$2:B$100,2,FALSE)</f>
        <v>2</v>
      </c>
      <c r="F7" s="5" t="s">
        <v>11</v>
      </c>
      <c r="G7" s="6">
        <f>VLOOKUP(F7,Options!C$2:D$100,2,FALSE)</f>
        <v>1</v>
      </c>
      <c r="H7" s="2"/>
      <c r="I7" s="3" t="str">
        <f t="shared" si="0"/>
        <v>#define PX_GPIO_SPI_SCK GPIO(B, 5, PX_GPIO_DIR_OUT, PX_GPIO_INIT_LO)</v>
      </c>
    </row>
    <row r="8" spans="1:9" x14ac:dyDescent="0.2">
      <c r="A8" s="4" t="s">
        <v>15</v>
      </c>
      <c r="B8" s="4" t="s">
        <v>4</v>
      </c>
      <c r="C8" s="4">
        <v>5</v>
      </c>
      <c r="D8" s="4" t="s">
        <v>10</v>
      </c>
      <c r="E8" s="6">
        <f>VLOOKUP(D8,Options!A$2:B$100,2,FALSE)</f>
        <v>2</v>
      </c>
      <c r="F8" s="5" t="s">
        <v>11</v>
      </c>
      <c r="G8" s="6">
        <f>VLOOKUP(F8,Options!C$2:D$100,2,FALSE)</f>
        <v>1</v>
      </c>
      <c r="H8" s="2"/>
      <c r="I8" s="3" t="str">
        <f t="shared" ref="I8" si="1">CONCATENATE("#define ",A8," GPIO(",B8,", ",C8,", ",D8,", ",F8,")")</f>
        <v>#define PX_GPIO_LED GPIO(B, 5, PX_GPIO_DIR_OUT, PX_GPIO_INIT_LO)</v>
      </c>
    </row>
    <row r="10" spans="1:9" x14ac:dyDescent="0.2">
      <c r="A10" s="4" t="s">
        <v>24</v>
      </c>
      <c r="B10" s="4" t="s">
        <v>5</v>
      </c>
      <c r="C10" s="4">
        <v>0</v>
      </c>
      <c r="D10" s="4" t="s">
        <v>9</v>
      </c>
      <c r="E10" s="6">
        <f>VLOOKUP(D10,Options!A$2:B$100,2,FALSE)</f>
        <v>1</v>
      </c>
      <c r="F10" s="5" t="s">
        <v>13</v>
      </c>
      <c r="G10" s="6">
        <f>VLOOKUP(F10,Options!C$2:D$100,2,FALSE)</f>
        <v>3</v>
      </c>
      <c r="H10" s="2"/>
      <c r="I10" s="3" t="str">
        <f t="shared" ref="I10:I15" si="2">CONCATENATE("#define ",A10," GPIO(",B10,", ",C10,", ",D10,", ",F10,")")</f>
        <v>#define PX_GPIO_A0 GPIO(C, 0, PX_GPIO_DIR_IN, PX_GPIO_INIT_HIZ)</v>
      </c>
    </row>
    <row r="11" spans="1:9" x14ac:dyDescent="0.2">
      <c r="A11" s="4" t="s">
        <v>25</v>
      </c>
      <c r="B11" s="4" t="s">
        <v>5</v>
      </c>
      <c r="C11" s="4">
        <v>1</v>
      </c>
      <c r="D11" s="4" t="s">
        <v>9</v>
      </c>
      <c r="E11" s="6">
        <f>VLOOKUP(D11,Options!A$2:B$100,2,FALSE)</f>
        <v>1</v>
      </c>
      <c r="F11" s="5" t="s">
        <v>13</v>
      </c>
      <c r="G11" s="6">
        <f>VLOOKUP(F11,Options!C$2:D$100,2,FALSE)</f>
        <v>3</v>
      </c>
      <c r="H11" s="2"/>
      <c r="I11" s="3" t="str">
        <f t="shared" si="2"/>
        <v>#define PX_GPIO_A1 GPIO(C, 1, PX_GPIO_DIR_IN, PX_GPIO_INIT_HIZ)</v>
      </c>
    </row>
    <row r="12" spans="1:9" x14ac:dyDescent="0.2">
      <c r="A12" s="4" t="s">
        <v>26</v>
      </c>
      <c r="B12" s="4" t="s">
        <v>5</v>
      </c>
      <c r="C12" s="4">
        <v>2</v>
      </c>
      <c r="D12" s="4" t="s">
        <v>9</v>
      </c>
      <c r="E12" s="6">
        <f>VLOOKUP(D12,Options!A$2:B$100,2,FALSE)</f>
        <v>1</v>
      </c>
      <c r="F12" s="5" t="s">
        <v>13</v>
      </c>
      <c r="G12" s="6">
        <f>VLOOKUP(F12,Options!C$2:D$100,2,FALSE)</f>
        <v>3</v>
      </c>
      <c r="H12" s="2"/>
      <c r="I12" s="3" t="str">
        <f t="shared" si="2"/>
        <v>#define PX_GPIO_A2 GPIO(C, 2, PX_GPIO_DIR_IN, PX_GPIO_INIT_HIZ)</v>
      </c>
    </row>
    <row r="13" spans="1:9" x14ac:dyDescent="0.2">
      <c r="A13" s="4" t="s">
        <v>27</v>
      </c>
      <c r="B13" s="4" t="s">
        <v>5</v>
      </c>
      <c r="C13" s="4">
        <v>3</v>
      </c>
      <c r="D13" s="4" t="s">
        <v>9</v>
      </c>
      <c r="E13" s="6">
        <f>VLOOKUP(D13,Options!A$2:B$100,2,FALSE)</f>
        <v>1</v>
      </c>
      <c r="F13" s="5" t="s">
        <v>13</v>
      </c>
      <c r="G13" s="6">
        <f>VLOOKUP(F13,Options!C$2:D$100,2,FALSE)</f>
        <v>3</v>
      </c>
      <c r="H13" s="2"/>
      <c r="I13" s="3" t="str">
        <f t="shared" si="2"/>
        <v>#define PX_GPIO_A3 GPIO(C, 3, PX_GPIO_DIR_IN, PX_GPIO_INIT_HIZ)</v>
      </c>
    </row>
    <row r="14" spans="1:9" x14ac:dyDescent="0.2">
      <c r="A14" s="4" t="s">
        <v>16</v>
      </c>
      <c r="B14" s="4" t="s">
        <v>5</v>
      </c>
      <c r="C14" s="4">
        <v>4</v>
      </c>
      <c r="D14" s="4" t="s">
        <v>9</v>
      </c>
      <c r="E14" s="6">
        <f>VLOOKUP(D14,Options!A$2:B$100,2,FALSE)</f>
        <v>1</v>
      </c>
      <c r="F14" s="5" t="s">
        <v>14</v>
      </c>
      <c r="G14" s="6">
        <f>VLOOKUP(F14,Options!C$2:D$100,2,FALSE)</f>
        <v>4</v>
      </c>
      <c r="H14" s="2"/>
      <c r="I14" s="3" t="str">
        <f t="shared" si="2"/>
        <v>#define PX_GPIO_I2C_SDA GPIO(C, 4, PX_GPIO_DIR_IN, PX_GPIO_INIT_PULLUP)</v>
      </c>
    </row>
    <row r="15" spans="1:9" x14ac:dyDescent="0.2">
      <c r="A15" s="4" t="s">
        <v>17</v>
      </c>
      <c r="B15" s="4" t="s">
        <v>5</v>
      </c>
      <c r="C15" s="4">
        <v>5</v>
      </c>
      <c r="D15" s="4" t="s">
        <v>9</v>
      </c>
      <c r="E15" s="6">
        <f>VLOOKUP(D15,Options!A$2:B$100,2,FALSE)</f>
        <v>1</v>
      </c>
      <c r="F15" s="5" t="s">
        <v>14</v>
      </c>
      <c r="G15" s="6">
        <f>VLOOKUP(F15,Options!C$2:D$100,2,FALSE)</f>
        <v>4</v>
      </c>
      <c r="H15" s="2"/>
      <c r="I15" s="3" t="str">
        <f t="shared" si="2"/>
        <v>#define PX_GPIO_I2C_SCL GPIO(C, 5, PX_GPIO_DIR_IN, PX_GPIO_INIT_PULLUP)</v>
      </c>
    </row>
    <row r="17" spans="1:9" x14ac:dyDescent="0.2">
      <c r="A17" s="4" t="s">
        <v>28</v>
      </c>
      <c r="B17" s="4" t="s">
        <v>6</v>
      </c>
      <c r="C17" s="4">
        <v>0</v>
      </c>
      <c r="D17" s="4" t="s">
        <v>9</v>
      </c>
      <c r="E17" s="6">
        <f>VLOOKUP(D17,Options!A$2:B$100,2,FALSE)</f>
        <v>1</v>
      </c>
      <c r="F17" s="5" t="s">
        <v>14</v>
      </c>
      <c r="G17" s="6">
        <f>VLOOKUP(F17,Options!C$2:D$100,2,FALSE)</f>
        <v>4</v>
      </c>
      <c r="H17" s="2"/>
      <c r="I17" s="3" t="str">
        <f t="shared" ref="I17:I24" si="3">CONCATENATE("#define ",A17," GPIO(",B17,", ",C17,", ",D17,", ",F17,")")</f>
        <v>#define PX_GPIO_UART_RXD GPIO(D, 0, PX_GPIO_DIR_IN, PX_GPIO_INIT_PULLUP)</v>
      </c>
    </row>
    <row r="18" spans="1:9" x14ac:dyDescent="0.2">
      <c r="A18" s="4" t="s">
        <v>29</v>
      </c>
      <c r="B18" s="4" t="s">
        <v>6</v>
      </c>
      <c r="C18" s="4">
        <v>1</v>
      </c>
      <c r="D18" s="4" t="s">
        <v>10</v>
      </c>
      <c r="E18" s="6">
        <f>VLOOKUP(D18,Options!A$2:B$100,2,FALSE)</f>
        <v>2</v>
      </c>
      <c r="F18" s="5" t="s">
        <v>12</v>
      </c>
      <c r="G18" s="6">
        <f>VLOOKUP(F18,Options!C$2:D$100,2,FALSE)</f>
        <v>2</v>
      </c>
      <c r="H18" s="2"/>
      <c r="I18" s="3" t="str">
        <f t="shared" si="3"/>
        <v>#define PX_GPIO_UART_TXD GPIO(D, 1, PX_GPIO_DIR_OUT, PX_GPIO_INIT_HI)</v>
      </c>
    </row>
    <row r="19" spans="1:9" x14ac:dyDescent="0.2">
      <c r="A19" s="4" t="s">
        <v>30</v>
      </c>
      <c r="B19" s="4" t="s">
        <v>6</v>
      </c>
      <c r="C19" s="4">
        <v>2</v>
      </c>
      <c r="D19" s="4" t="s">
        <v>9</v>
      </c>
      <c r="E19" s="6">
        <f>VLOOKUP(D19,Options!A$2:B$100,2,FALSE)</f>
        <v>1</v>
      </c>
      <c r="F19" s="5" t="s">
        <v>14</v>
      </c>
      <c r="G19" s="6">
        <f>VLOOKUP(F19,Options!C$2:D$100,2,FALSE)</f>
        <v>4</v>
      </c>
      <c r="H19" s="2"/>
      <c r="I19" s="3" t="str">
        <f t="shared" si="3"/>
        <v>#define PX_GPIO_D2 GPIO(D, 2, PX_GPIO_DIR_IN, PX_GPIO_INIT_PULLUP)</v>
      </c>
    </row>
    <row r="20" spans="1:9" x14ac:dyDescent="0.2">
      <c r="A20" s="4" t="s">
        <v>31</v>
      </c>
      <c r="B20" s="4" t="s">
        <v>6</v>
      </c>
      <c r="C20" s="4">
        <v>3</v>
      </c>
      <c r="D20" s="4" t="s">
        <v>9</v>
      </c>
      <c r="E20" s="6">
        <f>VLOOKUP(D20,Options!A$2:B$100,2,FALSE)</f>
        <v>1</v>
      </c>
      <c r="F20" s="5" t="s">
        <v>14</v>
      </c>
      <c r="G20" s="6">
        <f>VLOOKUP(F20,Options!C$2:D$100,2,FALSE)</f>
        <v>4</v>
      </c>
      <c r="H20" s="2"/>
      <c r="I20" s="3" t="str">
        <f t="shared" si="3"/>
        <v>#define PX_GPIO_D3 GPIO(D, 3, PX_GPIO_DIR_IN, PX_GPIO_INIT_PULLUP)</v>
      </c>
    </row>
    <row r="21" spans="1:9" x14ac:dyDescent="0.2">
      <c r="A21" s="4" t="s">
        <v>32</v>
      </c>
      <c r="B21" s="4" t="s">
        <v>6</v>
      </c>
      <c r="C21" s="4">
        <v>4</v>
      </c>
      <c r="D21" s="4" t="s">
        <v>9</v>
      </c>
      <c r="E21" s="6">
        <f>VLOOKUP(D21,Options!A$2:B$100,2,FALSE)</f>
        <v>1</v>
      </c>
      <c r="F21" s="5" t="s">
        <v>14</v>
      </c>
      <c r="G21" s="6">
        <f>VLOOKUP(F21,Options!C$2:D$100,2,FALSE)</f>
        <v>4</v>
      </c>
      <c r="H21" s="2"/>
      <c r="I21" s="3" t="str">
        <f t="shared" si="3"/>
        <v>#define PX_GPIO_D4 GPIO(D, 4, PX_GPIO_DIR_IN, PX_GPIO_INIT_PULLUP)</v>
      </c>
    </row>
    <row r="22" spans="1:9" x14ac:dyDescent="0.2">
      <c r="A22" s="4" t="s">
        <v>33</v>
      </c>
      <c r="B22" s="4" t="s">
        <v>6</v>
      </c>
      <c r="C22" s="4">
        <v>5</v>
      </c>
      <c r="D22" s="4" t="s">
        <v>9</v>
      </c>
      <c r="E22" s="6">
        <f>VLOOKUP(D22,Options!A$2:B$100,2,FALSE)</f>
        <v>1</v>
      </c>
      <c r="F22" s="5" t="s">
        <v>14</v>
      </c>
      <c r="G22" s="6">
        <f>VLOOKUP(F22,Options!C$2:D$100,2,FALSE)</f>
        <v>4</v>
      </c>
      <c r="H22" s="2"/>
      <c r="I22" s="3" t="str">
        <f t="shared" si="3"/>
        <v>#define PX_GPIO_D5 GPIO(D, 5, PX_GPIO_DIR_IN, PX_GPIO_INIT_PULLUP)</v>
      </c>
    </row>
    <row r="23" spans="1:9" x14ac:dyDescent="0.2">
      <c r="A23" s="4" t="s">
        <v>34</v>
      </c>
      <c r="B23" s="4" t="s">
        <v>6</v>
      </c>
      <c r="C23" s="4">
        <v>6</v>
      </c>
      <c r="D23" s="4" t="s">
        <v>9</v>
      </c>
      <c r="E23" s="6">
        <f>VLOOKUP(D23,Options!A$2:B$100,2,FALSE)</f>
        <v>1</v>
      </c>
      <c r="F23" s="5" t="s">
        <v>14</v>
      </c>
      <c r="G23" s="6">
        <f>VLOOKUP(F23,Options!C$2:D$100,2,FALSE)</f>
        <v>4</v>
      </c>
      <c r="H23" s="2"/>
      <c r="I23" s="3" t="str">
        <f t="shared" si="3"/>
        <v>#define PX_GPIO_D6 GPIO(D, 6, PX_GPIO_DIR_IN, PX_GPIO_INIT_PULLUP)</v>
      </c>
    </row>
    <row r="24" spans="1:9" x14ac:dyDescent="0.2">
      <c r="A24" s="4" t="s">
        <v>35</v>
      </c>
      <c r="B24" s="4" t="s">
        <v>6</v>
      </c>
      <c r="C24" s="4">
        <v>7</v>
      </c>
      <c r="D24" s="4" t="s">
        <v>9</v>
      </c>
      <c r="E24" s="6">
        <f>VLOOKUP(D24,Options!A$2:B$100,2,FALSE)</f>
        <v>1</v>
      </c>
      <c r="F24" s="5" t="s">
        <v>14</v>
      </c>
      <c r="G24" s="6">
        <f>VLOOKUP(F24,Options!C$2:D$100,2,FALSE)</f>
        <v>4</v>
      </c>
      <c r="H24" s="2"/>
      <c r="I24" s="3" t="str">
        <f t="shared" si="3"/>
        <v>#define PX_GPIO_D7 GPIO(D, 7, PX_GPIO_DIR_IN, PX_GPIO_INIT_PULLUP)</v>
      </c>
    </row>
  </sheetData>
  <conditionalFormatting sqref="E2">
    <cfRule type="colorScale" priority="9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">
    <cfRule type="colorScale" priority="7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4">
    <cfRule type="colorScale" priority="4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4">
    <cfRule type="colorScale" priority="4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5">
    <cfRule type="colorScale" priority="4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5">
    <cfRule type="colorScale" priority="4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6">
    <cfRule type="colorScale" priority="4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6">
    <cfRule type="colorScale" priority="4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7">
    <cfRule type="colorScale" priority="4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7">
    <cfRule type="colorScale" priority="4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0">
    <cfRule type="colorScale" priority="3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0">
    <cfRule type="colorScale" priority="3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1">
    <cfRule type="colorScale" priority="3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1">
    <cfRule type="colorScale" priority="3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2">
    <cfRule type="colorScale" priority="3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2">
    <cfRule type="colorScale" priority="3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3">
    <cfRule type="colorScale" priority="3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3">
    <cfRule type="colorScale" priority="2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4">
    <cfRule type="colorScale" priority="2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4">
    <cfRule type="colorScale" priority="2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5">
    <cfRule type="colorScale" priority="2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5">
    <cfRule type="colorScale" priority="2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7">
    <cfRule type="colorScale" priority="2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7">
    <cfRule type="colorScale" priority="1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8">
    <cfRule type="colorScale" priority="1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8">
    <cfRule type="colorScale" priority="1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9">
    <cfRule type="colorScale" priority="1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9">
    <cfRule type="colorScale" priority="1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0">
    <cfRule type="colorScale" priority="1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0">
    <cfRule type="colorScale" priority="1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1">
    <cfRule type="colorScale" priority="1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1">
    <cfRule type="colorScale" priority="1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2">
    <cfRule type="colorScale" priority="1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2">
    <cfRule type="colorScale" priority="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3">
    <cfRule type="colorScale" priority="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3">
    <cfRule type="colorScale" priority="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4">
    <cfRule type="colorScale" priority="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4">
    <cfRule type="colorScale" priority="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8">
    <cfRule type="colorScale" priority="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8">
    <cfRule type="colorScale" priority="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3">
    <cfRule type="colorScale" priority="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3">
    <cfRule type="colorScale" priority="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17:D24 D10:D15 D2:D8">
      <formula1>Dir</formula1>
    </dataValidation>
    <dataValidation type="list" allowBlank="1" showInputMessage="1" showErrorMessage="1" sqref="F17:F24 F2:F8 F10:F15">
      <formula1>Init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6" sqref="A6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16384" width="9.140625" style="3"/>
  </cols>
  <sheetData>
    <row r="1" spans="1:5" x14ac:dyDescent="0.2">
      <c r="A1" s="1" t="s">
        <v>7</v>
      </c>
      <c r="B1" s="1"/>
      <c r="C1" s="1" t="s">
        <v>8</v>
      </c>
      <c r="D1" s="1"/>
      <c r="E1" s="2"/>
    </row>
    <row r="2" spans="1:5" x14ac:dyDescent="0.2">
      <c r="A2" s="4" t="s">
        <v>9</v>
      </c>
      <c r="B2" s="4">
        <v>1</v>
      </c>
      <c r="C2" s="5" t="s">
        <v>11</v>
      </c>
      <c r="D2" s="4">
        <v>1</v>
      </c>
      <c r="E2" s="2"/>
    </row>
    <row r="3" spans="1:5" x14ac:dyDescent="0.2">
      <c r="A3" s="4" t="s">
        <v>10</v>
      </c>
      <c r="B3" s="4">
        <v>2</v>
      </c>
      <c r="C3" s="5" t="s">
        <v>12</v>
      </c>
      <c r="D3" s="4">
        <v>2</v>
      </c>
      <c r="E3" s="2"/>
    </row>
    <row r="4" spans="1:5" x14ac:dyDescent="0.2">
      <c r="C4" s="5" t="s">
        <v>13</v>
      </c>
      <c r="D4" s="4">
        <v>3</v>
      </c>
      <c r="E4" s="2"/>
    </row>
    <row r="5" spans="1:5" x14ac:dyDescent="0.2">
      <c r="C5" s="5" t="s">
        <v>14</v>
      </c>
      <c r="D5" s="4">
        <v>4</v>
      </c>
      <c r="E5" s="2"/>
    </row>
    <row r="6" spans="1:5" x14ac:dyDescent="0.2">
      <c r="E6" s="2"/>
    </row>
    <row r="7" spans="1:5" x14ac:dyDescent="0.2">
      <c r="E7" s="2"/>
    </row>
    <row r="8" spans="1:5" x14ac:dyDescent="0.2">
      <c r="E8" s="2"/>
    </row>
    <row r="9" spans="1:5" x14ac:dyDescent="0.2">
      <c r="E9" s="2"/>
    </row>
    <row r="10" spans="1:5" x14ac:dyDescent="0.2">
      <c r="E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3E3251E1-1581-4798-941E-A15E4B61CC9C}">
            <xm:f>GPIO!#REF!=#REF!</xm:f>
            <x14:dxf/>
          </x14:cfRule>
          <xm:sqref>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GPIO</vt:lpstr>
      <vt:lpstr>Options</vt:lpstr>
      <vt:lpstr>Dir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2018-06-04T12:39:16Z</dcterms:modified>
</cp:coreProperties>
</file>