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PIO" sheetId="7" r:id="rId1"/>
    <sheet name="Options" sheetId="8" r:id="rId2"/>
  </sheets>
  <definedNames>
    <definedName name="Dir">Options!$A$2:$A$3</definedName>
    <definedName name="Init">Options!$C$2:$C$5</definedName>
  </definedNames>
  <calcPr calcId="162913"/>
</workbook>
</file>

<file path=xl/calcChain.xml><?xml version="1.0" encoding="utf-8"?>
<calcChain xmlns="http://schemas.openxmlformats.org/spreadsheetml/2006/main">
  <c r="I27" i="7" l="1"/>
  <c r="G27" i="7"/>
  <c r="E27" i="7"/>
  <c r="I26" i="7"/>
  <c r="G26" i="7"/>
  <c r="E26" i="7"/>
  <c r="I25" i="7"/>
  <c r="G25" i="7"/>
  <c r="E25" i="7"/>
  <c r="I24" i="7"/>
  <c r="G24" i="7"/>
  <c r="E24" i="7"/>
  <c r="I23" i="7"/>
  <c r="G23" i="7"/>
  <c r="E23" i="7"/>
  <c r="I22" i="7"/>
  <c r="G22" i="7"/>
  <c r="E22" i="7"/>
  <c r="I21" i="7"/>
  <c r="G21" i="7"/>
  <c r="E21" i="7"/>
  <c r="I20" i="7"/>
  <c r="G20" i="7"/>
  <c r="E20" i="7"/>
  <c r="I18" i="7"/>
  <c r="G18" i="7"/>
  <c r="E18" i="7"/>
  <c r="I17" i="7"/>
  <c r="G17" i="7"/>
  <c r="E17" i="7"/>
  <c r="I16" i="7"/>
  <c r="G16" i="7"/>
  <c r="E16" i="7"/>
  <c r="I15" i="7"/>
  <c r="G15" i="7"/>
  <c r="E15" i="7"/>
  <c r="I14" i="7"/>
  <c r="G14" i="7"/>
  <c r="E14" i="7"/>
  <c r="I13" i="7"/>
  <c r="G13" i="7"/>
  <c r="E13" i="7"/>
  <c r="I12" i="7"/>
  <c r="G12" i="7"/>
  <c r="E12" i="7"/>
  <c r="I11" i="7"/>
  <c r="G11" i="7"/>
  <c r="E11" i="7"/>
  <c r="I9" i="7"/>
  <c r="I8" i="7"/>
  <c r="I7" i="7"/>
  <c r="I6" i="7"/>
  <c r="I5" i="7"/>
  <c r="I4" i="7"/>
  <c r="I3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I2" i="7"/>
  <c r="G2" i="7" l="1"/>
  <c r="E2" i="7"/>
</calcChain>
</file>

<file path=xl/sharedStrings.xml><?xml version="1.0" encoding="utf-8"?>
<sst xmlns="http://schemas.openxmlformats.org/spreadsheetml/2006/main" count="110" uniqueCount="16">
  <si>
    <t>Name</t>
  </si>
  <si>
    <t>Port</t>
  </si>
  <si>
    <t>Pin</t>
  </si>
  <si>
    <t>Code</t>
  </si>
  <si>
    <t>PX_GPIO_</t>
  </si>
  <si>
    <t>B</t>
  </si>
  <si>
    <t>C</t>
  </si>
  <si>
    <t>D</t>
  </si>
  <si>
    <t>Dir</t>
  </si>
  <si>
    <t>Init</t>
  </si>
  <si>
    <t>PX_GPIO_DIR_IN</t>
  </si>
  <si>
    <t>PX_GPIO_DIR_OUT</t>
  </si>
  <si>
    <t>PX_GPIO_INIT_LO</t>
  </si>
  <si>
    <t>PX_GPIO_INIT_HI</t>
  </si>
  <si>
    <t>PX_GPIO_INIT_HIZ</t>
  </si>
  <si>
    <t>PX_GPIO_INIT_PULLUP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</si>
</sst>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8"/>
      <color rgb="FF1010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A82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3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1" fontId="3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08080"/>
      <color rgb="FF101010"/>
      <color rgb="FFC0A820"/>
      <color rgb="FFC0A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A020"/>
  </sheetPr>
  <dimension ref="A1:I27"/>
  <sheetViews>
    <sheetView tabSelected="1" workbookViewId="0">
      <selection activeCell="A29" sqref="A29"/>
    </sheetView>
  </sheetViews>
  <sheetFormatPr defaultRowHeight="11.25" x14ac:dyDescent="0.2"/>
  <cols>
    <col min="1" max="1" width="27.7109375" style="3" bestFit="1" customWidth="1"/>
    <col min="2" max="2" width="4.28515625" style="3" bestFit="1" customWidth="1"/>
    <col min="3" max="3" width="3.42578125" style="3" bestFit="1" customWidth="1"/>
    <col min="4" max="4" width="18.7109375" style="3" customWidth="1"/>
    <col min="5" max="5" width="2.7109375" style="3" customWidth="1"/>
    <col min="6" max="6" width="18.7109375" style="3" customWidth="1"/>
    <col min="7" max="7" width="2.7109375" style="3" customWidth="1"/>
    <col min="8" max="8" width="3.85546875" style="3" customWidth="1"/>
    <col min="9" max="9" width="51.7109375" style="3" bestFit="1" customWidth="1"/>
    <col min="10" max="16384" width="9.140625" style="3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8</v>
      </c>
      <c r="E1" s="1"/>
      <c r="F1" s="1" t="s">
        <v>9</v>
      </c>
      <c r="G1" s="1"/>
      <c r="H1" s="2"/>
      <c r="I1" s="1" t="s">
        <v>3</v>
      </c>
    </row>
    <row r="2" spans="1:9" x14ac:dyDescent="0.2">
      <c r="A2" s="4" t="s">
        <v>4</v>
      </c>
      <c r="B2" s="4" t="s">
        <v>5</v>
      </c>
      <c r="C2" s="4">
        <v>0</v>
      </c>
      <c r="D2" s="4" t="s">
        <v>10</v>
      </c>
      <c r="E2" s="6">
        <f>VLOOKUP(D2,Options!A$2:B$100,2,FALSE)</f>
        <v>1</v>
      </c>
      <c r="F2" s="5" t="s">
        <v>15</v>
      </c>
      <c r="G2" s="6">
        <f>VLOOKUP(F2,Options!C$2:D$100,2,FALSE)</f>
        <v>4</v>
      </c>
      <c r="H2" s="2"/>
      <c r="I2" s="3" t="str">
        <f>CONCATENATE("#define ",A2," GPIO(",B2,", ",C2,", ",D2,", ",F2,")")</f>
        <v>#define PX_GPIO_ GPIO(B, 0, PX_GPIO_DIR_IN, PX_GPIO_INIT_PULLUP)</v>
      </c>
    </row>
    <row r="3" spans="1:9" x14ac:dyDescent="0.2">
      <c r="A3" s="4" t="s">
        <v>4</v>
      </c>
      <c r="B3" s="4" t="s">
        <v>5</v>
      </c>
      <c r="C3" s="4">
        <v>1</v>
      </c>
      <c r="D3" s="4" t="s">
        <v>10</v>
      </c>
      <c r="E3" s="6">
        <f>VLOOKUP(D3,Options!A$2:B$100,2,FALSE)</f>
        <v>1</v>
      </c>
      <c r="F3" s="5" t="s">
        <v>15</v>
      </c>
      <c r="G3" s="6">
        <f>VLOOKUP(F3,Options!C$2:D$100,2,FALSE)</f>
        <v>4</v>
      </c>
      <c r="H3" s="2"/>
      <c r="I3" s="3" t="str">
        <f>CONCATENATE("#define ",A3," GPIO(",B3,", ",C3,", ",D3,", ",F3,")")</f>
        <v>#define PX_GPIO_ GPIO(B, 1, PX_GPIO_DIR_IN, PX_GPIO_INIT_PULLUP)</v>
      </c>
    </row>
    <row r="4" spans="1:9" x14ac:dyDescent="0.2">
      <c r="A4" s="4" t="s">
        <v>4</v>
      </c>
      <c r="B4" s="4" t="s">
        <v>5</v>
      </c>
      <c r="C4" s="4">
        <v>2</v>
      </c>
      <c r="D4" s="4" t="s">
        <v>10</v>
      </c>
      <c r="E4" s="6">
        <f>VLOOKUP(D4,Options!A$2:B$100,2,FALSE)</f>
        <v>1</v>
      </c>
      <c r="F4" s="5" t="s">
        <v>15</v>
      </c>
      <c r="G4" s="6">
        <f>VLOOKUP(F4,Options!C$2:D$100,2,FALSE)</f>
        <v>4</v>
      </c>
      <c r="H4" s="2"/>
      <c r="I4" s="3" t="str">
        <f>CONCATENATE("#define ",A4," GPIO(",B4,", ",C4,", ",D4,", ",F4,")")</f>
        <v>#define PX_GPIO_ GPIO(B, 2, PX_GPIO_DIR_IN, PX_GPIO_INIT_PULLUP)</v>
      </c>
    </row>
    <row r="5" spans="1:9" x14ac:dyDescent="0.2">
      <c r="A5" s="4" t="s">
        <v>4</v>
      </c>
      <c r="B5" s="4" t="s">
        <v>5</v>
      </c>
      <c r="C5" s="4">
        <v>3</v>
      </c>
      <c r="D5" s="4" t="s">
        <v>10</v>
      </c>
      <c r="E5" s="6">
        <f>VLOOKUP(D5,Options!A$2:B$100,2,FALSE)</f>
        <v>1</v>
      </c>
      <c r="F5" s="5" t="s">
        <v>15</v>
      </c>
      <c r="G5" s="6">
        <f>VLOOKUP(F5,Options!C$2:D$100,2,FALSE)</f>
        <v>4</v>
      </c>
      <c r="H5" s="2"/>
      <c r="I5" s="3" t="str">
        <f>CONCATENATE("#define ",A5," GPIO(",B5,", ",C5,", ",D5,", ",F5,")")</f>
        <v>#define PX_GPIO_ GPIO(B, 3, PX_GPIO_DIR_IN, PX_GPIO_INIT_PULLUP)</v>
      </c>
    </row>
    <row r="6" spans="1:9" x14ac:dyDescent="0.2">
      <c r="A6" s="4" t="s">
        <v>4</v>
      </c>
      <c r="B6" s="4" t="s">
        <v>5</v>
      </c>
      <c r="C6" s="4">
        <v>4</v>
      </c>
      <c r="D6" s="4" t="s">
        <v>10</v>
      </c>
      <c r="E6" s="6">
        <f>VLOOKUP(D6,Options!A$2:B$100,2,FALSE)</f>
        <v>1</v>
      </c>
      <c r="F6" s="5" t="s">
        <v>15</v>
      </c>
      <c r="G6" s="6">
        <f>VLOOKUP(F6,Options!C$2:D$100,2,FALSE)</f>
        <v>4</v>
      </c>
      <c r="H6" s="2"/>
      <c r="I6" s="3" t="str">
        <f>CONCATENATE("#define ",A6," GPIO(",B6,", ",C6,", ",D6,", ",F6,")")</f>
        <v>#define PX_GPIO_ GPIO(B, 4, PX_GPIO_DIR_IN, PX_GPIO_INIT_PULLUP)</v>
      </c>
    </row>
    <row r="7" spans="1:9" x14ac:dyDescent="0.2">
      <c r="A7" s="4" t="s">
        <v>4</v>
      </c>
      <c r="B7" s="4" t="s">
        <v>5</v>
      </c>
      <c r="C7" s="4">
        <v>5</v>
      </c>
      <c r="D7" s="4" t="s">
        <v>10</v>
      </c>
      <c r="E7" s="6">
        <f>VLOOKUP(D7,Options!A$2:B$100,2,FALSE)</f>
        <v>1</v>
      </c>
      <c r="F7" s="5" t="s">
        <v>15</v>
      </c>
      <c r="G7" s="6">
        <f>VLOOKUP(F7,Options!C$2:D$100,2,FALSE)</f>
        <v>4</v>
      </c>
      <c r="H7" s="2"/>
      <c r="I7" s="3" t="str">
        <f>CONCATENATE("#define ",A7," GPIO(",B7,", ",C7,", ",D7,", ",F7,")")</f>
        <v>#define PX_GPIO_ GPIO(B, 5, PX_GPIO_DIR_IN, PX_GPIO_INIT_PULLUP)</v>
      </c>
    </row>
    <row r="8" spans="1:9" x14ac:dyDescent="0.2">
      <c r="A8" s="4" t="s">
        <v>4</v>
      </c>
      <c r="B8" s="4" t="s">
        <v>5</v>
      </c>
      <c r="C8" s="4">
        <v>6</v>
      </c>
      <c r="D8" s="4" t="s">
        <v>10</v>
      </c>
      <c r="E8" s="6">
        <f>VLOOKUP(D8,Options!A$2:B$100,2,FALSE)</f>
        <v>1</v>
      </c>
      <c r="F8" s="5" t="s">
        <v>15</v>
      </c>
      <c r="G8" s="6">
        <f>VLOOKUP(F8,Options!C$2:D$100,2,FALSE)</f>
        <v>4</v>
      </c>
      <c r="H8" s="2"/>
      <c r="I8" s="3" t="str">
        <f>CONCATENATE("#define ",A8," GPIO(",B8,", ",C8,", ",D8,", ",F8,")")</f>
        <v>#define PX_GPIO_ GPIO(B, 6, PX_GPIO_DIR_IN, PX_GPIO_INIT_PULLUP)</v>
      </c>
    </row>
    <row r="9" spans="1:9" x14ac:dyDescent="0.2">
      <c r="A9" s="4" t="s">
        <v>4</v>
      </c>
      <c r="B9" s="4" t="s">
        <v>5</v>
      </c>
      <c r="C9" s="4">
        <v>7</v>
      </c>
      <c r="D9" s="4" t="s">
        <v>10</v>
      </c>
      <c r="E9" s="6">
        <f>VLOOKUP(D9,Options!A$2:B$100,2,FALSE)</f>
        <v>1</v>
      </c>
      <c r="F9" s="5" t="s">
        <v>15</v>
      </c>
      <c r="G9" s="6">
        <f>VLOOKUP(F9,Options!C$2:D$100,2,FALSE)</f>
        <v>4</v>
      </c>
      <c r="H9" s="2"/>
      <c r="I9" s="3" t="str">
        <f>CONCATENATE("#define ",A9," GPIO(",B9,", ",C9,", ",D9,", ",F9,")")</f>
        <v>#define PX_GPIO_ GPIO(B, 7, PX_GPIO_DIR_IN, PX_GPIO_INIT_PULLUP)</v>
      </c>
    </row>
    <row r="11" spans="1:9" x14ac:dyDescent="0.2">
      <c r="A11" s="4" t="s">
        <v>4</v>
      </c>
      <c r="B11" s="4" t="s">
        <v>6</v>
      </c>
      <c r="C11" s="4">
        <v>0</v>
      </c>
      <c r="D11" s="4" t="s">
        <v>10</v>
      </c>
      <c r="E11" s="6">
        <f>VLOOKUP(D11,Options!A$2:B$100,2,FALSE)</f>
        <v>1</v>
      </c>
      <c r="F11" s="5" t="s">
        <v>15</v>
      </c>
      <c r="G11" s="6">
        <f>VLOOKUP(F11,Options!C$2:D$100,2,FALSE)</f>
        <v>4</v>
      </c>
      <c r="H11" s="2"/>
      <c r="I11" s="3" t="str">
        <f>CONCATENATE("#define ",A11," GPIO(",B11,", ",C11,", ",D11,", ",F11,")")</f>
        <v>#define PX_GPIO_ GPIO(C, 0, PX_GPIO_DIR_IN, PX_GPIO_INIT_PULLUP)</v>
      </c>
    </row>
    <row r="12" spans="1:9" x14ac:dyDescent="0.2">
      <c r="A12" s="4" t="s">
        <v>4</v>
      </c>
      <c r="B12" s="4" t="s">
        <v>6</v>
      </c>
      <c r="C12" s="4">
        <v>1</v>
      </c>
      <c r="D12" s="4" t="s">
        <v>10</v>
      </c>
      <c r="E12" s="6">
        <f>VLOOKUP(D12,Options!A$2:B$100,2,FALSE)</f>
        <v>1</v>
      </c>
      <c r="F12" s="5" t="s">
        <v>15</v>
      </c>
      <c r="G12" s="6">
        <f>VLOOKUP(F12,Options!C$2:D$100,2,FALSE)</f>
        <v>4</v>
      </c>
      <c r="H12" s="2"/>
      <c r="I12" s="3" t="str">
        <f>CONCATENATE("#define ",A12," GPIO(",B12,", ",C12,", ",D12,", ",F12,")")</f>
        <v>#define PX_GPIO_ GPIO(C, 1, PX_GPIO_DIR_IN, PX_GPIO_INIT_PULLUP)</v>
      </c>
    </row>
    <row r="13" spans="1:9" x14ac:dyDescent="0.2">
      <c r="A13" s="4" t="s">
        <v>4</v>
      </c>
      <c r="B13" s="4" t="s">
        <v>6</v>
      </c>
      <c r="C13" s="4">
        <v>2</v>
      </c>
      <c r="D13" s="4" t="s">
        <v>10</v>
      </c>
      <c r="E13" s="6">
        <f>VLOOKUP(D13,Options!A$2:B$100,2,FALSE)</f>
        <v>1</v>
      </c>
      <c r="F13" s="5" t="s">
        <v>15</v>
      </c>
      <c r="G13" s="6">
        <f>VLOOKUP(F13,Options!C$2:D$100,2,FALSE)</f>
        <v>4</v>
      </c>
      <c r="H13" s="2"/>
      <c r="I13" s="3" t="str">
        <f>CONCATENATE("#define ",A13," GPIO(",B13,", ",C13,", ",D13,", ",F13,")")</f>
        <v>#define PX_GPIO_ GPIO(C, 2, PX_GPIO_DIR_IN, PX_GPIO_INIT_PULLUP)</v>
      </c>
    </row>
    <row r="14" spans="1:9" x14ac:dyDescent="0.2">
      <c r="A14" s="4" t="s">
        <v>4</v>
      </c>
      <c r="B14" s="4" t="s">
        <v>6</v>
      </c>
      <c r="C14" s="4">
        <v>3</v>
      </c>
      <c r="D14" s="4" t="s">
        <v>10</v>
      </c>
      <c r="E14" s="6">
        <f>VLOOKUP(D14,Options!A$2:B$100,2,FALSE)</f>
        <v>1</v>
      </c>
      <c r="F14" s="5" t="s">
        <v>15</v>
      </c>
      <c r="G14" s="6">
        <f>VLOOKUP(F14,Options!C$2:D$100,2,FALSE)</f>
        <v>4</v>
      </c>
      <c r="H14" s="2"/>
      <c r="I14" s="3" t="str">
        <f>CONCATENATE("#define ",A14," GPIO(",B14,", ",C14,", ",D14,", ",F14,")")</f>
        <v>#define PX_GPIO_ GPIO(C, 3, PX_GPIO_DIR_IN, PX_GPIO_INIT_PULLUP)</v>
      </c>
    </row>
    <row r="15" spans="1:9" x14ac:dyDescent="0.2">
      <c r="A15" s="4" t="s">
        <v>4</v>
      </c>
      <c r="B15" s="4" t="s">
        <v>6</v>
      </c>
      <c r="C15" s="4">
        <v>4</v>
      </c>
      <c r="D15" s="4" t="s">
        <v>10</v>
      </c>
      <c r="E15" s="6">
        <f>VLOOKUP(D15,Options!A$2:B$100,2,FALSE)</f>
        <v>1</v>
      </c>
      <c r="F15" s="5" t="s">
        <v>15</v>
      </c>
      <c r="G15" s="6">
        <f>VLOOKUP(F15,Options!C$2:D$100,2,FALSE)</f>
        <v>4</v>
      </c>
      <c r="H15" s="2"/>
      <c r="I15" s="3" t="str">
        <f>CONCATENATE("#define ",A15," GPIO(",B15,", ",C15,", ",D15,", ",F15,")")</f>
        <v>#define PX_GPIO_ GPIO(C, 4, PX_GPIO_DIR_IN, PX_GPIO_INIT_PULLUP)</v>
      </c>
    </row>
    <row r="16" spans="1:9" x14ac:dyDescent="0.2">
      <c r="A16" s="4" t="s">
        <v>4</v>
      </c>
      <c r="B16" s="4" t="s">
        <v>6</v>
      </c>
      <c r="C16" s="4">
        <v>5</v>
      </c>
      <c r="D16" s="4" t="s">
        <v>10</v>
      </c>
      <c r="E16" s="6">
        <f>VLOOKUP(D16,Options!A$2:B$100,2,FALSE)</f>
        <v>1</v>
      </c>
      <c r="F16" s="5" t="s">
        <v>15</v>
      </c>
      <c r="G16" s="6">
        <f>VLOOKUP(F16,Options!C$2:D$100,2,FALSE)</f>
        <v>4</v>
      </c>
      <c r="H16" s="2"/>
      <c r="I16" s="3" t="str">
        <f>CONCATENATE("#define ",A16," GPIO(",B16,", ",C16,", ",D16,", ",F16,")")</f>
        <v>#define PX_GPIO_ GPIO(C, 5, PX_GPIO_DIR_IN, PX_GPIO_INIT_PULLUP)</v>
      </c>
    </row>
    <row r="17" spans="1:9" x14ac:dyDescent="0.2">
      <c r="A17" s="4" t="s">
        <v>4</v>
      </c>
      <c r="B17" s="4" t="s">
        <v>6</v>
      </c>
      <c r="C17" s="4">
        <v>6</v>
      </c>
      <c r="D17" s="4" t="s">
        <v>10</v>
      </c>
      <c r="E17" s="6">
        <f>VLOOKUP(D17,Options!A$2:B$100,2,FALSE)</f>
        <v>1</v>
      </c>
      <c r="F17" s="5" t="s">
        <v>15</v>
      </c>
      <c r="G17" s="6">
        <f>VLOOKUP(F17,Options!C$2:D$100,2,FALSE)</f>
        <v>4</v>
      </c>
      <c r="H17" s="2"/>
      <c r="I17" s="3" t="str">
        <f>CONCATENATE("#define ",A17," GPIO(",B17,", ",C17,", ",D17,", ",F17,")")</f>
        <v>#define PX_GPIO_ GPIO(C, 6, PX_GPIO_DIR_IN, PX_GPIO_INIT_PULLUP)</v>
      </c>
    </row>
    <row r="18" spans="1:9" x14ac:dyDescent="0.2">
      <c r="A18" s="4" t="s">
        <v>4</v>
      </c>
      <c r="B18" s="4" t="s">
        <v>6</v>
      </c>
      <c r="C18" s="4">
        <v>7</v>
      </c>
      <c r="D18" s="4" t="s">
        <v>10</v>
      </c>
      <c r="E18" s="6">
        <f>VLOOKUP(D18,Options!A$2:B$100,2,FALSE)</f>
        <v>1</v>
      </c>
      <c r="F18" s="5" t="s">
        <v>15</v>
      </c>
      <c r="G18" s="6">
        <f>VLOOKUP(F18,Options!C$2:D$100,2,FALSE)</f>
        <v>4</v>
      </c>
      <c r="H18" s="2"/>
      <c r="I18" s="3" t="str">
        <f>CONCATENATE("#define ",A18," GPIO(",B18,", ",C18,", ",D18,", ",F18,")")</f>
        <v>#define PX_GPIO_ GPIO(C, 7, PX_GPIO_DIR_IN, PX_GPIO_INIT_PULLUP)</v>
      </c>
    </row>
    <row r="20" spans="1:9" x14ac:dyDescent="0.2">
      <c r="A20" s="4" t="s">
        <v>4</v>
      </c>
      <c r="B20" s="4" t="s">
        <v>7</v>
      </c>
      <c r="C20" s="4">
        <v>0</v>
      </c>
      <c r="D20" s="4" t="s">
        <v>10</v>
      </c>
      <c r="E20" s="6">
        <f>VLOOKUP(D20,Options!A$2:B$100,2,FALSE)</f>
        <v>1</v>
      </c>
      <c r="F20" s="5" t="s">
        <v>15</v>
      </c>
      <c r="G20" s="6">
        <f>VLOOKUP(F20,Options!C$2:D$100,2,FALSE)</f>
        <v>4</v>
      </c>
      <c r="H20" s="2"/>
      <c r="I20" s="3" t="str">
        <f>CONCATENATE("#define ",A20," GPIO(",B20,", ",C20,", ",D20,", ",F20,")")</f>
        <v>#define PX_GPIO_ GPIO(D, 0, PX_GPIO_DIR_IN, PX_GPIO_INIT_PULLUP)</v>
      </c>
    </row>
    <row r="21" spans="1:9" x14ac:dyDescent="0.2">
      <c r="A21" s="4" t="s">
        <v>4</v>
      </c>
      <c r="B21" s="4" t="s">
        <v>7</v>
      </c>
      <c r="C21" s="4">
        <v>1</v>
      </c>
      <c r="D21" s="4" t="s">
        <v>10</v>
      </c>
      <c r="E21" s="6">
        <f>VLOOKUP(D21,Options!A$2:B$100,2,FALSE)</f>
        <v>1</v>
      </c>
      <c r="F21" s="5" t="s">
        <v>15</v>
      </c>
      <c r="G21" s="6">
        <f>VLOOKUP(F21,Options!C$2:D$100,2,FALSE)</f>
        <v>4</v>
      </c>
      <c r="H21" s="2"/>
      <c r="I21" s="3" t="str">
        <f>CONCATENATE("#define ",A21," GPIO(",B21,", ",C21,", ",D21,", ",F21,")")</f>
        <v>#define PX_GPIO_ GPIO(D, 1, PX_GPIO_DIR_IN, PX_GPIO_INIT_PULLUP)</v>
      </c>
    </row>
    <row r="22" spans="1:9" x14ac:dyDescent="0.2">
      <c r="A22" s="4" t="s">
        <v>4</v>
      </c>
      <c r="B22" s="4" t="s">
        <v>7</v>
      </c>
      <c r="C22" s="4">
        <v>2</v>
      </c>
      <c r="D22" s="4" t="s">
        <v>10</v>
      </c>
      <c r="E22" s="6">
        <f>VLOOKUP(D22,Options!A$2:B$100,2,FALSE)</f>
        <v>1</v>
      </c>
      <c r="F22" s="5" t="s">
        <v>15</v>
      </c>
      <c r="G22" s="6">
        <f>VLOOKUP(F22,Options!C$2:D$100,2,FALSE)</f>
        <v>4</v>
      </c>
      <c r="H22" s="2"/>
      <c r="I22" s="3" t="str">
        <f>CONCATENATE("#define ",A22," GPIO(",B22,", ",C22,", ",D22,", ",F22,")")</f>
        <v>#define PX_GPIO_ GPIO(D, 2, PX_GPIO_DIR_IN, PX_GPIO_INIT_PULLUP)</v>
      </c>
    </row>
    <row r="23" spans="1:9" x14ac:dyDescent="0.2">
      <c r="A23" s="4" t="s">
        <v>4</v>
      </c>
      <c r="B23" s="4" t="s">
        <v>7</v>
      </c>
      <c r="C23" s="4">
        <v>3</v>
      </c>
      <c r="D23" s="4" t="s">
        <v>10</v>
      </c>
      <c r="E23" s="6">
        <f>VLOOKUP(D23,Options!A$2:B$100,2,FALSE)</f>
        <v>1</v>
      </c>
      <c r="F23" s="5" t="s">
        <v>15</v>
      </c>
      <c r="G23" s="6">
        <f>VLOOKUP(F23,Options!C$2:D$100,2,FALSE)</f>
        <v>4</v>
      </c>
      <c r="H23" s="2"/>
      <c r="I23" s="3" t="str">
        <f>CONCATENATE("#define ",A23," GPIO(",B23,", ",C23,", ",D23,", ",F23,")")</f>
        <v>#define PX_GPIO_ GPIO(D, 3, PX_GPIO_DIR_IN, PX_GPIO_INIT_PULLUP)</v>
      </c>
    </row>
    <row r="24" spans="1:9" x14ac:dyDescent="0.2">
      <c r="A24" s="4" t="s">
        <v>4</v>
      </c>
      <c r="B24" s="4" t="s">
        <v>7</v>
      </c>
      <c r="C24" s="4">
        <v>4</v>
      </c>
      <c r="D24" s="4" t="s">
        <v>10</v>
      </c>
      <c r="E24" s="6">
        <f>VLOOKUP(D24,Options!A$2:B$100,2,FALSE)</f>
        <v>1</v>
      </c>
      <c r="F24" s="5" t="s">
        <v>15</v>
      </c>
      <c r="G24" s="6">
        <f>VLOOKUP(F24,Options!C$2:D$100,2,FALSE)</f>
        <v>4</v>
      </c>
      <c r="H24" s="2"/>
      <c r="I24" s="3" t="str">
        <f>CONCATENATE("#define ",A24," GPIO(",B24,", ",C24,", ",D24,", ",F24,")")</f>
        <v>#define PX_GPIO_ GPIO(D, 4, PX_GPIO_DIR_IN, PX_GPIO_INIT_PULLUP)</v>
      </c>
    </row>
    <row r="25" spans="1:9" x14ac:dyDescent="0.2">
      <c r="A25" s="4" t="s">
        <v>4</v>
      </c>
      <c r="B25" s="4" t="s">
        <v>7</v>
      </c>
      <c r="C25" s="4">
        <v>5</v>
      </c>
      <c r="D25" s="4" t="s">
        <v>10</v>
      </c>
      <c r="E25" s="6">
        <f>VLOOKUP(D25,Options!A$2:B$100,2,FALSE)</f>
        <v>1</v>
      </c>
      <c r="F25" s="5" t="s">
        <v>15</v>
      </c>
      <c r="G25" s="6">
        <f>VLOOKUP(F25,Options!C$2:D$100,2,FALSE)</f>
        <v>4</v>
      </c>
      <c r="H25" s="2"/>
      <c r="I25" s="3" t="str">
        <f>CONCATENATE("#define ",A25," GPIO(",B25,", ",C25,", ",D25,", ",F25,")")</f>
        <v>#define PX_GPIO_ GPIO(D, 5, PX_GPIO_DIR_IN, PX_GPIO_INIT_PULLUP)</v>
      </c>
    </row>
    <row r="26" spans="1:9" x14ac:dyDescent="0.2">
      <c r="A26" s="4" t="s">
        <v>4</v>
      </c>
      <c r="B26" s="4" t="s">
        <v>7</v>
      </c>
      <c r="C26" s="4">
        <v>6</v>
      </c>
      <c r="D26" s="4" t="s">
        <v>10</v>
      </c>
      <c r="E26" s="6">
        <f>VLOOKUP(D26,Options!A$2:B$100,2,FALSE)</f>
        <v>1</v>
      </c>
      <c r="F26" s="5" t="s">
        <v>15</v>
      </c>
      <c r="G26" s="6">
        <f>VLOOKUP(F26,Options!C$2:D$100,2,FALSE)</f>
        <v>4</v>
      </c>
      <c r="H26" s="2"/>
      <c r="I26" s="3" t="str">
        <f>CONCATENATE("#define ",A26," GPIO(",B26,", ",C26,", ",D26,", ",F26,")")</f>
        <v>#define PX_GPIO_ GPIO(D, 6, PX_GPIO_DIR_IN, PX_GPIO_INIT_PULLUP)</v>
      </c>
    </row>
    <row r="27" spans="1:9" x14ac:dyDescent="0.2">
      <c r="A27" s="4" t="s">
        <v>4</v>
      </c>
      <c r="B27" s="4" t="s">
        <v>7</v>
      </c>
      <c r="C27" s="4">
        <v>7</v>
      </c>
      <c r="D27" s="4" t="s">
        <v>10</v>
      </c>
      <c r="E27" s="6">
        <f>VLOOKUP(D27,Options!A$2:B$100,2,FALSE)</f>
        <v>1</v>
      </c>
      <c r="F27" s="5" t="s">
        <v>15</v>
      </c>
      <c r="G27" s="6">
        <f>VLOOKUP(F27,Options!C$2:D$100,2,FALSE)</f>
        <v>4</v>
      </c>
      <c r="H27" s="2"/>
      <c r="I27" s="3" t="str">
        <f>CONCATENATE("#define ",A27," GPIO(",B27,", ",C27,", ",D27,", ",F27,")")</f>
        <v>#define PX_GPIO_ GPIO(D, 7, PX_GPIO_DIR_IN, PX_GPIO_INIT_PULLUP)</v>
      </c>
    </row>
  </sheetData>
  <conditionalFormatting sqref="E2">
    <cfRule type="colorScale" priority="9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">
    <cfRule type="colorScale" priority="7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3">
    <cfRule type="colorScale" priority="4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3">
    <cfRule type="colorScale" priority="4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4">
    <cfRule type="colorScale" priority="4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4">
    <cfRule type="colorScale" priority="4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5">
    <cfRule type="colorScale" priority="4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5">
    <cfRule type="colorScale" priority="4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6">
    <cfRule type="colorScale" priority="40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6">
    <cfRule type="colorScale" priority="3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7">
    <cfRule type="colorScale" priority="3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7">
    <cfRule type="colorScale" priority="3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8">
    <cfRule type="colorScale" priority="3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8">
    <cfRule type="colorScale" priority="3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9">
    <cfRule type="colorScale" priority="3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9">
    <cfRule type="colorScale" priority="3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1">
    <cfRule type="colorScale" priority="3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1">
    <cfRule type="colorScale" priority="3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2">
    <cfRule type="colorScale" priority="30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2">
    <cfRule type="colorScale" priority="2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3">
    <cfRule type="colorScale" priority="2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3">
    <cfRule type="colorScale" priority="2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4">
    <cfRule type="colorScale" priority="2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4">
    <cfRule type="colorScale" priority="2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5">
    <cfRule type="colorScale" priority="2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5">
    <cfRule type="colorScale" priority="2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6">
    <cfRule type="colorScale" priority="2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6">
    <cfRule type="colorScale" priority="2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7">
    <cfRule type="colorScale" priority="20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7">
    <cfRule type="colorScale" priority="1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8">
    <cfRule type="colorScale" priority="1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8">
    <cfRule type="colorScale" priority="1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0">
    <cfRule type="colorScale" priority="1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0">
    <cfRule type="colorScale" priority="1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1">
    <cfRule type="colorScale" priority="1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1">
    <cfRule type="colorScale" priority="1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2">
    <cfRule type="colorScale" priority="1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2">
    <cfRule type="colorScale" priority="1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3">
    <cfRule type="colorScale" priority="10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3">
    <cfRule type="colorScale" priority="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4">
    <cfRule type="colorScale" priority="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4">
    <cfRule type="colorScale" priority="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5">
    <cfRule type="colorScale" priority="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5">
    <cfRule type="colorScale" priority="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6">
    <cfRule type="colorScale" priority="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6">
    <cfRule type="colorScale" priority="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7">
    <cfRule type="colorScale" priority="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7">
    <cfRule type="colorScale" priority="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2:D9 D11:D18 D20:D27">
      <formula1>Dir</formula1>
    </dataValidation>
    <dataValidation type="list" allowBlank="1" showInputMessage="1" showErrorMessage="1" sqref="F2:F9 F11:F18 F20:F27">
      <formula1>Init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6" sqref="A6"/>
    </sheetView>
  </sheetViews>
  <sheetFormatPr defaultRowHeight="11.25" x14ac:dyDescent="0.2"/>
  <cols>
    <col min="1" max="1" width="28.7109375" style="3" customWidth="1"/>
    <col min="2" max="2" width="2.7109375" style="3" customWidth="1"/>
    <col min="3" max="3" width="28.7109375" style="3" customWidth="1"/>
    <col min="4" max="4" width="2.7109375" style="3" customWidth="1"/>
    <col min="5" max="16384" width="9.140625" style="3"/>
  </cols>
  <sheetData>
    <row r="1" spans="1:5" x14ac:dyDescent="0.2">
      <c r="A1" s="1" t="s">
        <v>8</v>
      </c>
      <c r="B1" s="1"/>
      <c r="C1" s="1" t="s">
        <v>9</v>
      </c>
      <c r="D1" s="1"/>
      <c r="E1" s="2"/>
    </row>
    <row r="2" spans="1:5" x14ac:dyDescent="0.2">
      <c r="A2" s="4" t="s">
        <v>10</v>
      </c>
      <c r="B2" s="4">
        <v>1</v>
      </c>
      <c r="C2" s="5" t="s">
        <v>12</v>
      </c>
      <c r="D2" s="4">
        <v>1</v>
      </c>
      <c r="E2" s="2"/>
    </row>
    <row r="3" spans="1:5" x14ac:dyDescent="0.2">
      <c r="A3" s="4" t="s">
        <v>11</v>
      </c>
      <c r="B3" s="4">
        <v>2</v>
      </c>
      <c r="C3" s="5" t="s">
        <v>13</v>
      </c>
      <c r="D3" s="4">
        <v>2</v>
      </c>
      <c r="E3" s="2"/>
    </row>
    <row r="4" spans="1:5" x14ac:dyDescent="0.2">
      <c r="C4" s="5" t="s">
        <v>14</v>
      </c>
      <c r="D4" s="4">
        <v>3</v>
      </c>
      <c r="E4" s="2"/>
    </row>
    <row r="5" spans="1:5" x14ac:dyDescent="0.2">
      <c r="C5" s="5" t="s">
        <v>15</v>
      </c>
      <c r="D5" s="4">
        <v>4</v>
      </c>
      <c r="E5" s="2"/>
    </row>
    <row r="6" spans="1:5" x14ac:dyDescent="0.2">
      <c r="E6" s="2"/>
    </row>
    <row r="7" spans="1:5" x14ac:dyDescent="0.2">
      <c r="E7" s="2"/>
    </row>
    <row r="8" spans="1:5" x14ac:dyDescent="0.2">
      <c r="E8" s="2"/>
    </row>
    <row r="9" spans="1:5" x14ac:dyDescent="0.2">
      <c r="E9" s="2"/>
    </row>
    <row r="10" spans="1:5" x14ac:dyDescent="0.2">
      <c r="E10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3E3251E1-1581-4798-941E-A15E4B61CC9C}">
            <xm:f>GPIO!#REF!=#REF!</xm:f>
            <x14:dxf/>
          </x14:cfRule>
          <xm:sqref>G2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GPIO</vt:lpstr>
      <vt:lpstr>Options</vt:lpstr>
      <vt:lpstr>Dir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2018-05-28T10:01:21Z</dcterms:modified>
</cp:coreProperties>
</file>