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PIO" sheetId="7" r:id="rId1"/>
    <sheet name="Options" sheetId="8" r:id="rId2"/>
  </sheets>
  <definedNames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62913"/>
</workbook>
</file>

<file path=xl/calcChain.xml><?xml version="1.0" encoding="utf-8"?>
<calcChain xmlns="http://schemas.openxmlformats.org/spreadsheetml/2006/main">
  <c r="Q56" i="7" l="1"/>
  <c r="O56" i="7"/>
  <c r="M56" i="7"/>
  <c r="K56" i="7"/>
  <c r="I56" i="7"/>
  <c r="G56" i="7"/>
  <c r="E56" i="7"/>
  <c r="Q55" i="7"/>
  <c r="O55" i="7"/>
  <c r="M55" i="7"/>
  <c r="K55" i="7"/>
  <c r="I55" i="7"/>
  <c r="G55" i="7"/>
  <c r="E55" i="7"/>
  <c r="Q53" i="7"/>
  <c r="O53" i="7"/>
  <c r="M53" i="7"/>
  <c r="K53" i="7"/>
  <c r="I53" i="7"/>
  <c r="G53" i="7"/>
  <c r="E53" i="7"/>
  <c r="Q51" i="7"/>
  <c r="O51" i="7"/>
  <c r="M51" i="7"/>
  <c r="K51" i="7"/>
  <c r="I51" i="7"/>
  <c r="G51" i="7"/>
  <c r="E51" i="7"/>
  <c r="Q50" i="7"/>
  <c r="O50" i="7"/>
  <c r="M50" i="7"/>
  <c r="K50" i="7"/>
  <c r="I50" i="7"/>
  <c r="G50" i="7"/>
  <c r="E50" i="7"/>
  <c r="Q49" i="7"/>
  <c r="O49" i="7"/>
  <c r="M49" i="7"/>
  <c r="K49" i="7"/>
  <c r="I49" i="7"/>
  <c r="G49" i="7"/>
  <c r="E49" i="7"/>
  <c r="Q48" i="7"/>
  <c r="O48" i="7"/>
  <c r="M48" i="7"/>
  <c r="K48" i="7"/>
  <c r="I48" i="7"/>
  <c r="G48" i="7"/>
  <c r="E48" i="7"/>
  <c r="Q47" i="7"/>
  <c r="O47" i="7"/>
  <c r="M47" i="7"/>
  <c r="K47" i="7"/>
  <c r="I47" i="7"/>
  <c r="G47" i="7"/>
  <c r="E47" i="7"/>
  <c r="Q46" i="7"/>
  <c r="O46" i="7"/>
  <c r="M46" i="7"/>
  <c r="K46" i="7"/>
  <c r="I46" i="7"/>
  <c r="G46" i="7"/>
  <c r="E46" i="7"/>
  <c r="Q45" i="7"/>
  <c r="O45" i="7"/>
  <c r="M45" i="7"/>
  <c r="K45" i="7"/>
  <c r="I45" i="7"/>
  <c r="G45" i="7"/>
  <c r="E45" i="7"/>
  <c r="Q44" i="7"/>
  <c r="O44" i="7"/>
  <c r="M44" i="7"/>
  <c r="K44" i="7"/>
  <c r="I44" i="7"/>
  <c r="G44" i="7"/>
  <c r="E44" i="7"/>
  <c r="Q43" i="7"/>
  <c r="O43" i="7"/>
  <c r="M43" i="7"/>
  <c r="K43" i="7"/>
  <c r="I43" i="7"/>
  <c r="G43" i="7"/>
  <c r="E43" i="7"/>
  <c r="Q42" i="7"/>
  <c r="O42" i="7"/>
  <c r="M42" i="7"/>
  <c r="K42" i="7"/>
  <c r="I42" i="7"/>
  <c r="G42" i="7"/>
  <c r="E42" i="7"/>
  <c r="Q41" i="7"/>
  <c r="O41" i="7"/>
  <c r="M41" i="7"/>
  <c r="K41" i="7"/>
  <c r="I41" i="7"/>
  <c r="G41" i="7"/>
  <c r="E41" i="7"/>
  <c r="Q40" i="7"/>
  <c r="O40" i="7"/>
  <c r="M40" i="7"/>
  <c r="K40" i="7"/>
  <c r="I40" i="7"/>
  <c r="G40" i="7"/>
  <c r="E40" i="7"/>
  <c r="Q39" i="7"/>
  <c r="O39" i="7"/>
  <c r="M39" i="7"/>
  <c r="K39" i="7"/>
  <c r="I39" i="7"/>
  <c r="G39" i="7"/>
  <c r="E39" i="7"/>
  <c r="Q38" i="7"/>
  <c r="O38" i="7"/>
  <c r="M38" i="7"/>
  <c r="K38" i="7"/>
  <c r="I38" i="7"/>
  <c r="G38" i="7"/>
  <c r="E38" i="7"/>
  <c r="Q37" i="7"/>
  <c r="O37" i="7"/>
  <c r="M37" i="7"/>
  <c r="K37" i="7"/>
  <c r="I37" i="7"/>
  <c r="G37" i="7"/>
  <c r="E37" i="7"/>
  <c r="Q36" i="7"/>
  <c r="O36" i="7"/>
  <c r="M36" i="7"/>
  <c r="K36" i="7"/>
  <c r="I36" i="7"/>
  <c r="G36" i="7"/>
  <c r="E36" i="7"/>
  <c r="Q34" i="7"/>
  <c r="O34" i="7"/>
  <c r="M34" i="7"/>
  <c r="K34" i="7"/>
  <c r="I34" i="7"/>
  <c r="G34" i="7"/>
  <c r="E34" i="7"/>
  <c r="Q33" i="7"/>
  <c r="O33" i="7"/>
  <c r="M33" i="7"/>
  <c r="K33" i="7"/>
  <c r="I33" i="7"/>
  <c r="G33" i="7"/>
  <c r="E33" i="7"/>
  <c r="Q32" i="7"/>
  <c r="O32" i="7"/>
  <c r="M32" i="7"/>
  <c r="K32" i="7"/>
  <c r="I32" i="7"/>
  <c r="G32" i="7"/>
  <c r="E32" i="7"/>
  <c r="Q31" i="7"/>
  <c r="O31" i="7"/>
  <c r="M31" i="7"/>
  <c r="K31" i="7"/>
  <c r="I31" i="7"/>
  <c r="G31" i="7"/>
  <c r="E31" i="7"/>
  <c r="Q30" i="7"/>
  <c r="O30" i="7"/>
  <c r="M30" i="7"/>
  <c r="K30" i="7"/>
  <c r="I30" i="7"/>
  <c r="G30" i="7"/>
  <c r="E30" i="7"/>
  <c r="Q29" i="7"/>
  <c r="O29" i="7"/>
  <c r="M29" i="7"/>
  <c r="K29" i="7"/>
  <c r="I29" i="7"/>
  <c r="G29" i="7"/>
  <c r="E29" i="7"/>
  <c r="Q28" i="7"/>
  <c r="O28" i="7"/>
  <c r="M28" i="7"/>
  <c r="K28" i="7"/>
  <c r="I28" i="7"/>
  <c r="G28" i="7"/>
  <c r="E28" i="7"/>
  <c r="Q27" i="7"/>
  <c r="O27" i="7"/>
  <c r="M27" i="7"/>
  <c r="K27" i="7"/>
  <c r="I27" i="7"/>
  <c r="G27" i="7"/>
  <c r="E27" i="7"/>
  <c r="Q26" i="7"/>
  <c r="O26" i="7"/>
  <c r="M26" i="7"/>
  <c r="K26" i="7"/>
  <c r="I26" i="7"/>
  <c r="G26" i="7"/>
  <c r="E26" i="7"/>
  <c r="Q25" i="7"/>
  <c r="O25" i="7"/>
  <c r="M25" i="7"/>
  <c r="K25" i="7"/>
  <c r="I25" i="7"/>
  <c r="G25" i="7"/>
  <c r="E25" i="7"/>
  <c r="Q24" i="7"/>
  <c r="O24" i="7"/>
  <c r="M24" i="7"/>
  <c r="K24" i="7"/>
  <c r="I24" i="7"/>
  <c r="G24" i="7"/>
  <c r="E24" i="7"/>
  <c r="Q23" i="7"/>
  <c r="O23" i="7"/>
  <c r="M23" i="7"/>
  <c r="K23" i="7"/>
  <c r="I23" i="7"/>
  <c r="G23" i="7"/>
  <c r="E23" i="7"/>
  <c r="Q22" i="7"/>
  <c r="O22" i="7"/>
  <c r="M22" i="7"/>
  <c r="K22" i="7"/>
  <c r="I22" i="7"/>
  <c r="G22" i="7"/>
  <c r="E22" i="7"/>
  <c r="Q21" i="7"/>
  <c r="O21" i="7"/>
  <c r="M21" i="7"/>
  <c r="K21" i="7"/>
  <c r="I21" i="7"/>
  <c r="G21" i="7"/>
  <c r="E21" i="7"/>
  <c r="Q20" i="7"/>
  <c r="O20" i="7"/>
  <c r="M20" i="7"/>
  <c r="K20" i="7"/>
  <c r="I20" i="7"/>
  <c r="G20" i="7"/>
  <c r="E20" i="7"/>
  <c r="Q19" i="7"/>
  <c r="O19" i="7"/>
  <c r="M19" i="7"/>
  <c r="K19" i="7"/>
  <c r="I19" i="7"/>
  <c r="G19" i="7"/>
  <c r="E19" i="7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O2" i="7"/>
  <c r="M2" i="7"/>
  <c r="K2" i="7"/>
  <c r="I2" i="7"/>
  <c r="G2" i="7"/>
  <c r="E2" i="7"/>
  <c r="Q2" i="7" l="1"/>
  <c r="Q17" i="7" l="1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</calcChain>
</file>

<file path=xl/sharedStrings.xml><?xml version="1.0" encoding="utf-8"?>
<sst xmlns="http://schemas.openxmlformats.org/spreadsheetml/2006/main" count="451" uniqueCount="43">
  <si>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</si>
  <si>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</si>
  <si>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</si>
  <si>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</si>
  <si>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</si>
  <si>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</si>
  <si>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</si>
  <si>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</si>
  <si>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</si>
  <si>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</si>
  <si>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</si>
  <si>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</si>
  <si>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</si>
  <si>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Code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</si>
  <si>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</si>
  <si>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</si>
  <si>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</si>
  <si>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</si>
  <si>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</si>
  <si>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</si>
  <si>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</si>
  <si>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</si>
  <si>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</si>
  <si>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</si>
  <si>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</si>
  <si>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</si>
  <si>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</si>
  <si>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</si>
  <si>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</si>
  <si>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</si>
  <si>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</si>
  <si>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</si>
  <si>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</si>
  <si>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</si>
  <si>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</si>
  <si>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</si>
  <si>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</si>
  <si>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</si>
  <si>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</t>
  </si>
  <si>
    <t>B</t>
  </si>
  <si>
    <t>C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</si>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</sst>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A020"/>
  </sheetPr>
  <dimension ref="A1:Q56"/>
  <sheetViews>
    <sheetView tabSelected="1" workbookViewId="0">
      <selection activeCell="A2" sqref="A2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53.140625" style="3" bestFit="1" customWidth="1"/>
    <col min="18" max="16384" width="9.140625" style="3"/>
  </cols>
  <sheetData>
    <row r="1" spans="1:17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13</v>
      </c>
    </row>
    <row r="2" spans="1:17" x14ac:dyDescent="0.2">
      <c r="A2" s="4" t="s">
        <v>38</v>
      </c>
      <c r="B2" s="4" t="s">
        <v>12</v>
      </c>
      <c r="C2" s="4">
        <v>0</v>
      </c>
      <c r="D2" s="4" t="s">
        <v>15</v>
      </c>
      <c r="E2" s="7">
        <f>VLOOKUP(D2,Options!A$2:B$100,2,FALSE)</f>
        <v>4</v>
      </c>
      <c r="F2" s="5" t="s">
        <v>16</v>
      </c>
      <c r="G2" s="7">
        <f>VLOOKUP(F2,Options!C$2:D$100,2,FALSE)</f>
        <v>1</v>
      </c>
      <c r="H2" s="5" t="s">
        <v>19</v>
      </c>
      <c r="I2" s="7">
        <f>VLOOKUP(H2,Options!E$2:F$100,2,FALSE)</f>
        <v>1</v>
      </c>
      <c r="J2" s="5" t="s">
        <v>24</v>
      </c>
      <c r="K2" s="7">
        <f>VLOOKUP(J2,Options!G$2:H$100,2,FALSE)</f>
        <v>1</v>
      </c>
      <c r="L2" s="4" t="s">
        <v>26</v>
      </c>
      <c r="M2" s="7">
        <f>VLOOKUP(L2,Options!I$2:J$100,2,FALSE)</f>
        <v>1</v>
      </c>
      <c r="N2" s="4" t="s">
        <v>29</v>
      </c>
      <c r="O2" s="7">
        <f>VLOOKUP(N2,Options!K$2:L$100,2,FALSE)</f>
        <v>1</v>
      </c>
      <c r="P2" s="2"/>
      <c r="Q2" s="3" t="str">
        <f t="shared" ref="Q2:Q17" si="0">CONCATENATE("#define ",A2," GPIO(",B2,", ",C2,", ",D2,", ",F2,", ",H2,", ",J2,", ",L2,", ",N2,")")</f>
        <v>#define PX_GPIO_ GPIO(A, 0, PX_GPIO_MODE_ANA, PX_GPIO_OTYPE_NA, PX_GPIO_OSPEED_NA, PX_GPIO_PULL_NO, PX_GPIO_OUT_INIT_NA, PX_GPIO_AF_NA)</v>
      </c>
    </row>
    <row r="3" spans="1:17" x14ac:dyDescent="0.2">
      <c r="A3" s="4" t="s">
        <v>38</v>
      </c>
      <c r="B3" s="4" t="s">
        <v>12</v>
      </c>
      <c r="C3" s="4">
        <v>1</v>
      </c>
      <c r="D3" s="4" t="s">
        <v>15</v>
      </c>
      <c r="E3" s="7">
        <f>VLOOKUP(D3,Options!A$2:B$100,2,FALSE)</f>
        <v>4</v>
      </c>
      <c r="F3" s="5" t="s">
        <v>16</v>
      </c>
      <c r="G3" s="7">
        <f>VLOOKUP(F3,Options!C$2:D$100,2,FALSE)</f>
        <v>1</v>
      </c>
      <c r="H3" s="5" t="s">
        <v>19</v>
      </c>
      <c r="I3" s="7">
        <f>VLOOKUP(H3,Options!E$2:F$100,2,FALSE)</f>
        <v>1</v>
      </c>
      <c r="J3" s="5" t="s">
        <v>24</v>
      </c>
      <c r="K3" s="7">
        <f>VLOOKUP(J3,Options!G$2:H$100,2,FALSE)</f>
        <v>1</v>
      </c>
      <c r="L3" s="4" t="s">
        <v>26</v>
      </c>
      <c r="M3" s="7">
        <f>VLOOKUP(L3,Options!I$2:J$100,2,FALSE)</f>
        <v>1</v>
      </c>
      <c r="N3" s="4" t="s">
        <v>29</v>
      </c>
      <c r="O3" s="7">
        <f>VLOOKUP(N3,Options!K$2:L$100,2,FALSE)</f>
        <v>1</v>
      </c>
      <c r="P3" s="2"/>
      <c r="Q3" s="3" t="str">
        <f t="shared" si="0"/>
        <v>#define PX_GPIO_ GPIO(A, 1, PX_GPIO_MODE_ANA, PX_GPIO_OTYPE_NA, PX_GPIO_OSPEED_NA, PX_GPIO_PULL_NO, PX_GPIO_OUT_INIT_NA, PX_GPIO_AF_NA)</v>
      </c>
    </row>
    <row r="4" spans="1:17" x14ac:dyDescent="0.2">
      <c r="A4" s="4" t="s">
        <v>38</v>
      </c>
      <c r="B4" s="4" t="s">
        <v>12</v>
      </c>
      <c r="C4" s="4">
        <v>2</v>
      </c>
      <c r="D4" s="4" t="s">
        <v>15</v>
      </c>
      <c r="E4" s="7">
        <f>VLOOKUP(D4,Options!A$2:B$100,2,FALSE)</f>
        <v>4</v>
      </c>
      <c r="F4" s="5" t="s">
        <v>16</v>
      </c>
      <c r="G4" s="7">
        <f>VLOOKUP(F4,Options!C$2:D$100,2,FALSE)</f>
        <v>1</v>
      </c>
      <c r="H4" s="5" t="s">
        <v>19</v>
      </c>
      <c r="I4" s="7">
        <f>VLOOKUP(H4,Options!E$2:F$100,2,FALSE)</f>
        <v>1</v>
      </c>
      <c r="J4" s="5" t="s">
        <v>24</v>
      </c>
      <c r="K4" s="7">
        <f>VLOOKUP(J4,Options!G$2:H$100,2,FALSE)</f>
        <v>1</v>
      </c>
      <c r="L4" s="4" t="s">
        <v>26</v>
      </c>
      <c r="M4" s="7">
        <f>VLOOKUP(L4,Options!I$2:J$100,2,FALSE)</f>
        <v>1</v>
      </c>
      <c r="N4" s="4" t="s">
        <v>29</v>
      </c>
      <c r="O4" s="7">
        <f>VLOOKUP(N4,Options!K$2:L$100,2,FALSE)</f>
        <v>1</v>
      </c>
      <c r="P4" s="2"/>
      <c r="Q4" s="3" t="str">
        <f t="shared" si="0"/>
        <v>#define PX_GPIO_ GPIO(A, 2, PX_GPIO_MODE_ANA, PX_GPIO_OTYPE_NA, PX_GPIO_OSPEED_NA, PX_GPIO_PULL_NO, PX_GPIO_OUT_INIT_NA, PX_GPIO_AF_NA)</v>
      </c>
    </row>
    <row r="5" spans="1:17" x14ac:dyDescent="0.2">
      <c r="A5" s="4" t="s">
        <v>38</v>
      </c>
      <c r="B5" s="4" t="s">
        <v>12</v>
      </c>
      <c r="C5" s="4">
        <v>3</v>
      </c>
      <c r="D5" s="4" t="s">
        <v>15</v>
      </c>
      <c r="E5" s="7">
        <f>VLOOKUP(D5,Options!A$2:B$100,2,FALSE)</f>
        <v>4</v>
      </c>
      <c r="F5" s="5" t="s">
        <v>16</v>
      </c>
      <c r="G5" s="7">
        <f>VLOOKUP(F5,Options!C$2:D$100,2,FALSE)</f>
        <v>1</v>
      </c>
      <c r="H5" s="5" t="s">
        <v>19</v>
      </c>
      <c r="I5" s="7">
        <f>VLOOKUP(H5,Options!E$2:F$100,2,FALSE)</f>
        <v>1</v>
      </c>
      <c r="J5" s="5" t="s">
        <v>24</v>
      </c>
      <c r="K5" s="7">
        <f>VLOOKUP(J5,Options!G$2:H$100,2,FALSE)</f>
        <v>1</v>
      </c>
      <c r="L5" s="4" t="s">
        <v>26</v>
      </c>
      <c r="M5" s="7">
        <f>VLOOKUP(L5,Options!I$2:J$100,2,FALSE)</f>
        <v>1</v>
      </c>
      <c r="N5" s="4" t="s">
        <v>29</v>
      </c>
      <c r="O5" s="7">
        <f>VLOOKUP(N5,Options!K$2:L$100,2,FALSE)</f>
        <v>1</v>
      </c>
      <c r="P5" s="2"/>
      <c r="Q5" s="3" t="str">
        <f t="shared" si="0"/>
        <v>#define PX_GPIO_ GPIO(A, 3, PX_GPIO_MODE_ANA, PX_GPIO_OTYPE_NA, PX_GPIO_OSPEED_NA, PX_GPIO_PULL_NO, PX_GPIO_OUT_INIT_NA, PX_GPIO_AF_NA)</v>
      </c>
    </row>
    <row r="6" spans="1:17" x14ac:dyDescent="0.2">
      <c r="A6" s="4" t="s">
        <v>38</v>
      </c>
      <c r="B6" s="4" t="s">
        <v>12</v>
      </c>
      <c r="C6" s="4">
        <v>4</v>
      </c>
      <c r="D6" s="4" t="s">
        <v>15</v>
      </c>
      <c r="E6" s="7">
        <f>VLOOKUP(D6,Options!A$2:B$100,2,FALSE)</f>
        <v>4</v>
      </c>
      <c r="F6" s="5" t="s">
        <v>16</v>
      </c>
      <c r="G6" s="7">
        <f>VLOOKUP(F6,Options!C$2:D$100,2,FALSE)</f>
        <v>1</v>
      </c>
      <c r="H6" s="5" t="s">
        <v>19</v>
      </c>
      <c r="I6" s="7">
        <f>VLOOKUP(H6,Options!E$2:F$100,2,FALSE)</f>
        <v>1</v>
      </c>
      <c r="J6" s="5" t="s">
        <v>24</v>
      </c>
      <c r="K6" s="7">
        <f>VLOOKUP(J6,Options!G$2:H$100,2,FALSE)</f>
        <v>1</v>
      </c>
      <c r="L6" s="4" t="s">
        <v>26</v>
      </c>
      <c r="M6" s="7">
        <f>VLOOKUP(L6,Options!I$2:J$100,2,FALSE)</f>
        <v>1</v>
      </c>
      <c r="N6" s="4" t="s">
        <v>29</v>
      </c>
      <c r="O6" s="7">
        <f>VLOOKUP(N6,Options!K$2:L$100,2,FALSE)</f>
        <v>1</v>
      </c>
      <c r="P6" s="2"/>
      <c r="Q6" s="3" t="str">
        <f t="shared" si="0"/>
        <v>#define PX_GPIO_ GPIO(A, 4, PX_GPIO_MODE_ANA, PX_GPIO_OTYPE_NA, PX_GPIO_OSPEED_NA, PX_GPIO_PULL_NO, PX_GPIO_OUT_INIT_NA, PX_GPIO_AF_NA)</v>
      </c>
    </row>
    <row r="7" spans="1:17" x14ac:dyDescent="0.2">
      <c r="A7" s="4" t="s">
        <v>38</v>
      </c>
      <c r="B7" s="4" t="s">
        <v>12</v>
      </c>
      <c r="C7" s="4">
        <v>5</v>
      </c>
      <c r="D7" s="4" t="s">
        <v>15</v>
      </c>
      <c r="E7" s="7">
        <f>VLOOKUP(D7,Options!A$2:B$100,2,FALSE)</f>
        <v>4</v>
      </c>
      <c r="F7" s="5" t="s">
        <v>16</v>
      </c>
      <c r="G7" s="7">
        <f>VLOOKUP(F7,Options!C$2:D$100,2,FALSE)</f>
        <v>1</v>
      </c>
      <c r="H7" s="5" t="s">
        <v>19</v>
      </c>
      <c r="I7" s="7">
        <f>VLOOKUP(H7,Options!E$2:F$100,2,FALSE)</f>
        <v>1</v>
      </c>
      <c r="J7" s="5" t="s">
        <v>24</v>
      </c>
      <c r="K7" s="7">
        <f>VLOOKUP(J7,Options!G$2:H$100,2,FALSE)</f>
        <v>1</v>
      </c>
      <c r="L7" s="4" t="s">
        <v>26</v>
      </c>
      <c r="M7" s="7">
        <f>VLOOKUP(L7,Options!I$2:J$100,2,FALSE)</f>
        <v>1</v>
      </c>
      <c r="N7" s="4" t="s">
        <v>29</v>
      </c>
      <c r="O7" s="7">
        <f>VLOOKUP(N7,Options!K$2:L$100,2,FALSE)</f>
        <v>1</v>
      </c>
      <c r="P7" s="2"/>
      <c r="Q7" s="3" t="str">
        <f t="shared" si="0"/>
        <v>#define PX_GPIO_ GPIO(A, 5, PX_GPIO_MODE_ANA, PX_GPIO_OTYPE_NA, PX_GPIO_OSPEED_NA, PX_GPIO_PULL_NO, PX_GPIO_OUT_INIT_NA, PX_GPIO_AF_NA)</v>
      </c>
    </row>
    <row r="8" spans="1:17" x14ac:dyDescent="0.2">
      <c r="A8" s="4" t="s">
        <v>38</v>
      </c>
      <c r="B8" s="4" t="s">
        <v>12</v>
      </c>
      <c r="C8" s="4">
        <v>6</v>
      </c>
      <c r="D8" s="4" t="s">
        <v>15</v>
      </c>
      <c r="E8" s="7">
        <f>VLOOKUP(D8,Options!A$2:B$100,2,FALSE)</f>
        <v>4</v>
      </c>
      <c r="F8" s="5" t="s">
        <v>16</v>
      </c>
      <c r="G8" s="7">
        <f>VLOOKUP(F8,Options!C$2:D$100,2,FALSE)</f>
        <v>1</v>
      </c>
      <c r="H8" s="5" t="s">
        <v>19</v>
      </c>
      <c r="I8" s="7">
        <f>VLOOKUP(H8,Options!E$2:F$100,2,FALSE)</f>
        <v>1</v>
      </c>
      <c r="J8" s="5" t="s">
        <v>24</v>
      </c>
      <c r="K8" s="7">
        <f>VLOOKUP(J8,Options!G$2:H$100,2,FALSE)</f>
        <v>1</v>
      </c>
      <c r="L8" s="4" t="s">
        <v>26</v>
      </c>
      <c r="M8" s="7">
        <f>VLOOKUP(L8,Options!I$2:J$100,2,FALSE)</f>
        <v>1</v>
      </c>
      <c r="N8" s="4" t="s">
        <v>29</v>
      </c>
      <c r="O8" s="7">
        <f>VLOOKUP(N8,Options!K$2:L$100,2,FALSE)</f>
        <v>1</v>
      </c>
      <c r="P8" s="2"/>
      <c r="Q8" s="3" t="str">
        <f t="shared" si="0"/>
        <v>#define PX_GPIO_ GPIO(A, 6, PX_GPIO_MODE_ANA, PX_GPIO_OTYPE_NA, PX_GPIO_OSPEED_NA, PX_GPIO_PULL_NO, PX_GPIO_OUT_INIT_NA, PX_GPIO_AF_NA)</v>
      </c>
    </row>
    <row r="9" spans="1:17" x14ac:dyDescent="0.2">
      <c r="A9" s="4" t="s">
        <v>38</v>
      </c>
      <c r="B9" s="4" t="s">
        <v>12</v>
      </c>
      <c r="C9" s="4">
        <v>7</v>
      </c>
      <c r="D9" s="4" t="s">
        <v>15</v>
      </c>
      <c r="E9" s="7">
        <f>VLOOKUP(D9,Options!A$2:B$100,2,FALSE)</f>
        <v>4</v>
      </c>
      <c r="F9" s="5" t="s">
        <v>16</v>
      </c>
      <c r="G9" s="7">
        <f>VLOOKUP(F9,Options!C$2:D$100,2,FALSE)</f>
        <v>1</v>
      </c>
      <c r="H9" s="5" t="s">
        <v>19</v>
      </c>
      <c r="I9" s="7">
        <f>VLOOKUP(H9,Options!E$2:F$100,2,FALSE)</f>
        <v>1</v>
      </c>
      <c r="J9" s="5" t="s">
        <v>24</v>
      </c>
      <c r="K9" s="7">
        <f>VLOOKUP(J9,Options!G$2:H$100,2,FALSE)</f>
        <v>1</v>
      </c>
      <c r="L9" s="4" t="s">
        <v>26</v>
      </c>
      <c r="M9" s="7">
        <f>VLOOKUP(L9,Options!I$2:J$100,2,FALSE)</f>
        <v>1</v>
      </c>
      <c r="N9" s="4" t="s">
        <v>29</v>
      </c>
      <c r="O9" s="7">
        <f>VLOOKUP(N9,Options!K$2:L$100,2,FALSE)</f>
        <v>1</v>
      </c>
      <c r="P9" s="2"/>
      <c r="Q9" s="3" t="str">
        <f t="shared" si="0"/>
        <v>#define PX_GPIO_ GPIO(A, 7, PX_GPIO_MODE_ANA, PX_GPIO_OTYPE_NA, PX_GPIO_OSPEED_NA, PX_GPIO_PULL_NO, PX_GPIO_OUT_INIT_NA, PX_GPIO_AF_NA)</v>
      </c>
    </row>
    <row r="10" spans="1:17" x14ac:dyDescent="0.2">
      <c r="A10" s="4" t="s">
        <v>38</v>
      </c>
      <c r="B10" s="4" t="s">
        <v>12</v>
      </c>
      <c r="C10" s="4">
        <v>8</v>
      </c>
      <c r="D10" s="4" t="s">
        <v>15</v>
      </c>
      <c r="E10" s="7">
        <f>VLOOKUP(D10,Options!A$2:B$100,2,FALSE)</f>
        <v>4</v>
      </c>
      <c r="F10" s="5" t="s">
        <v>16</v>
      </c>
      <c r="G10" s="7">
        <f>VLOOKUP(F10,Options!C$2:D$100,2,FALSE)</f>
        <v>1</v>
      </c>
      <c r="H10" s="5" t="s">
        <v>19</v>
      </c>
      <c r="I10" s="7">
        <f>VLOOKUP(H10,Options!E$2:F$100,2,FALSE)</f>
        <v>1</v>
      </c>
      <c r="J10" s="5" t="s">
        <v>24</v>
      </c>
      <c r="K10" s="7">
        <f>VLOOKUP(J10,Options!G$2:H$100,2,FALSE)</f>
        <v>1</v>
      </c>
      <c r="L10" s="4" t="s">
        <v>26</v>
      </c>
      <c r="M10" s="7">
        <f>VLOOKUP(L10,Options!I$2:J$100,2,FALSE)</f>
        <v>1</v>
      </c>
      <c r="N10" s="4" t="s">
        <v>29</v>
      </c>
      <c r="O10" s="7">
        <f>VLOOKUP(N10,Options!K$2:L$100,2,FALSE)</f>
        <v>1</v>
      </c>
      <c r="P10" s="2"/>
      <c r="Q10" s="3" t="str">
        <f t="shared" si="0"/>
        <v>#define PX_GPIO_ GPIO(A, 8, PX_GPIO_MODE_ANA, PX_GPIO_OTYPE_NA, PX_GPIO_OSPEED_NA, PX_GPIO_PULL_NO, PX_GPIO_OUT_INIT_NA, PX_GPIO_AF_NA)</v>
      </c>
    </row>
    <row r="11" spans="1:17" x14ac:dyDescent="0.2">
      <c r="A11" s="4" t="s">
        <v>38</v>
      </c>
      <c r="B11" s="4" t="s">
        <v>12</v>
      </c>
      <c r="C11" s="4">
        <v>9</v>
      </c>
      <c r="D11" s="4" t="s">
        <v>15</v>
      </c>
      <c r="E11" s="7">
        <f>VLOOKUP(D11,Options!A$2:B$100,2,FALSE)</f>
        <v>4</v>
      </c>
      <c r="F11" s="5" t="s">
        <v>16</v>
      </c>
      <c r="G11" s="7">
        <f>VLOOKUP(F11,Options!C$2:D$100,2,FALSE)</f>
        <v>1</v>
      </c>
      <c r="H11" s="5" t="s">
        <v>19</v>
      </c>
      <c r="I11" s="7">
        <f>VLOOKUP(H11,Options!E$2:F$100,2,FALSE)</f>
        <v>1</v>
      </c>
      <c r="J11" s="5" t="s">
        <v>24</v>
      </c>
      <c r="K11" s="7">
        <f>VLOOKUP(J11,Options!G$2:H$100,2,FALSE)</f>
        <v>1</v>
      </c>
      <c r="L11" s="4" t="s">
        <v>26</v>
      </c>
      <c r="M11" s="7">
        <f>VLOOKUP(L11,Options!I$2:J$100,2,FALSE)</f>
        <v>1</v>
      </c>
      <c r="N11" s="4" t="s">
        <v>29</v>
      </c>
      <c r="O11" s="7">
        <f>VLOOKUP(N11,Options!K$2:L$100,2,FALSE)</f>
        <v>1</v>
      </c>
      <c r="P11" s="2"/>
      <c r="Q11" s="3" t="str">
        <f t="shared" si="0"/>
        <v>#define PX_GPIO_ GPIO(A, 9, PX_GPIO_MODE_ANA, PX_GPIO_OTYPE_NA, PX_GPIO_OSPEED_NA, PX_GPIO_PULL_NO, PX_GPIO_OUT_INIT_NA, PX_GPIO_AF_NA)</v>
      </c>
    </row>
    <row r="12" spans="1:17" x14ac:dyDescent="0.2">
      <c r="A12" s="4" t="s">
        <v>38</v>
      </c>
      <c r="B12" s="4" t="s">
        <v>12</v>
      </c>
      <c r="C12" s="4">
        <v>10</v>
      </c>
      <c r="D12" s="4" t="s">
        <v>15</v>
      </c>
      <c r="E12" s="7">
        <f>VLOOKUP(D12,Options!A$2:B$100,2,FALSE)</f>
        <v>4</v>
      </c>
      <c r="F12" s="5" t="s">
        <v>16</v>
      </c>
      <c r="G12" s="7">
        <f>VLOOKUP(F12,Options!C$2:D$100,2,FALSE)</f>
        <v>1</v>
      </c>
      <c r="H12" s="5" t="s">
        <v>19</v>
      </c>
      <c r="I12" s="7">
        <f>VLOOKUP(H12,Options!E$2:F$100,2,FALSE)</f>
        <v>1</v>
      </c>
      <c r="J12" s="5" t="s">
        <v>24</v>
      </c>
      <c r="K12" s="7">
        <f>VLOOKUP(J12,Options!G$2:H$100,2,FALSE)</f>
        <v>1</v>
      </c>
      <c r="L12" s="4" t="s">
        <v>26</v>
      </c>
      <c r="M12" s="7">
        <f>VLOOKUP(L12,Options!I$2:J$100,2,FALSE)</f>
        <v>1</v>
      </c>
      <c r="N12" s="4" t="s">
        <v>29</v>
      </c>
      <c r="O12" s="7">
        <f>VLOOKUP(N12,Options!K$2:L$100,2,FALSE)</f>
        <v>1</v>
      </c>
      <c r="P12" s="2"/>
      <c r="Q12" s="3" t="str">
        <f t="shared" si="0"/>
        <v>#define PX_GPIO_ GPIO(A, 10, PX_GPIO_MODE_ANA, PX_GPIO_OTYPE_NA, PX_GPIO_OSPEED_NA, PX_GPIO_PULL_NO, PX_GPIO_OUT_INIT_NA, PX_GPIO_AF_NA)</v>
      </c>
    </row>
    <row r="13" spans="1:17" x14ac:dyDescent="0.2">
      <c r="A13" s="4" t="s">
        <v>38</v>
      </c>
      <c r="B13" s="4" t="s">
        <v>12</v>
      </c>
      <c r="C13" s="4">
        <v>11</v>
      </c>
      <c r="D13" s="4" t="s">
        <v>15</v>
      </c>
      <c r="E13" s="7">
        <f>VLOOKUP(D13,Options!A$2:B$100,2,FALSE)</f>
        <v>4</v>
      </c>
      <c r="F13" s="5" t="s">
        <v>16</v>
      </c>
      <c r="G13" s="7">
        <f>VLOOKUP(F13,Options!C$2:D$100,2,FALSE)</f>
        <v>1</v>
      </c>
      <c r="H13" s="5" t="s">
        <v>19</v>
      </c>
      <c r="I13" s="7">
        <f>VLOOKUP(H13,Options!E$2:F$100,2,FALSE)</f>
        <v>1</v>
      </c>
      <c r="J13" s="5" t="s">
        <v>24</v>
      </c>
      <c r="K13" s="7">
        <f>VLOOKUP(J13,Options!G$2:H$100,2,FALSE)</f>
        <v>1</v>
      </c>
      <c r="L13" s="4" t="s">
        <v>26</v>
      </c>
      <c r="M13" s="7">
        <f>VLOOKUP(L13,Options!I$2:J$100,2,FALSE)</f>
        <v>1</v>
      </c>
      <c r="N13" s="4" t="s">
        <v>29</v>
      </c>
      <c r="O13" s="7">
        <f>VLOOKUP(N13,Options!K$2:L$100,2,FALSE)</f>
        <v>1</v>
      </c>
      <c r="P13" s="2"/>
      <c r="Q13" s="3" t="str">
        <f t="shared" si="0"/>
        <v>#define PX_GPIO_ GPIO(A, 11, PX_GPIO_MODE_ANA, PX_GPIO_OTYPE_NA, PX_GPIO_OSPEED_NA, PX_GPIO_PULL_NO, PX_GPIO_OUT_INIT_NA, PX_GPIO_AF_NA)</v>
      </c>
    </row>
    <row r="14" spans="1:17" x14ac:dyDescent="0.2">
      <c r="A14" s="4" t="s">
        <v>38</v>
      </c>
      <c r="B14" s="4" t="s">
        <v>12</v>
      </c>
      <c r="C14" s="4">
        <v>12</v>
      </c>
      <c r="D14" s="4" t="s">
        <v>15</v>
      </c>
      <c r="E14" s="7">
        <f>VLOOKUP(D14,Options!A$2:B$100,2,FALSE)</f>
        <v>4</v>
      </c>
      <c r="F14" s="5" t="s">
        <v>16</v>
      </c>
      <c r="G14" s="7">
        <f>VLOOKUP(F14,Options!C$2:D$100,2,FALSE)</f>
        <v>1</v>
      </c>
      <c r="H14" s="5" t="s">
        <v>19</v>
      </c>
      <c r="I14" s="7">
        <f>VLOOKUP(H14,Options!E$2:F$100,2,FALSE)</f>
        <v>1</v>
      </c>
      <c r="J14" s="5" t="s">
        <v>24</v>
      </c>
      <c r="K14" s="7">
        <f>VLOOKUP(J14,Options!G$2:H$100,2,FALSE)</f>
        <v>1</v>
      </c>
      <c r="L14" s="4" t="s">
        <v>26</v>
      </c>
      <c r="M14" s="7">
        <f>VLOOKUP(L14,Options!I$2:J$100,2,FALSE)</f>
        <v>1</v>
      </c>
      <c r="N14" s="4" t="s">
        <v>29</v>
      </c>
      <c r="O14" s="7">
        <f>VLOOKUP(N14,Options!K$2:L$100,2,FALSE)</f>
        <v>1</v>
      </c>
      <c r="P14" s="2"/>
      <c r="Q14" s="3" t="str">
        <f t="shared" si="0"/>
        <v>#define PX_GPIO_ GPIO(A, 12, PX_GPIO_MODE_ANA, PX_GPIO_OTYPE_NA, PX_GPIO_OSPEED_NA, PX_GPIO_PULL_NO, PX_GPIO_OUT_INIT_NA, PX_GPIO_AF_NA)</v>
      </c>
    </row>
    <row r="15" spans="1:17" x14ac:dyDescent="0.2">
      <c r="A15" s="4" t="s">
        <v>38</v>
      </c>
      <c r="B15" s="4" t="s">
        <v>12</v>
      </c>
      <c r="C15" s="4">
        <v>13</v>
      </c>
      <c r="D15" s="4" t="s">
        <v>15</v>
      </c>
      <c r="E15" s="7">
        <f>VLOOKUP(D15,Options!A$2:B$100,2,FALSE)</f>
        <v>4</v>
      </c>
      <c r="F15" s="5" t="s">
        <v>16</v>
      </c>
      <c r="G15" s="7">
        <f>VLOOKUP(F15,Options!C$2:D$100,2,FALSE)</f>
        <v>1</v>
      </c>
      <c r="H15" s="5" t="s">
        <v>19</v>
      </c>
      <c r="I15" s="7">
        <f>VLOOKUP(H15,Options!E$2:F$100,2,FALSE)</f>
        <v>1</v>
      </c>
      <c r="J15" s="5" t="s">
        <v>24</v>
      </c>
      <c r="K15" s="7">
        <f>VLOOKUP(J15,Options!G$2:H$100,2,FALSE)</f>
        <v>1</v>
      </c>
      <c r="L15" s="4" t="s">
        <v>26</v>
      </c>
      <c r="M15" s="7">
        <f>VLOOKUP(L15,Options!I$2:J$100,2,FALSE)</f>
        <v>1</v>
      </c>
      <c r="N15" s="4" t="s">
        <v>29</v>
      </c>
      <c r="O15" s="7">
        <f>VLOOKUP(N15,Options!K$2:L$100,2,FALSE)</f>
        <v>1</v>
      </c>
      <c r="P15" s="2"/>
      <c r="Q15" s="3" t="str">
        <f t="shared" si="0"/>
        <v>#define PX_GPIO_ GPIO(A, 13, PX_GPIO_MODE_ANA, PX_GPIO_OTYPE_NA, PX_GPIO_OSPEED_NA, PX_GPIO_PULL_NO, PX_GPIO_OUT_INIT_NA, PX_GPIO_AF_NA)</v>
      </c>
    </row>
    <row r="16" spans="1:17" x14ac:dyDescent="0.2">
      <c r="A16" s="4" t="s">
        <v>38</v>
      </c>
      <c r="B16" s="4" t="s">
        <v>12</v>
      </c>
      <c r="C16" s="4">
        <v>14</v>
      </c>
      <c r="D16" s="4" t="s">
        <v>15</v>
      </c>
      <c r="E16" s="7">
        <f>VLOOKUP(D16,Options!A$2:B$100,2,FALSE)</f>
        <v>4</v>
      </c>
      <c r="F16" s="5" t="s">
        <v>16</v>
      </c>
      <c r="G16" s="7">
        <f>VLOOKUP(F16,Options!C$2:D$100,2,FALSE)</f>
        <v>1</v>
      </c>
      <c r="H16" s="5" t="s">
        <v>19</v>
      </c>
      <c r="I16" s="7">
        <f>VLOOKUP(H16,Options!E$2:F$100,2,FALSE)</f>
        <v>1</v>
      </c>
      <c r="J16" s="5" t="s">
        <v>24</v>
      </c>
      <c r="K16" s="7">
        <f>VLOOKUP(J16,Options!G$2:H$100,2,FALSE)</f>
        <v>1</v>
      </c>
      <c r="L16" s="4" t="s">
        <v>26</v>
      </c>
      <c r="M16" s="7">
        <f>VLOOKUP(L16,Options!I$2:J$100,2,FALSE)</f>
        <v>1</v>
      </c>
      <c r="N16" s="4" t="s">
        <v>29</v>
      </c>
      <c r="O16" s="7">
        <f>VLOOKUP(N16,Options!K$2:L$100,2,FALSE)</f>
        <v>1</v>
      </c>
      <c r="P16" s="2"/>
      <c r="Q16" s="3" t="str">
        <f t="shared" si="0"/>
        <v>#define PX_GPIO_ GPIO(A, 14, PX_GPIO_MODE_ANA, PX_GPIO_OTYPE_NA, PX_GPIO_OSPEED_NA, PX_GPIO_PULL_NO, PX_GPIO_OUT_INIT_NA, PX_GPIO_AF_NA)</v>
      </c>
    </row>
    <row r="17" spans="1:17" x14ac:dyDescent="0.2">
      <c r="A17" s="4" t="s">
        <v>38</v>
      </c>
      <c r="B17" s="4" t="s">
        <v>12</v>
      </c>
      <c r="C17" s="4">
        <v>15</v>
      </c>
      <c r="D17" s="4" t="s">
        <v>15</v>
      </c>
      <c r="E17" s="7">
        <f>VLOOKUP(D17,Options!A$2:B$100,2,FALSE)</f>
        <v>4</v>
      </c>
      <c r="F17" s="5" t="s">
        <v>16</v>
      </c>
      <c r="G17" s="7">
        <f>VLOOKUP(F17,Options!C$2:D$100,2,FALSE)</f>
        <v>1</v>
      </c>
      <c r="H17" s="5" t="s">
        <v>19</v>
      </c>
      <c r="I17" s="7">
        <f>VLOOKUP(H17,Options!E$2:F$100,2,FALSE)</f>
        <v>1</v>
      </c>
      <c r="J17" s="5" t="s">
        <v>24</v>
      </c>
      <c r="K17" s="7">
        <f>VLOOKUP(J17,Options!G$2:H$100,2,FALSE)</f>
        <v>1</v>
      </c>
      <c r="L17" s="4" t="s">
        <v>26</v>
      </c>
      <c r="M17" s="7">
        <f>VLOOKUP(L17,Options!I$2:J$100,2,FALSE)</f>
        <v>1</v>
      </c>
      <c r="N17" s="4" t="s">
        <v>29</v>
      </c>
      <c r="O17" s="7">
        <f>VLOOKUP(N17,Options!K$2:L$100,2,FALSE)</f>
        <v>1</v>
      </c>
      <c r="P17" s="2"/>
      <c r="Q17" s="3" t="str">
        <f t="shared" si="0"/>
        <v>#define PX_GPIO_ GPIO(A, 15, PX_GPIO_MODE_ANA, PX_GPIO_OTYPE_NA, PX_GPIO_OSPEED_NA, PX_GPIO_PULL_NO, PX_GPIO_OUT_INIT_NA, PX_GPIO_AF_NA)</v>
      </c>
    </row>
    <row r="19" spans="1:17" x14ac:dyDescent="0.2">
      <c r="A19" s="4" t="s">
        <v>38</v>
      </c>
      <c r="B19" s="4" t="s">
        <v>39</v>
      </c>
      <c r="C19" s="4">
        <v>0</v>
      </c>
      <c r="D19" s="4" t="s">
        <v>15</v>
      </c>
      <c r="E19" s="7">
        <f>VLOOKUP(D19,Options!A$2:B$100,2,FALSE)</f>
        <v>4</v>
      </c>
      <c r="F19" s="5" t="s">
        <v>16</v>
      </c>
      <c r="G19" s="7">
        <f>VLOOKUP(F19,Options!C$2:D$100,2,FALSE)</f>
        <v>1</v>
      </c>
      <c r="H19" s="5" t="s">
        <v>19</v>
      </c>
      <c r="I19" s="7">
        <f>VLOOKUP(H19,Options!E$2:F$100,2,FALSE)</f>
        <v>1</v>
      </c>
      <c r="J19" s="5" t="s">
        <v>24</v>
      </c>
      <c r="K19" s="7">
        <f>VLOOKUP(J19,Options!G$2:H$100,2,FALSE)</f>
        <v>1</v>
      </c>
      <c r="L19" s="4" t="s">
        <v>26</v>
      </c>
      <c r="M19" s="7">
        <f>VLOOKUP(L19,Options!I$2:J$100,2,FALSE)</f>
        <v>1</v>
      </c>
      <c r="N19" s="4" t="s">
        <v>29</v>
      </c>
      <c r="O19" s="7">
        <f>VLOOKUP(N19,Options!K$2:L$100,2,FALSE)</f>
        <v>1</v>
      </c>
      <c r="P19" s="2"/>
      <c r="Q19" s="3" t="str">
        <f t="shared" ref="Q19:Q34" si="1">CONCATENATE("#define ",A19," GPIO(",B19,", ",C19,", ",D19,", ",F19,", ",H19,", ",J19,", ",L19,", ",N19,")")</f>
        <v>#define PX_GPIO_ GPIO(B, 0, PX_GPIO_MODE_ANA, PX_GPIO_OTYPE_NA, PX_GPIO_OSPEED_NA, PX_GPIO_PULL_NO, PX_GPIO_OUT_INIT_NA, PX_GPIO_AF_NA)</v>
      </c>
    </row>
    <row r="20" spans="1:17" x14ac:dyDescent="0.2">
      <c r="A20" s="4" t="s">
        <v>38</v>
      </c>
      <c r="B20" s="4" t="s">
        <v>39</v>
      </c>
      <c r="C20" s="4">
        <v>1</v>
      </c>
      <c r="D20" s="4" t="s">
        <v>15</v>
      </c>
      <c r="E20" s="7">
        <f>VLOOKUP(D20,Options!A$2:B$100,2,FALSE)</f>
        <v>4</v>
      </c>
      <c r="F20" s="5" t="s">
        <v>16</v>
      </c>
      <c r="G20" s="7">
        <f>VLOOKUP(F20,Options!C$2:D$100,2,FALSE)</f>
        <v>1</v>
      </c>
      <c r="H20" s="5" t="s">
        <v>19</v>
      </c>
      <c r="I20" s="7">
        <f>VLOOKUP(H20,Options!E$2:F$100,2,FALSE)</f>
        <v>1</v>
      </c>
      <c r="J20" s="5" t="s">
        <v>24</v>
      </c>
      <c r="K20" s="7">
        <f>VLOOKUP(J20,Options!G$2:H$100,2,FALSE)</f>
        <v>1</v>
      </c>
      <c r="L20" s="4" t="s">
        <v>26</v>
      </c>
      <c r="M20" s="7">
        <f>VLOOKUP(L20,Options!I$2:J$100,2,FALSE)</f>
        <v>1</v>
      </c>
      <c r="N20" s="4" t="s">
        <v>29</v>
      </c>
      <c r="O20" s="7">
        <f>VLOOKUP(N20,Options!K$2:L$100,2,FALSE)</f>
        <v>1</v>
      </c>
      <c r="P20" s="2"/>
      <c r="Q20" s="3" t="str">
        <f t="shared" si="1"/>
        <v>#define PX_GPIO_ GPIO(B, 1, PX_GPIO_MODE_ANA, PX_GPIO_OTYPE_NA, PX_GPIO_OSPEED_NA, PX_GPIO_PULL_NO, PX_GPIO_OUT_INIT_NA, PX_GPIO_AF_NA)</v>
      </c>
    </row>
    <row r="21" spans="1:17" x14ac:dyDescent="0.2">
      <c r="A21" s="4" t="s">
        <v>38</v>
      </c>
      <c r="B21" s="4" t="s">
        <v>39</v>
      </c>
      <c r="C21" s="4">
        <v>2</v>
      </c>
      <c r="D21" s="4" t="s">
        <v>15</v>
      </c>
      <c r="E21" s="7">
        <f>VLOOKUP(D21,Options!A$2:B$100,2,FALSE)</f>
        <v>4</v>
      </c>
      <c r="F21" s="5" t="s">
        <v>16</v>
      </c>
      <c r="G21" s="7">
        <f>VLOOKUP(F21,Options!C$2:D$100,2,FALSE)</f>
        <v>1</v>
      </c>
      <c r="H21" s="5" t="s">
        <v>19</v>
      </c>
      <c r="I21" s="7">
        <f>VLOOKUP(H21,Options!E$2:F$100,2,FALSE)</f>
        <v>1</v>
      </c>
      <c r="J21" s="5" t="s">
        <v>24</v>
      </c>
      <c r="K21" s="7">
        <f>VLOOKUP(J21,Options!G$2:H$100,2,FALSE)</f>
        <v>1</v>
      </c>
      <c r="L21" s="4" t="s">
        <v>26</v>
      </c>
      <c r="M21" s="7">
        <f>VLOOKUP(L21,Options!I$2:J$100,2,FALSE)</f>
        <v>1</v>
      </c>
      <c r="N21" s="4" t="s">
        <v>29</v>
      </c>
      <c r="O21" s="7">
        <f>VLOOKUP(N21,Options!K$2:L$100,2,FALSE)</f>
        <v>1</v>
      </c>
      <c r="P21" s="2"/>
      <c r="Q21" s="3" t="str">
        <f t="shared" si="1"/>
        <v>#define PX_GPIO_ GPIO(B, 2, PX_GPIO_MODE_ANA, PX_GPIO_OTYPE_NA, PX_GPIO_OSPEED_NA, PX_GPIO_PULL_NO, PX_GPIO_OUT_INIT_NA, PX_GPIO_AF_NA)</v>
      </c>
    </row>
    <row r="22" spans="1:17" x14ac:dyDescent="0.2">
      <c r="A22" s="4" t="s">
        <v>38</v>
      </c>
      <c r="B22" s="4" t="s">
        <v>39</v>
      </c>
      <c r="C22" s="4">
        <v>3</v>
      </c>
      <c r="D22" s="4" t="s">
        <v>15</v>
      </c>
      <c r="E22" s="7">
        <f>VLOOKUP(D22,Options!A$2:B$100,2,FALSE)</f>
        <v>4</v>
      </c>
      <c r="F22" s="5" t="s">
        <v>16</v>
      </c>
      <c r="G22" s="7">
        <f>VLOOKUP(F22,Options!C$2:D$100,2,FALSE)</f>
        <v>1</v>
      </c>
      <c r="H22" s="5" t="s">
        <v>19</v>
      </c>
      <c r="I22" s="7">
        <f>VLOOKUP(H22,Options!E$2:F$100,2,FALSE)</f>
        <v>1</v>
      </c>
      <c r="J22" s="5" t="s">
        <v>24</v>
      </c>
      <c r="K22" s="7">
        <f>VLOOKUP(J22,Options!G$2:H$100,2,FALSE)</f>
        <v>1</v>
      </c>
      <c r="L22" s="4" t="s">
        <v>26</v>
      </c>
      <c r="M22" s="7">
        <f>VLOOKUP(L22,Options!I$2:J$100,2,FALSE)</f>
        <v>1</v>
      </c>
      <c r="N22" s="4" t="s">
        <v>29</v>
      </c>
      <c r="O22" s="7">
        <f>VLOOKUP(N22,Options!K$2:L$100,2,FALSE)</f>
        <v>1</v>
      </c>
      <c r="P22" s="2"/>
      <c r="Q22" s="3" t="str">
        <f t="shared" si="1"/>
        <v>#define PX_GPIO_ GPIO(B, 3, PX_GPIO_MODE_ANA, PX_GPIO_OTYPE_NA, PX_GPIO_OSPEED_NA, PX_GPIO_PULL_NO, PX_GPIO_OUT_INIT_NA, PX_GPIO_AF_NA)</v>
      </c>
    </row>
    <row r="23" spans="1:17" x14ac:dyDescent="0.2">
      <c r="A23" s="4" t="s">
        <v>38</v>
      </c>
      <c r="B23" s="4" t="s">
        <v>39</v>
      </c>
      <c r="C23" s="4">
        <v>4</v>
      </c>
      <c r="D23" s="4" t="s">
        <v>15</v>
      </c>
      <c r="E23" s="7">
        <f>VLOOKUP(D23,Options!A$2:B$100,2,FALSE)</f>
        <v>4</v>
      </c>
      <c r="F23" s="5" t="s">
        <v>16</v>
      </c>
      <c r="G23" s="7">
        <f>VLOOKUP(F23,Options!C$2:D$100,2,FALSE)</f>
        <v>1</v>
      </c>
      <c r="H23" s="5" t="s">
        <v>19</v>
      </c>
      <c r="I23" s="7">
        <f>VLOOKUP(H23,Options!E$2:F$100,2,FALSE)</f>
        <v>1</v>
      </c>
      <c r="J23" s="5" t="s">
        <v>24</v>
      </c>
      <c r="K23" s="7">
        <f>VLOOKUP(J23,Options!G$2:H$100,2,FALSE)</f>
        <v>1</v>
      </c>
      <c r="L23" s="4" t="s">
        <v>26</v>
      </c>
      <c r="M23" s="7">
        <f>VLOOKUP(L23,Options!I$2:J$100,2,FALSE)</f>
        <v>1</v>
      </c>
      <c r="N23" s="4" t="s">
        <v>29</v>
      </c>
      <c r="O23" s="7">
        <f>VLOOKUP(N23,Options!K$2:L$100,2,FALSE)</f>
        <v>1</v>
      </c>
      <c r="P23" s="2"/>
      <c r="Q23" s="3" t="str">
        <f t="shared" si="1"/>
        <v>#define PX_GPIO_ GPIO(B, 4, PX_GPIO_MODE_ANA, PX_GPIO_OTYPE_NA, PX_GPIO_OSPEED_NA, PX_GPIO_PULL_NO, PX_GPIO_OUT_INIT_NA, PX_GPIO_AF_NA)</v>
      </c>
    </row>
    <row r="24" spans="1:17" x14ac:dyDescent="0.2">
      <c r="A24" s="4" t="s">
        <v>38</v>
      </c>
      <c r="B24" s="4" t="s">
        <v>39</v>
      </c>
      <c r="C24" s="4">
        <v>5</v>
      </c>
      <c r="D24" s="4" t="s">
        <v>15</v>
      </c>
      <c r="E24" s="7">
        <f>VLOOKUP(D24,Options!A$2:B$100,2,FALSE)</f>
        <v>4</v>
      </c>
      <c r="F24" s="5" t="s">
        <v>16</v>
      </c>
      <c r="G24" s="7">
        <f>VLOOKUP(F24,Options!C$2:D$100,2,FALSE)</f>
        <v>1</v>
      </c>
      <c r="H24" s="5" t="s">
        <v>19</v>
      </c>
      <c r="I24" s="7">
        <f>VLOOKUP(H24,Options!E$2:F$100,2,FALSE)</f>
        <v>1</v>
      </c>
      <c r="J24" s="5" t="s">
        <v>24</v>
      </c>
      <c r="K24" s="7">
        <f>VLOOKUP(J24,Options!G$2:H$100,2,FALSE)</f>
        <v>1</v>
      </c>
      <c r="L24" s="4" t="s">
        <v>26</v>
      </c>
      <c r="M24" s="7">
        <f>VLOOKUP(L24,Options!I$2:J$100,2,FALSE)</f>
        <v>1</v>
      </c>
      <c r="N24" s="4" t="s">
        <v>29</v>
      </c>
      <c r="O24" s="7">
        <f>VLOOKUP(N24,Options!K$2:L$100,2,FALSE)</f>
        <v>1</v>
      </c>
      <c r="P24" s="2"/>
      <c r="Q24" s="3" t="str">
        <f t="shared" si="1"/>
        <v>#define PX_GPIO_ GPIO(B, 5, PX_GPIO_MODE_ANA, PX_GPIO_OTYPE_NA, PX_GPIO_OSPEED_NA, PX_GPIO_PULL_NO, PX_GPIO_OUT_INIT_NA, PX_GPIO_AF_NA)</v>
      </c>
    </row>
    <row r="25" spans="1:17" x14ac:dyDescent="0.2">
      <c r="A25" s="4" t="s">
        <v>38</v>
      </c>
      <c r="B25" s="4" t="s">
        <v>39</v>
      </c>
      <c r="C25" s="4">
        <v>6</v>
      </c>
      <c r="D25" s="4" t="s">
        <v>15</v>
      </c>
      <c r="E25" s="7">
        <f>VLOOKUP(D25,Options!A$2:B$100,2,FALSE)</f>
        <v>4</v>
      </c>
      <c r="F25" s="5" t="s">
        <v>16</v>
      </c>
      <c r="G25" s="7">
        <f>VLOOKUP(F25,Options!C$2:D$100,2,FALSE)</f>
        <v>1</v>
      </c>
      <c r="H25" s="5" t="s">
        <v>19</v>
      </c>
      <c r="I25" s="7">
        <f>VLOOKUP(H25,Options!E$2:F$100,2,FALSE)</f>
        <v>1</v>
      </c>
      <c r="J25" s="5" t="s">
        <v>24</v>
      </c>
      <c r="K25" s="7">
        <f>VLOOKUP(J25,Options!G$2:H$100,2,FALSE)</f>
        <v>1</v>
      </c>
      <c r="L25" s="4" t="s">
        <v>26</v>
      </c>
      <c r="M25" s="7">
        <f>VLOOKUP(L25,Options!I$2:J$100,2,FALSE)</f>
        <v>1</v>
      </c>
      <c r="N25" s="4" t="s">
        <v>29</v>
      </c>
      <c r="O25" s="7">
        <f>VLOOKUP(N25,Options!K$2:L$100,2,FALSE)</f>
        <v>1</v>
      </c>
      <c r="P25" s="2"/>
      <c r="Q25" s="3" t="str">
        <f t="shared" si="1"/>
        <v>#define PX_GPIO_ GPIO(B, 6, PX_GPIO_MODE_ANA, PX_GPIO_OTYPE_NA, PX_GPIO_OSPEED_NA, PX_GPIO_PULL_NO, PX_GPIO_OUT_INIT_NA, PX_GPIO_AF_NA)</v>
      </c>
    </row>
    <row r="26" spans="1:17" x14ac:dyDescent="0.2">
      <c r="A26" s="4" t="s">
        <v>38</v>
      </c>
      <c r="B26" s="4" t="s">
        <v>39</v>
      </c>
      <c r="C26" s="4">
        <v>7</v>
      </c>
      <c r="D26" s="4" t="s">
        <v>15</v>
      </c>
      <c r="E26" s="7">
        <f>VLOOKUP(D26,Options!A$2:B$100,2,FALSE)</f>
        <v>4</v>
      </c>
      <c r="F26" s="5" t="s">
        <v>16</v>
      </c>
      <c r="G26" s="7">
        <f>VLOOKUP(F26,Options!C$2:D$100,2,FALSE)</f>
        <v>1</v>
      </c>
      <c r="H26" s="5" t="s">
        <v>19</v>
      </c>
      <c r="I26" s="7">
        <f>VLOOKUP(H26,Options!E$2:F$100,2,FALSE)</f>
        <v>1</v>
      </c>
      <c r="J26" s="5" t="s">
        <v>24</v>
      </c>
      <c r="K26" s="7">
        <f>VLOOKUP(J26,Options!G$2:H$100,2,FALSE)</f>
        <v>1</v>
      </c>
      <c r="L26" s="4" t="s">
        <v>26</v>
      </c>
      <c r="M26" s="7">
        <f>VLOOKUP(L26,Options!I$2:J$100,2,FALSE)</f>
        <v>1</v>
      </c>
      <c r="N26" s="4" t="s">
        <v>29</v>
      </c>
      <c r="O26" s="7">
        <f>VLOOKUP(N26,Options!K$2:L$100,2,FALSE)</f>
        <v>1</v>
      </c>
      <c r="P26" s="2"/>
      <c r="Q26" s="3" t="str">
        <f t="shared" si="1"/>
        <v>#define PX_GPIO_ GPIO(B, 7, PX_GPIO_MODE_ANA, PX_GPIO_OTYPE_NA, PX_GPIO_OSPEED_NA, PX_GPIO_PULL_NO, PX_GPIO_OUT_INIT_NA, PX_GPIO_AF_NA)</v>
      </c>
    </row>
    <row r="27" spans="1:17" x14ac:dyDescent="0.2">
      <c r="A27" s="4" t="s">
        <v>38</v>
      </c>
      <c r="B27" s="4" t="s">
        <v>39</v>
      </c>
      <c r="C27" s="4">
        <v>8</v>
      </c>
      <c r="D27" s="4" t="s">
        <v>15</v>
      </c>
      <c r="E27" s="7">
        <f>VLOOKUP(D27,Options!A$2:B$100,2,FALSE)</f>
        <v>4</v>
      </c>
      <c r="F27" s="5" t="s">
        <v>16</v>
      </c>
      <c r="G27" s="7">
        <f>VLOOKUP(F27,Options!C$2:D$100,2,FALSE)</f>
        <v>1</v>
      </c>
      <c r="H27" s="5" t="s">
        <v>19</v>
      </c>
      <c r="I27" s="7">
        <f>VLOOKUP(H27,Options!E$2:F$100,2,FALSE)</f>
        <v>1</v>
      </c>
      <c r="J27" s="5" t="s">
        <v>24</v>
      </c>
      <c r="K27" s="7">
        <f>VLOOKUP(J27,Options!G$2:H$100,2,FALSE)</f>
        <v>1</v>
      </c>
      <c r="L27" s="4" t="s">
        <v>26</v>
      </c>
      <c r="M27" s="7">
        <f>VLOOKUP(L27,Options!I$2:J$100,2,FALSE)</f>
        <v>1</v>
      </c>
      <c r="N27" s="4" t="s">
        <v>29</v>
      </c>
      <c r="O27" s="7">
        <f>VLOOKUP(N27,Options!K$2:L$100,2,FALSE)</f>
        <v>1</v>
      </c>
      <c r="P27" s="2"/>
      <c r="Q27" s="3" t="str">
        <f t="shared" si="1"/>
        <v>#define PX_GPIO_ GPIO(B, 8, PX_GPIO_MODE_ANA, PX_GPIO_OTYPE_NA, PX_GPIO_OSPEED_NA, PX_GPIO_PULL_NO, PX_GPIO_OUT_INIT_NA, PX_GPIO_AF_NA)</v>
      </c>
    </row>
    <row r="28" spans="1:17" x14ac:dyDescent="0.2">
      <c r="A28" s="4" t="s">
        <v>38</v>
      </c>
      <c r="B28" s="4" t="s">
        <v>39</v>
      </c>
      <c r="C28" s="4">
        <v>9</v>
      </c>
      <c r="D28" s="4" t="s">
        <v>15</v>
      </c>
      <c r="E28" s="7">
        <f>VLOOKUP(D28,Options!A$2:B$100,2,FALSE)</f>
        <v>4</v>
      </c>
      <c r="F28" s="5" t="s">
        <v>16</v>
      </c>
      <c r="G28" s="7">
        <f>VLOOKUP(F28,Options!C$2:D$100,2,FALSE)</f>
        <v>1</v>
      </c>
      <c r="H28" s="5" t="s">
        <v>19</v>
      </c>
      <c r="I28" s="7">
        <f>VLOOKUP(H28,Options!E$2:F$100,2,FALSE)</f>
        <v>1</v>
      </c>
      <c r="J28" s="5" t="s">
        <v>24</v>
      </c>
      <c r="K28" s="7">
        <f>VLOOKUP(J28,Options!G$2:H$100,2,FALSE)</f>
        <v>1</v>
      </c>
      <c r="L28" s="4" t="s">
        <v>26</v>
      </c>
      <c r="M28" s="7">
        <f>VLOOKUP(L28,Options!I$2:J$100,2,FALSE)</f>
        <v>1</v>
      </c>
      <c r="N28" s="4" t="s">
        <v>29</v>
      </c>
      <c r="O28" s="7">
        <f>VLOOKUP(N28,Options!K$2:L$100,2,FALSE)</f>
        <v>1</v>
      </c>
      <c r="P28" s="2"/>
      <c r="Q28" s="3" t="str">
        <f t="shared" si="1"/>
        <v>#define PX_GPIO_ GPIO(B, 9, PX_GPIO_MODE_ANA, PX_GPIO_OTYPE_NA, PX_GPIO_OSPEED_NA, PX_GPIO_PULL_NO, PX_GPIO_OUT_INIT_NA, PX_GPIO_AF_NA)</v>
      </c>
    </row>
    <row r="29" spans="1:17" x14ac:dyDescent="0.2">
      <c r="A29" s="4" t="s">
        <v>38</v>
      </c>
      <c r="B29" s="4" t="s">
        <v>39</v>
      </c>
      <c r="C29" s="4">
        <v>10</v>
      </c>
      <c r="D29" s="4" t="s">
        <v>15</v>
      </c>
      <c r="E29" s="7">
        <f>VLOOKUP(D29,Options!A$2:B$100,2,FALSE)</f>
        <v>4</v>
      </c>
      <c r="F29" s="5" t="s">
        <v>16</v>
      </c>
      <c r="G29" s="7">
        <f>VLOOKUP(F29,Options!C$2:D$100,2,FALSE)</f>
        <v>1</v>
      </c>
      <c r="H29" s="5" t="s">
        <v>19</v>
      </c>
      <c r="I29" s="7">
        <f>VLOOKUP(H29,Options!E$2:F$100,2,FALSE)</f>
        <v>1</v>
      </c>
      <c r="J29" s="5" t="s">
        <v>24</v>
      </c>
      <c r="K29" s="7">
        <f>VLOOKUP(J29,Options!G$2:H$100,2,FALSE)</f>
        <v>1</v>
      </c>
      <c r="L29" s="4" t="s">
        <v>26</v>
      </c>
      <c r="M29" s="7">
        <f>VLOOKUP(L29,Options!I$2:J$100,2,FALSE)</f>
        <v>1</v>
      </c>
      <c r="N29" s="4" t="s">
        <v>29</v>
      </c>
      <c r="O29" s="7">
        <f>VLOOKUP(N29,Options!K$2:L$100,2,FALSE)</f>
        <v>1</v>
      </c>
      <c r="P29" s="2"/>
      <c r="Q29" s="3" t="str">
        <f t="shared" si="1"/>
        <v>#define PX_GPIO_ GPIO(B, 10, PX_GPIO_MODE_ANA, PX_GPIO_OTYPE_NA, PX_GPIO_OSPEED_NA, PX_GPIO_PULL_NO, PX_GPIO_OUT_INIT_NA, PX_GPIO_AF_NA)</v>
      </c>
    </row>
    <row r="30" spans="1:17" x14ac:dyDescent="0.2">
      <c r="A30" s="4" t="s">
        <v>38</v>
      </c>
      <c r="B30" s="4" t="s">
        <v>39</v>
      </c>
      <c r="C30" s="4">
        <v>11</v>
      </c>
      <c r="D30" s="4" t="s">
        <v>15</v>
      </c>
      <c r="E30" s="7">
        <f>VLOOKUP(D30,Options!A$2:B$100,2,FALSE)</f>
        <v>4</v>
      </c>
      <c r="F30" s="5" t="s">
        <v>16</v>
      </c>
      <c r="G30" s="7">
        <f>VLOOKUP(F30,Options!C$2:D$100,2,FALSE)</f>
        <v>1</v>
      </c>
      <c r="H30" s="5" t="s">
        <v>19</v>
      </c>
      <c r="I30" s="7">
        <f>VLOOKUP(H30,Options!E$2:F$100,2,FALSE)</f>
        <v>1</v>
      </c>
      <c r="J30" s="5" t="s">
        <v>24</v>
      </c>
      <c r="K30" s="7">
        <f>VLOOKUP(J30,Options!G$2:H$100,2,FALSE)</f>
        <v>1</v>
      </c>
      <c r="L30" s="4" t="s">
        <v>26</v>
      </c>
      <c r="M30" s="7">
        <f>VLOOKUP(L30,Options!I$2:J$100,2,FALSE)</f>
        <v>1</v>
      </c>
      <c r="N30" s="4" t="s">
        <v>29</v>
      </c>
      <c r="O30" s="7">
        <f>VLOOKUP(N30,Options!K$2:L$100,2,FALSE)</f>
        <v>1</v>
      </c>
      <c r="P30" s="2"/>
      <c r="Q30" s="3" t="str">
        <f t="shared" si="1"/>
        <v>#define PX_GPIO_ GPIO(B, 11, PX_GPIO_MODE_ANA, PX_GPIO_OTYPE_NA, PX_GPIO_OSPEED_NA, PX_GPIO_PULL_NO, PX_GPIO_OUT_INIT_NA, PX_GPIO_AF_NA)</v>
      </c>
    </row>
    <row r="31" spans="1:17" x14ac:dyDescent="0.2">
      <c r="A31" s="4" t="s">
        <v>38</v>
      </c>
      <c r="B31" s="4" t="s">
        <v>39</v>
      </c>
      <c r="C31" s="4">
        <v>12</v>
      </c>
      <c r="D31" s="4" t="s">
        <v>15</v>
      </c>
      <c r="E31" s="7">
        <f>VLOOKUP(D31,Options!A$2:B$100,2,FALSE)</f>
        <v>4</v>
      </c>
      <c r="F31" s="5" t="s">
        <v>16</v>
      </c>
      <c r="G31" s="7">
        <f>VLOOKUP(F31,Options!C$2:D$100,2,FALSE)</f>
        <v>1</v>
      </c>
      <c r="H31" s="5" t="s">
        <v>19</v>
      </c>
      <c r="I31" s="7">
        <f>VLOOKUP(H31,Options!E$2:F$100,2,FALSE)</f>
        <v>1</v>
      </c>
      <c r="J31" s="5" t="s">
        <v>24</v>
      </c>
      <c r="K31" s="7">
        <f>VLOOKUP(J31,Options!G$2:H$100,2,FALSE)</f>
        <v>1</v>
      </c>
      <c r="L31" s="4" t="s">
        <v>26</v>
      </c>
      <c r="M31" s="7">
        <f>VLOOKUP(L31,Options!I$2:J$100,2,FALSE)</f>
        <v>1</v>
      </c>
      <c r="N31" s="4" t="s">
        <v>29</v>
      </c>
      <c r="O31" s="7">
        <f>VLOOKUP(N31,Options!K$2:L$100,2,FALSE)</f>
        <v>1</v>
      </c>
      <c r="P31" s="2"/>
      <c r="Q31" s="3" t="str">
        <f t="shared" si="1"/>
        <v>#define PX_GPIO_ GPIO(B, 12, PX_GPIO_MODE_ANA, PX_GPIO_OTYPE_NA, PX_GPIO_OSPEED_NA, PX_GPIO_PULL_NO, PX_GPIO_OUT_INIT_NA, PX_GPIO_AF_NA)</v>
      </c>
    </row>
    <row r="32" spans="1:17" x14ac:dyDescent="0.2">
      <c r="A32" s="4" t="s">
        <v>38</v>
      </c>
      <c r="B32" s="4" t="s">
        <v>39</v>
      </c>
      <c r="C32" s="4">
        <v>13</v>
      </c>
      <c r="D32" s="4" t="s">
        <v>15</v>
      </c>
      <c r="E32" s="7">
        <f>VLOOKUP(D32,Options!A$2:B$100,2,FALSE)</f>
        <v>4</v>
      </c>
      <c r="F32" s="5" t="s">
        <v>16</v>
      </c>
      <c r="G32" s="7">
        <f>VLOOKUP(F32,Options!C$2:D$100,2,FALSE)</f>
        <v>1</v>
      </c>
      <c r="H32" s="5" t="s">
        <v>19</v>
      </c>
      <c r="I32" s="7">
        <f>VLOOKUP(H32,Options!E$2:F$100,2,FALSE)</f>
        <v>1</v>
      </c>
      <c r="J32" s="5" t="s">
        <v>24</v>
      </c>
      <c r="K32" s="7">
        <f>VLOOKUP(J32,Options!G$2:H$100,2,FALSE)</f>
        <v>1</v>
      </c>
      <c r="L32" s="4" t="s">
        <v>26</v>
      </c>
      <c r="M32" s="7">
        <f>VLOOKUP(L32,Options!I$2:J$100,2,FALSE)</f>
        <v>1</v>
      </c>
      <c r="N32" s="4" t="s">
        <v>29</v>
      </c>
      <c r="O32" s="7">
        <f>VLOOKUP(N32,Options!K$2:L$100,2,FALSE)</f>
        <v>1</v>
      </c>
      <c r="P32" s="2"/>
      <c r="Q32" s="3" t="str">
        <f t="shared" si="1"/>
        <v>#define PX_GPIO_ GPIO(B, 13, PX_GPIO_MODE_ANA, PX_GPIO_OTYPE_NA, PX_GPIO_OSPEED_NA, PX_GPIO_PULL_NO, PX_GPIO_OUT_INIT_NA, PX_GPIO_AF_NA)</v>
      </c>
    </row>
    <row r="33" spans="1:17" x14ac:dyDescent="0.2">
      <c r="A33" s="4" t="s">
        <v>38</v>
      </c>
      <c r="B33" s="4" t="s">
        <v>39</v>
      </c>
      <c r="C33" s="4">
        <v>14</v>
      </c>
      <c r="D33" s="4" t="s">
        <v>15</v>
      </c>
      <c r="E33" s="7">
        <f>VLOOKUP(D33,Options!A$2:B$100,2,FALSE)</f>
        <v>4</v>
      </c>
      <c r="F33" s="5" t="s">
        <v>16</v>
      </c>
      <c r="G33" s="7">
        <f>VLOOKUP(F33,Options!C$2:D$100,2,FALSE)</f>
        <v>1</v>
      </c>
      <c r="H33" s="5" t="s">
        <v>19</v>
      </c>
      <c r="I33" s="7">
        <f>VLOOKUP(H33,Options!E$2:F$100,2,FALSE)</f>
        <v>1</v>
      </c>
      <c r="J33" s="5" t="s">
        <v>24</v>
      </c>
      <c r="K33" s="7">
        <f>VLOOKUP(J33,Options!G$2:H$100,2,FALSE)</f>
        <v>1</v>
      </c>
      <c r="L33" s="4" t="s">
        <v>26</v>
      </c>
      <c r="M33" s="7">
        <f>VLOOKUP(L33,Options!I$2:J$100,2,FALSE)</f>
        <v>1</v>
      </c>
      <c r="N33" s="4" t="s">
        <v>29</v>
      </c>
      <c r="O33" s="7">
        <f>VLOOKUP(N33,Options!K$2:L$100,2,FALSE)</f>
        <v>1</v>
      </c>
      <c r="P33" s="2"/>
      <c r="Q33" s="3" t="str">
        <f t="shared" si="1"/>
        <v>#define PX_GPIO_ GPIO(B, 14, PX_GPIO_MODE_ANA, PX_GPIO_OTYPE_NA, PX_GPIO_OSPEED_NA, PX_GPIO_PULL_NO, PX_GPIO_OUT_INIT_NA, PX_GPIO_AF_NA)</v>
      </c>
    </row>
    <row r="34" spans="1:17" x14ac:dyDescent="0.2">
      <c r="A34" s="4" t="s">
        <v>38</v>
      </c>
      <c r="B34" s="4" t="s">
        <v>39</v>
      </c>
      <c r="C34" s="4">
        <v>15</v>
      </c>
      <c r="D34" s="4" t="s">
        <v>15</v>
      </c>
      <c r="E34" s="7">
        <f>VLOOKUP(D34,Options!A$2:B$100,2,FALSE)</f>
        <v>4</v>
      </c>
      <c r="F34" s="5" t="s">
        <v>16</v>
      </c>
      <c r="G34" s="7">
        <f>VLOOKUP(F34,Options!C$2:D$100,2,FALSE)</f>
        <v>1</v>
      </c>
      <c r="H34" s="5" t="s">
        <v>19</v>
      </c>
      <c r="I34" s="7">
        <f>VLOOKUP(H34,Options!E$2:F$100,2,FALSE)</f>
        <v>1</v>
      </c>
      <c r="J34" s="5" t="s">
        <v>24</v>
      </c>
      <c r="K34" s="7">
        <f>VLOOKUP(J34,Options!G$2:H$100,2,FALSE)</f>
        <v>1</v>
      </c>
      <c r="L34" s="4" t="s">
        <v>26</v>
      </c>
      <c r="M34" s="7">
        <f>VLOOKUP(L34,Options!I$2:J$100,2,FALSE)</f>
        <v>1</v>
      </c>
      <c r="N34" s="4" t="s">
        <v>29</v>
      </c>
      <c r="O34" s="7">
        <f>VLOOKUP(N34,Options!K$2:L$100,2,FALSE)</f>
        <v>1</v>
      </c>
      <c r="P34" s="2"/>
      <c r="Q34" s="3" t="str">
        <f t="shared" si="1"/>
        <v>#define PX_GPIO_ GPIO(B, 15, PX_GPIO_MODE_ANA, PX_GPIO_OTYPE_NA, PX_GPIO_OSPEED_NA, PX_GPIO_PULL_NO, PX_GPIO_OUT_INIT_NA, PX_GPIO_AF_NA)</v>
      </c>
    </row>
    <row r="36" spans="1:17" x14ac:dyDescent="0.2">
      <c r="A36" s="4" t="s">
        <v>38</v>
      </c>
      <c r="B36" s="4" t="s">
        <v>40</v>
      </c>
      <c r="C36" s="4">
        <v>0</v>
      </c>
      <c r="D36" s="4" t="s">
        <v>15</v>
      </c>
      <c r="E36" s="7">
        <f>VLOOKUP(D36,Options!A$2:B$100,2,FALSE)</f>
        <v>4</v>
      </c>
      <c r="F36" s="5" t="s">
        <v>16</v>
      </c>
      <c r="G36" s="7">
        <f>VLOOKUP(F36,Options!C$2:D$100,2,FALSE)</f>
        <v>1</v>
      </c>
      <c r="H36" s="5" t="s">
        <v>19</v>
      </c>
      <c r="I36" s="7">
        <f>VLOOKUP(H36,Options!E$2:F$100,2,FALSE)</f>
        <v>1</v>
      </c>
      <c r="J36" s="5" t="s">
        <v>24</v>
      </c>
      <c r="K36" s="7">
        <f>VLOOKUP(J36,Options!G$2:H$100,2,FALSE)</f>
        <v>1</v>
      </c>
      <c r="L36" s="4" t="s">
        <v>26</v>
      </c>
      <c r="M36" s="7">
        <f>VLOOKUP(L36,Options!I$2:J$100,2,FALSE)</f>
        <v>1</v>
      </c>
      <c r="N36" s="4" t="s">
        <v>29</v>
      </c>
      <c r="O36" s="7">
        <f>VLOOKUP(N36,Options!K$2:L$100,2,FALSE)</f>
        <v>1</v>
      </c>
      <c r="P36" s="2"/>
      <c r="Q36" s="3" t="str">
        <f t="shared" ref="Q36:Q51" si="2">CONCATENATE("#define ",A36," GPIO(",B36,", ",C36,", ",D36,", ",F36,", ",H36,", ",J36,", ",L36,", ",N36,")")</f>
        <v>#define PX_GPIO_ GPIO(C, 0, PX_GPIO_MODE_ANA, PX_GPIO_OTYPE_NA, PX_GPIO_OSPEED_NA, PX_GPIO_PULL_NO, PX_GPIO_OUT_INIT_NA, PX_GPIO_AF_NA)</v>
      </c>
    </row>
    <row r="37" spans="1:17" x14ac:dyDescent="0.2">
      <c r="A37" s="4" t="s">
        <v>38</v>
      </c>
      <c r="B37" s="4" t="s">
        <v>40</v>
      </c>
      <c r="C37" s="4">
        <v>1</v>
      </c>
      <c r="D37" s="4" t="s">
        <v>15</v>
      </c>
      <c r="E37" s="7">
        <f>VLOOKUP(D37,Options!A$2:B$100,2,FALSE)</f>
        <v>4</v>
      </c>
      <c r="F37" s="5" t="s">
        <v>16</v>
      </c>
      <c r="G37" s="7">
        <f>VLOOKUP(F37,Options!C$2:D$100,2,FALSE)</f>
        <v>1</v>
      </c>
      <c r="H37" s="5" t="s">
        <v>19</v>
      </c>
      <c r="I37" s="7">
        <f>VLOOKUP(H37,Options!E$2:F$100,2,FALSE)</f>
        <v>1</v>
      </c>
      <c r="J37" s="5" t="s">
        <v>24</v>
      </c>
      <c r="K37" s="7">
        <f>VLOOKUP(J37,Options!G$2:H$100,2,FALSE)</f>
        <v>1</v>
      </c>
      <c r="L37" s="4" t="s">
        <v>26</v>
      </c>
      <c r="M37" s="7">
        <f>VLOOKUP(L37,Options!I$2:J$100,2,FALSE)</f>
        <v>1</v>
      </c>
      <c r="N37" s="4" t="s">
        <v>29</v>
      </c>
      <c r="O37" s="7">
        <f>VLOOKUP(N37,Options!K$2:L$100,2,FALSE)</f>
        <v>1</v>
      </c>
      <c r="P37" s="2"/>
      <c r="Q37" s="3" t="str">
        <f t="shared" si="2"/>
        <v>#define PX_GPIO_ GPIO(C, 1, PX_GPIO_MODE_ANA, PX_GPIO_OTYPE_NA, PX_GPIO_OSPEED_NA, PX_GPIO_PULL_NO, PX_GPIO_OUT_INIT_NA, PX_GPIO_AF_NA)</v>
      </c>
    </row>
    <row r="38" spans="1:17" x14ac:dyDescent="0.2">
      <c r="A38" s="4" t="s">
        <v>38</v>
      </c>
      <c r="B38" s="4" t="s">
        <v>40</v>
      </c>
      <c r="C38" s="4">
        <v>2</v>
      </c>
      <c r="D38" s="4" t="s">
        <v>15</v>
      </c>
      <c r="E38" s="7">
        <f>VLOOKUP(D38,Options!A$2:B$100,2,FALSE)</f>
        <v>4</v>
      </c>
      <c r="F38" s="5" t="s">
        <v>16</v>
      </c>
      <c r="G38" s="7">
        <f>VLOOKUP(F38,Options!C$2:D$100,2,FALSE)</f>
        <v>1</v>
      </c>
      <c r="H38" s="5" t="s">
        <v>19</v>
      </c>
      <c r="I38" s="7">
        <f>VLOOKUP(H38,Options!E$2:F$100,2,FALSE)</f>
        <v>1</v>
      </c>
      <c r="J38" s="5" t="s">
        <v>24</v>
      </c>
      <c r="K38" s="7">
        <f>VLOOKUP(J38,Options!G$2:H$100,2,FALSE)</f>
        <v>1</v>
      </c>
      <c r="L38" s="4" t="s">
        <v>26</v>
      </c>
      <c r="M38" s="7">
        <f>VLOOKUP(L38,Options!I$2:J$100,2,FALSE)</f>
        <v>1</v>
      </c>
      <c r="N38" s="4" t="s">
        <v>29</v>
      </c>
      <c r="O38" s="7">
        <f>VLOOKUP(N38,Options!K$2:L$100,2,FALSE)</f>
        <v>1</v>
      </c>
      <c r="P38" s="2"/>
      <c r="Q38" s="3" t="str">
        <f t="shared" si="2"/>
        <v>#define PX_GPIO_ GPIO(C, 2, PX_GPIO_MODE_ANA, PX_GPIO_OTYPE_NA, PX_GPIO_OSPEED_NA, PX_GPIO_PULL_NO, PX_GPIO_OUT_INIT_NA, PX_GPIO_AF_NA)</v>
      </c>
    </row>
    <row r="39" spans="1:17" x14ac:dyDescent="0.2">
      <c r="A39" s="4" t="s">
        <v>38</v>
      </c>
      <c r="B39" s="4" t="s">
        <v>40</v>
      </c>
      <c r="C39" s="4">
        <v>3</v>
      </c>
      <c r="D39" s="4" t="s">
        <v>15</v>
      </c>
      <c r="E39" s="7">
        <f>VLOOKUP(D39,Options!A$2:B$100,2,FALSE)</f>
        <v>4</v>
      </c>
      <c r="F39" s="5" t="s">
        <v>16</v>
      </c>
      <c r="G39" s="7">
        <f>VLOOKUP(F39,Options!C$2:D$100,2,FALSE)</f>
        <v>1</v>
      </c>
      <c r="H39" s="5" t="s">
        <v>19</v>
      </c>
      <c r="I39" s="7">
        <f>VLOOKUP(H39,Options!E$2:F$100,2,FALSE)</f>
        <v>1</v>
      </c>
      <c r="J39" s="5" t="s">
        <v>24</v>
      </c>
      <c r="K39" s="7">
        <f>VLOOKUP(J39,Options!G$2:H$100,2,FALSE)</f>
        <v>1</v>
      </c>
      <c r="L39" s="4" t="s">
        <v>26</v>
      </c>
      <c r="M39" s="7">
        <f>VLOOKUP(L39,Options!I$2:J$100,2,FALSE)</f>
        <v>1</v>
      </c>
      <c r="N39" s="4" t="s">
        <v>29</v>
      </c>
      <c r="O39" s="7">
        <f>VLOOKUP(N39,Options!K$2:L$100,2,FALSE)</f>
        <v>1</v>
      </c>
      <c r="P39" s="2"/>
      <c r="Q39" s="3" t="str">
        <f t="shared" si="2"/>
        <v>#define PX_GPIO_ GPIO(C, 3, PX_GPIO_MODE_ANA, PX_GPIO_OTYPE_NA, PX_GPIO_OSPEED_NA, PX_GPIO_PULL_NO, PX_GPIO_OUT_INIT_NA, PX_GPIO_AF_NA)</v>
      </c>
    </row>
    <row r="40" spans="1:17" x14ac:dyDescent="0.2">
      <c r="A40" s="4" t="s">
        <v>38</v>
      </c>
      <c r="B40" s="4" t="s">
        <v>40</v>
      </c>
      <c r="C40" s="4">
        <v>4</v>
      </c>
      <c r="D40" s="4" t="s">
        <v>15</v>
      </c>
      <c r="E40" s="7">
        <f>VLOOKUP(D40,Options!A$2:B$100,2,FALSE)</f>
        <v>4</v>
      </c>
      <c r="F40" s="5" t="s">
        <v>16</v>
      </c>
      <c r="G40" s="7">
        <f>VLOOKUP(F40,Options!C$2:D$100,2,FALSE)</f>
        <v>1</v>
      </c>
      <c r="H40" s="5" t="s">
        <v>19</v>
      </c>
      <c r="I40" s="7">
        <f>VLOOKUP(H40,Options!E$2:F$100,2,FALSE)</f>
        <v>1</v>
      </c>
      <c r="J40" s="5" t="s">
        <v>24</v>
      </c>
      <c r="K40" s="7">
        <f>VLOOKUP(J40,Options!G$2:H$100,2,FALSE)</f>
        <v>1</v>
      </c>
      <c r="L40" s="4" t="s">
        <v>26</v>
      </c>
      <c r="M40" s="7">
        <f>VLOOKUP(L40,Options!I$2:J$100,2,FALSE)</f>
        <v>1</v>
      </c>
      <c r="N40" s="4" t="s">
        <v>29</v>
      </c>
      <c r="O40" s="7">
        <f>VLOOKUP(N40,Options!K$2:L$100,2,FALSE)</f>
        <v>1</v>
      </c>
      <c r="P40" s="2"/>
      <c r="Q40" s="3" t="str">
        <f t="shared" si="2"/>
        <v>#define PX_GPIO_ GPIO(C, 4, PX_GPIO_MODE_ANA, PX_GPIO_OTYPE_NA, PX_GPIO_OSPEED_NA, PX_GPIO_PULL_NO, PX_GPIO_OUT_INIT_NA, PX_GPIO_AF_NA)</v>
      </c>
    </row>
    <row r="41" spans="1:17" x14ac:dyDescent="0.2">
      <c r="A41" s="4" t="s">
        <v>38</v>
      </c>
      <c r="B41" s="4" t="s">
        <v>40</v>
      </c>
      <c r="C41" s="4">
        <v>5</v>
      </c>
      <c r="D41" s="4" t="s">
        <v>15</v>
      </c>
      <c r="E41" s="7">
        <f>VLOOKUP(D41,Options!A$2:B$100,2,FALSE)</f>
        <v>4</v>
      </c>
      <c r="F41" s="5" t="s">
        <v>16</v>
      </c>
      <c r="G41" s="7">
        <f>VLOOKUP(F41,Options!C$2:D$100,2,FALSE)</f>
        <v>1</v>
      </c>
      <c r="H41" s="5" t="s">
        <v>19</v>
      </c>
      <c r="I41" s="7">
        <f>VLOOKUP(H41,Options!E$2:F$100,2,FALSE)</f>
        <v>1</v>
      </c>
      <c r="J41" s="5" t="s">
        <v>24</v>
      </c>
      <c r="K41" s="7">
        <f>VLOOKUP(J41,Options!G$2:H$100,2,FALSE)</f>
        <v>1</v>
      </c>
      <c r="L41" s="4" t="s">
        <v>26</v>
      </c>
      <c r="M41" s="7">
        <f>VLOOKUP(L41,Options!I$2:J$100,2,FALSE)</f>
        <v>1</v>
      </c>
      <c r="N41" s="4" t="s">
        <v>29</v>
      </c>
      <c r="O41" s="7">
        <f>VLOOKUP(N41,Options!K$2:L$100,2,FALSE)</f>
        <v>1</v>
      </c>
      <c r="P41" s="2"/>
      <c r="Q41" s="3" t="str">
        <f t="shared" si="2"/>
        <v>#define PX_GPIO_ GPIO(C, 5, PX_GPIO_MODE_ANA, PX_GPIO_OTYPE_NA, PX_GPIO_OSPEED_NA, PX_GPIO_PULL_NO, PX_GPIO_OUT_INIT_NA, PX_GPIO_AF_NA)</v>
      </c>
    </row>
    <row r="42" spans="1:17" x14ac:dyDescent="0.2">
      <c r="A42" s="4" t="s">
        <v>38</v>
      </c>
      <c r="B42" s="4" t="s">
        <v>40</v>
      </c>
      <c r="C42" s="4">
        <v>6</v>
      </c>
      <c r="D42" s="4" t="s">
        <v>15</v>
      </c>
      <c r="E42" s="7">
        <f>VLOOKUP(D42,Options!A$2:B$100,2,FALSE)</f>
        <v>4</v>
      </c>
      <c r="F42" s="5" t="s">
        <v>16</v>
      </c>
      <c r="G42" s="7">
        <f>VLOOKUP(F42,Options!C$2:D$100,2,FALSE)</f>
        <v>1</v>
      </c>
      <c r="H42" s="5" t="s">
        <v>19</v>
      </c>
      <c r="I42" s="7">
        <f>VLOOKUP(H42,Options!E$2:F$100,2,FALSE)</f>
        <v>1</v>
      </c>
      <c r="J42" s="5" t="s">
        <v>24</v>
      </c>
      <c r="K42" s="7">
        <f>VLOOKUP(J42,Options!G$2:H$100,2,FALSE)</f>
        <v>1</v>
      </c>
      <c r="L42" s="4" t="s">
        <v>26</v>
      </c>
      <c r="M42" s="7">
        <f>VLOOKUP(L42,Options!I$2:J$100,2,FALSE)</f>
        <v>1</v>
      </c>
      <c r="N42" s="4" t="s">
        <v>29</v>
      </c>
      <c r="O42" s="7">
        <f>VLOOKUP(N42,Options!K$2:L$100,2,FALSE)</f>
        <v>1</v>
      </c>
      <c r="P42" s="2"/>
      <c r="Q42" s="3" t="str">
        <f t="shared" si="2"/>
        <v>#define PX_GPIO_ GPIO(C, 6, PX_GPIO_MODE_ANA, PX_GPIO_OTYPE_NA, PX_GPIO_OSPEED_NA, PX_GPIO_PULL_NO, PX_GPIO_OUT_INIT_NA, PX_GPIO_AF_NA)</v>
      </c>
    </row>
    <row r="43" spans="1:17" x14ac:dyDescent="0.2">
      <c r="A43" s="4" t="s">
        <v>38</v>
      </c>
      <c r="B43" s="4" t="s">
        <v>40</v>
      </c>
      <c r="C43" s="4">
        <v>7</v>
      </c>
      <c r="D43" s="4" t="s">
        <v>15</v>
      </c>
      <c r="E43" s="7">
        <f>VLOOKUP(D43,Options!A$2:B$100,2,FALSE)</f>
        <v>4</v>
      </c>
      <c r="F43" s="5" t="s">
        <v>16</v>
      </c>
      <c r="G43" s="7">
        <f>VLOOKUP(F43,Options!C$2:D$100,2,FALSE)</f>
        <v>1</v>
      </c>
      <c r="H43" s="5" t="s">
        <v>19</v>
      </c>
      <c r="I43" s="7">
        <f>VLOOKUP(H43,Options!E$2:F$100,2,FALSE)</f>
        <v>1</v>
      </c>
      <c r="J43" s="5" t="s">
        <v>24</v>
      </c>
      <c r="K43" s="7">
        <f>VLOOKUP(J43,Options!G$2:H$100,2,FALSE)</f>
        <v>1</v>
      </c>
      <c r="L43" s="4" t="s">
        <v>26</v>
      </c>
      <c r="M43" s="7">
        <f>VLOOKUP(L43,Options!I$2:J$100,2,FALSE)</f>
        <v>1</v>
      </c>
      <c r="N43" s="4" t="s">
        <v>29</v>
      </c>
      <c r="O43" s="7">
        <f>VLOOKUP(N43,Options!K$2:L$100,2,FALSE)</f>
        <v>1</v>
      </c>
      <c r="P43" s="2"/>
      <c r="Q43" s="3" t="str">
        <f t="shared" si="2"/>
        <v>#define PX_GPIO_ GPIO(C, 7, PX_GPIO_MODE_ANA, PX_GPIO_OTYPE_NA, PX_GPIO_OSPEED_NA, PX_GPIO_PULL_NO, PX_GPIO_OUT_INIT_NA, PX_GPIO_AF_NA)</v>
      </c>
    </row>
    <row r="44" spans="1:17" x14ac:dyDescent="0.2">
      <c r="A44" s="4" t="s">
        <v>38</v>
      </c>
      <c r="B44" s="4" t="s">
        <v>40</v>
      </c>
      <c r="C44" s="4">
        <v>8</v>
      </c>
      <c r="D44" s="4" t="s">
        <v>15</v>
      </c>
      <c r="E44" s="7">
        <f>VLOOKUP(D44,Options!A$2:B$100,2,FALSE)</f>
        <v>4</v>
      </c>
      <c r="F44" s="5" t="s">
        <v>16</v>
      </c>
      <c r="G44" s="7">
        <f>VLOOKUP(F44,Options!C$2:D$100,2,FALSE)</f>
        <v>1</v>
      </c>
      <c r="H44" s="5" t="s">
        <v>19</v>
      </c>
      <c r="I44" s="7">
        <f>VLOOKUP(H44,Options!E$2:F$100,2,FALSE)</f>
        <v>1</v>
      </c>
      <c r="J44" s="5" t="s">
        <v>24</v>
      </c>
      <c r="K44" s="7">
        <f>VLOOKUP(J44,Options!G$2:H$100,2,FALSE)</f>
        <v>1</v>
      </c>
      <c r="L44" s="4" t="s">
        <v>26</v>
      </c>
      <c r="M44" s="7">
        <f>VLOOKUP(L44,Options!I$2:J$100,2,FALSE)</f>
        <v>1</v>
      </c>
      <c r="N44" s="4" t="s">
        <v>29</v>
      </c>
      <c r="O44" s="7">
        <f>VLOOKUP(N44,Options!K$2:L$100,2,FALSE)</f>
        <v>1</v>
      </c>
      <c r="P44" s="2"/>
      <c r="Q44" s="3" t="str">
        <f t="shared" si="2"/>
        <v>#define PX_GPIO_ GPIO(C, 8, PX_GPIO_MODE_ANA, PX_GPIO_OTYPE_NA, PX_GPIO_OSPEED_NA, PX_GPIO_PULL_NO, PX_GPIO_OUT_INIT_NA, PX_GPIO_AF_NA)</v>
      </c>
    </row>
    <row r="45" spans="1:17" x14ac:dyDescent="0.2">
      <c r="A45" s="4" t="s">
        <v>38</v>
      </c>
      <c r="B45" s="4" t="s">
        <v>40</v>
      </c>
      <c r="C45" s="4">
        <v>9</v>
      </c>
      <c r="D45" s="4" t="s">
        <v>15</v>
      </c>
      <c r="E45" s="7">
        <f>VLOOKUP(D45,Options!A$2:B$100,2,FALSE)</f>
        <v>4</v>
      </c>
      <c r="F45" s="5" t="s">
        <v>16</v>
      </c>
      <c r="G45" s="7">
        <f>VLOOKUP(F45,Options!C$2:D$100,2,FALSE)</f>
        <v>1</v>
      </c>
      <c r="H45" s="5" t="s">
        <v>19</v>
      </c>
      <c r="I45" s="7">
        <f>VLOOKUP(H45,Options!E$2:F$100,2,FALSE)</f>
        <v>1</v>
      </c>
      <c r="J45" s="5" t="s">
        <v>24</v>
      </c>
      <c r="K45" s="7">
        <f>VLOOKUP(J45,Options!G$2:H$100,2,FALSE)</f>
        <v>1</v>
      </c>
      <c r="L45" s="4" t="s">
        <v>26</v>
      </c>
      <c r="M45" s="7">
        <f>VLOOKUP(L45,Options!I$2:J$100,2,FALSE)</f>
        <v>1</v>
      </c>
      <c r="N45" s="4" t="s">
        <v>29</v>
      </c>
      <c r="O45" s="7">
        <f>VLOOKUP(N45,Options!K$2:L$100,2,FALSE)</f>
        <v>1</v>
      </c>
      <c r="P45" s="2"/>
      <c r="Q45" s="3" t="str">
        <f t="shared" si="2"/>
        <v>#define PX_GPIO_ GPIO(C, 9, PX_GPIO_MODE_ANA, PX_GPIO_OTYPE_NA, PX_GPIO_OSPEED_NA, PX_GPIO_PULL_NO, PX_GPIO_OUT_INIT_NA, PX_GPIO_AF_NA)</v>
      </c>
    </row>
    <row r="46" spans="1:17" x14ac:dyDescent="0.2">
      <c r="A46" s="4" t="s">
        <v>38</v>
      </c>
      <c r="B46" s="4" t="s">
        <v>40</v>
      </c>
      <c r="C46" s="4">
        <v>10</v>
      </c>
      <c r="D46" s="4" t="s">
        <v>15</v>
      </c>
      <c r="E46" s="7">
        <f>VLOOKUP(D46,Options!A$2:B$100,2,FALSE)</f>
        <v>4</v>
      </c>
      <c r="F46" s="5" t="s">
        <v>16</v>
      </c>
      <c r="G46" s="7">
        <f>VLOOKUP(F46,Options!C$2:D$100,2,FALSE)</f>
        <v>1</v>
      </c>
      <c r="H46" s="5" t="s">
        <v>19</v>
      </c>
      <c r="I46" s="7">
        <f>VLOOKUP(H46,Options!E$2:F$100,2,FALSE)</f>
        <v>1</v>
      </c>
      <c r="J46" s="5" t="s">
        <v>24</v>
      </c>
      <c r="K46" s="7">
        <f>VLOOKUP(J46,Options!G$2:H$100,2,FALSE)</f>
        <v>1</v>
      </c>
      <c r="L46" s="4" t="s">
        <v>26</v>
      </c>
      <c r="M46" s="7">
        <f>VLOOKUP(L46,Options!I$2:J$100,2,FALSE)</f>
        <v>1</v>
      </c>
      <c r="N46" s="4" t="s">
        <v>29</v>
      </c>
      <c r="O46" s="7">
        <f>VLOOKUP(N46,Options!K$2:L$100,2,FALSE)</f>
        <v>1</v>
      </c>
      <c r="P46" s="2"/>
      <c r="Q46" s="3" t="str">
        <f t="shared" si="2"/>
        <v>#define PX_GPIO_ GPIO(C, 10, PX_GPIO_MODE_ANA, PX_GPIO_OTYPE_NA, PX_GPIO_OSPEED_NA, PX_GPIO_PULL_NO, PX_GPIO_OUT_INIT_NA, PX_GPIO_AF_NA)</v>
      </c>
    </row>
    <row r="47" spans="1:17" x14ac:dyDescent="0.2">
      <c r="A47" s="4" t="s">
        <v>38</v>
      </c>
      <c r="B47" s="4" t="s">
        <v>40</v>
      </c>
      <c r="C47" s="4">
        <v>11</v>
      </c>
      <c r="D47" s="4" t="s">
        <v>15</v>
      </c>
      <c r="E47" s="7">
        <f>VLOOKUP(D47,Options!A$2:B$100,2,FALSE)</f>
        <v>4</v>
      </c>
      <c r="F47" s="5" t="s">
        <v>16</v>
      </c>
      <c r="G47" s="7">
        <f>VLOOKUP(F47,Options!C$2:D$100,2,FALSE)</f>
        <v>1</v>
      </c>
      <c r="H47" s="5" t="s">
        <v>19</v>
      </c>
      <c r="I47" s="7">
        <f>VLOOKUP(H47,Options!E$2:F$100,2,FALSE)</f>
        <v>1</v>
      </c>
      <c r="J47" s="5" t="s">
        <v>24</v>
      </c>
      <c r="K47" s="7">
        <f>VLOOKUP(J47,Options!G$2:H$100,2,FALSE)</f>
        <v>1</v>
      </c>
      <c r="L47" s="4" t="s">
        <v>26</v>
      </c>
      <c r="M47" s="7">
        <f>VLOOKUP(L47,Options!I$2:J$100,2,FALSE)</f>
        <v>1</v>
      </c>
      <c r="N47" s="4" t="s">
        <v>29</v>
      </c>
      <c r="O47" s="7">
        <f>VLOOKUP(N47,Options!K$2:L$100,2,FALSE)</f>
        <v>1</v>
      </c>
      <c r="P47" s="2"/>
      <c r="Q47" s="3" t="str">
        <f t="shared" si="2"/>
        <v>#define PX_GPIO_ GPIO(C, 11, PX_GPIO_MODE_ANA, PX_GPIO_OTYPE_NA, PX_GPIO_OSPEED_NA, PX_GPIO_PULL_NO, PX_GPIO_OUT_INIT_NA, PX_GPIO_AF_NA)</v>
      </c>
    </row>
    <row r="48" spans="1:17" x14ac:dyDescent="0.2">
      <c r="A48" s="4" t="s">
        <v>38</v>
      </c>
      <c r="B48" s="4" t="s">
        <v>40</v>
      </c>
      <c r="C48" s="4">
        <v>12</v>
      </c>
      <c r="D48" s="4" t="s">
        <v>15</v>
      </c>
      <c r="E48" s="7">
        <f>VLOOKUP(D48,Options!A$2:B$100,2,FALSE)</f>
        <v>4</v>
      </c>
      <c r="F48" s="5" t="s">
        <v>16</v>
      </c>
      <c r="G48" s="7">
        <f>VLOOKUP(F48,Options!C$2:D$100,2,FALSE)</f>
        <v>1</v>
      </c>
      <c r="H48" s="5" t="s">
        <v>19</v>
      </c>
      <c r="I48" s="7">
        <f>VLOOKUP(H48,Options!E$2:F$100,2,FALSE)</f>
        <v>1</v>
      </c>
      <c r="J48" s="5" t="s">
        <v>24</v>
      </c>
      <c r="K48" s="7">
        <f>VLOOKUP(J48,Options!G$2:H$100,2,FALSE)</f>
        <v>1</v>
      </c>
      <c r="L48" s="4" t="s">
        <v>26</v>
      </c>
      <c r="M48" s="7">
        <f>VLOOKUP(L48,Options!I$2:J$100,2,FALSE)</f>
        <v>1</v>
      </c>
      <c r="N48" s="4" t="s">
        <v>29</v>
      </c>
      <c r="O48" s="7">
        <f>VLOOKUP(N48,Options!K$2:L$100,2,FALSE)</f>
        <v>1</v>
      </c>
      <c r="P48" s="2"/>
      <c r="Q48" s="3" t="str">
        <f t="shared" si="2"/>
        <v>#define PX_GPIO_ GPIO(C, 12, PX_GPIO_MODE_ANA, PX_GPIO_OTYPE_NA, PX_GPIO_OSPEED_NA, PX_GPIO_PULL_NO, PX_GPIO_OUT_INIT_NA, PX_GPIO_AF_NA)</v>
      </c>
    </row>
    <row r="49" spans="1:17" x14ac:dyDescent="0.2">
      <c r="A49" s="4" t="s">
        <v>38</v>
      </c>
      <c r="B49" s="4" t="s">
        <v>40</v>
      </c>
      <c r="C49" s="4">
        <v>13</v>
      </c>
      <c r="D49" s="4" t="s">
        <v>15</v>
      </c>
      <c r="E49" s="7">
        <f>VLOOKUP(D49,Options!A$2:B$100,2,FALSE)</f>
        <v>4</v>
      </c>
      <c r="F49" s="5" t="s">
        <v>16</v>
      </c>
      <c r="G49" s="7">
        <f>VLOOKUP(F49,Options!C$2:D$100,2,FALSE)</f>
        <v>1</v>
      </c>
      <c r="H49" s="5" t="s">
        <v>19</v>
      </c>
      <c r="I49" s="7">
        <f>VLOOKUP(H49,Options!E$2:F$100,2,FALSE)</f>
        <v>1</v>
      </c>
      <c r="J49" s="5" t="s">
        <v>24</v>
      </c>
      <c r="K49" s="7">
        <f>VLOOKUP(J49,Options!G$2:H$100,2,FALSE)</f>
        <v>1</v>
      </c>
      <c r="L49" s="4" t="s">
        <v>26</v>
      </c>
      <c r="M49" s="7">
        <f>VLOOKUP(L49,Options!I$2:J$100,2,FALSE)</f>
        <v>1</v>
      </c>
      <c r="N49" s="4" t="s">
        <v>29</v>
      </c>
      <c r="O49" s="7">
        <f>VLOOKUP(N49,Options!K$2:L$100,2,FALSE)</f>
        <v>1</v>
      </c>
      <c r="P49" s="2"/>
      <c r="Q49" s="3" t="str">
        <f t="shared" si="2"/>
        <v>#define PX_GPIO_ GPIO(C, 13, PX_GPIO_MODE_ANA, PX_GPIO_OTYPE_NA, PX_GPIO_OSPEED_NA, PX_GPIO_PULL_NO, PX_GPIO_OUT_INIT_NA, PX_GPIO_AF_NA)</v>
      </c>
    </row>
    <row r="50" spans="1:17" x14ac:dyDescent="0.2">
      <c r="A50" s="4" t="s">
        <v>38</v>
      </c>
      <c r="B50" s="4" t="s">
        <v>40</v>
      </c>
      <c r="C50" s="4">
        <v>14</v>
      </c>
      <c r="D50" s="4" t="s">
        <v>15</v>
      </c>
      <c r="E50" s="7">
        <f>VLOOKUP(D50,Options!A$2:B$100,2,FALSE)</f>
        <v>4</v>
      </c>
      <c r="F50" s="5" t="s">
        <v>16</v>
      </c>
      <c r="G50" s="7">
        <f>VLOOKUP(F50,Options!C$2:D$100,2,FALSE)</f>
        <v>1</v>
      </c>
      <c r="H50" s="5" t="s">
        <v>19</v>
      </c>
      <c r="I50" s="7">
        <f>VLOOKUP(H50,Options!E$2:F$100,2,FALSE)</f>
        <v>1</v>
      </c>
      <c r="J50" s="5" t="s">
        <v>24</v>
      </c>
      <c r="K50" s="7">
        <f>VLOOKUP(J50,Options!G$2:H$100,2,FALSE)</f>
        <v>1</v>
      </c>
      <c r="L50" s="4" t="s">
        <v>26</v>
      </c>
      <c r="M50" s="7">
        <f>VLOOKUP(L50,Options!I$2:J$100,2,FALSE)</f>
        <v>1</v>
      </c>
      <c r="N50" s="4" t="s">
        <v>29</v>
      </c>
      <c r="O50" s="7">
        <f>VLOOKUP(N50,Options!K$2:L$100,2,FALSE)</f>
        <v>1</v>
      </c>
      <c r="P50" s="2"/>
      <c r="Q50" s="3" t="str">
        <f t="shared" si="2"/>
        <v>#define PX_GPIO_ GPIO(C, 14, PX_GPIO_MODE_ANA, PX_GPIO_OTYPE_NA, PX_GPIO_OSPEED_NA, PX_GPIO_PULL_NO, PX_GPIO_OUT_INIT_NA, PX_GPIO_AF_NA)</v>
      </c>
    </row>
    <row r="51" spans="1:17" x14ac:dyDescent="0.2">
      <c r="A51" s="4" t="s">
        <v>38</v>
      </c>
      <c r="B51" s="4" t="s">
        <v>40</v>
      </c>
      <c r="C51" s="4">
        <v>15</v>
      </c>
      <c r="D51" s="4" t="s">
        <v>15</v>
      </c>
      <c r="E51" s="7">
        <f>VLOOKUP(D51,Options!A$2:B$100,2,FALSE)</f>
        <v>4</v>
      </c>
      <c r="F51" s="5" t="s">
        <v>16</v>
      </c>
      <c r="G51" s="7">
        <f>VLOOKUP(F51,Options!C$2:D$100,2,FALSE)</f>
        <v>1</v>
      </c>
      <c r="H51" s="5" t="s">
        <v>19</v>
      </c>
      <c r="I51" s="7">
        <f>VLOOKUP(H51,Options!E$2:F$100,2,FALSE)</f>
        <v>1</v>
      </c>
      <c r="J51" s="5" t="s">
        <v>24</v>
      </c>
      <c r="K51" s="7">
        <f>VLOOKUP(J51,Options!G$2:H$100,2,FALSE)</f>
        <v>1</v>
      </c>
      <c r="L51" s="4" t="s">
        <v>26</v>
      </c>
      <c r="M51" s="7">
        <f>VLOOKUP(L51,Options!I$2:J$100,2,FALSE)</f>
        <v>1</v>
      </c>
      <c r="N51" s="4" t="s">
        <v>29</v>
      </c>
      <c r="O51" s="7">
        <f>VLOOKUP(N51,Options!K$2:L$100,2,FALSE)</f>
        <v>1</v>
      </c>
      <c r="P51" s="2"/>
      <c r="Q51" s="3" t="str">
        <f t="shared" si="2"/>
        <v>#define PX_GPIO_ GPIO(C, 15, PX_GPIO_MODE_ANA, PX_GPIO_OTYPE_NA, PX_GPIO_OSPEED_NA, PX_GPIO_PULL_NO, PX_GPIO_OUT_INIT_NA, PX_GPIO_AF_NA)</v>
      </c>
    </row>
    <row r="53" spans="1:17" x14ac:dyDescent="0.2">
      <c r="A53" s="4" t="s">
        <v>38</v>
      </c>
      <c r="B53" s="4" t="s">
        <v>41</v>
      </c>
      <c r="C53" s="4">
        <v>0</v>
      </c>
      <c r="D53" s="4" t="s">
        <v>15</v>
      </c>
      <c r="E53" s="7">
        <f>VLOOKUP(D53,Options!A$2:B$100,2,FALSE)</f>
        <v>4</v>
      </c>
      <c r="F53" s="5" t="s">
        <v>16</v>
      </c>
      <c r="G53" s="7">
        <f>VLOOKUP(F53,Options!C$2:D$100,2,FALSE)</f>
        <v>1</v>
      </c>
      <c r="H53" s="5" t="s">
        <v>19</v>
      </c>
      <c r="I53" s="7">
        <f>VLOOKUP(H53,Options!E$2:F$100,2,FALSE)</f>
        <v>1</v>
      </c>
      <c r="J53" s="5" t="s">
        <v>24</v>
      </c>
      <c r="K53" s="7">
        <f>VLOOKUP(J53,Options!G$2:H$100,2,FALSE)</f>
        <v>1</v>
      </c>
      <c r="L53" s="4" t="s">
        <v>26</v>
      </c>
      <c r="M53" s="7">
        <f>VLOOKUP(L53,Options!I$2:J$100,2,FALSE)</f>
        <v>1</v>
      </c>
      <c r="N53" s="4" t="s">
        <v>29</v>
      </c>
      <c r="O53" s="7">
        <f>VLOOKUP(N53,Options!K$2:L$100,2,FALSE)</f>
        <v>1</v>
      </c>
      <c r="P53" s="2"/>
      <c r="Q53" s="3" t="str">
        <f t="shared" ref="Q53" si="3">CONCATENATE("#define ",A53," GPIO(",B53,", ",C53,", ",D53,", ",F53,", ",H53,", ",J53,", ",L53,", ",N53,")")</f>
        <v>#define PX_GPIO_ GPIO(D, 0, PX_GPIO_MODE_ANA, PX_GPIO_OTYPE_NA, PX_GPIO_OSPEED_NA, PX_GPIO_PULL_NO, PX_GPIO_OUT_INIT_NA, PX_GPIO_AF_NA)</v>
      </c>
    </row>
    <row r="55" spans="1:17" x14ac:dyDescent="0.2">
      <c r="A55" s="4" t="s">
        <v>38</v>
      </c>
      <c r="B55" s="4" t="s">
        <v>42</v>
      </c>
      <c r="C55" s="4">
        <v>0</v>
      </c>
      <c r="D55" s="4" t="s">
        <v>15</v>
      </c>
      <c r="E55" s="7">
        <f>VLOOKUP(D55,Options!A$2:B$100,2,FALSE)</f>
        <v>4</v>
      </c>
      <c r="F55" s="5" t="s">
        <v>16</v>
      </c>
      <c r="G55" s="7">
        <f>VLOOKUP(F55,Options!C$2:D$100,2,FALSE)</f>
        <v>1</v>
      </c>
      <c r="H55" s="5" t="s">
        <v>19</v>
      </c>
      <c r="I55" s="7">
        <f>VLOOKUP(H55,Options!E$2:F$100,2,FALSE)</f>
        <v>1</v>
      </c>
      <c r="J55" s="5" t="s">
        <v>24</v>
      </c>
      <c r="K55" s="7">
        <f>VLOOKUP(J55,Options!G$2:H$100,2,FALSE)</f>
        <v>1</v>
      </c>
      <c r="L55" s="4" t="s">
        <v>26</v>
      </c>
      <c r="M55" s="7">
        <f>VLOOKUP(L55,Options!I$2:J$100,2,FALSE)</f>
        <v>1</v>
      </c>
      <c r="N55" s="4" t="s">
        <v>29</v>
      </c>
      <c r="O55" s="7">
        <f>VLOOKUP(N55,Options!K$2:L$100,2,FALSE)</f>
        <v>1</v>
      </c>
      <c r="P55" s="2"/>
      <c r="Q55" s="3" t="str">
        <f t="shared" ref="Q55:Q56" si="4">CONCATENATE("#define ",A55," GPIO(",B55,", ",C55,", ",D55,", ",F55,", ",H55,", ",J55,", ",L55,", ",N55,")")</f>
        <v>#define PX_GPIO_ GPIO(H, 0, PX_GPIO_MODE_ANA, PX_GPIO_OTYPE_NA, PX_GPIO_OSPEED_NA, PX_GPIO_PULL_NO, PX_GPIO_OUT_INIT_NA, PX_GPIO_AF_NA)</v>
      </c>
    </row>
    <row r="56" spans="1:17" x14ac:dyDescent="0.2">
      <c r="A56" s="4" t="s">
        <v>38</v>
      </c>
      <c r="B56" s="4" t="s">
        <v>42</v>
      </c>
      <c r="C56" s="4">
        <v>1</v>
      </c>
      <c r="D56" s="4" t="s">
        <v>15</v>
      </c>
      <c r="E56" s="7">
        <f>VLOOKUP(D56,Options!A$2:B$100,2,FALSE)</f>
        <v>4</v>
      </c>
      <c r="F56" s="5" t="s">
        <v>16</v>
      </c>
      <c r="G56" s="7">
        <f>VLOOKUP(F56,Options!C$2:D$100,2,FALSE)</f>
        <v>1</v>
      </c>
      <c r="H56" s="5" t="s">
        <v>19</v>
      </c>
      <c r="I56" s="7">
        <f>VLOOKUP(H56,Options!E$2:F$100,2,FALSE)</f>
        <v>1</v>
      </c>
      <c r="J56" s="5" t="s">
        <v>24</v>
      </c>
      <c r="K56" s="7">
        <f>VLOOKUP(J56,Options!G$2:H$100,2,FALSE)</f>
        <v>1</v>
      </c>
      <c r="L56" s="4" t="s">
        <v>26</v>
      </c>
      <c r="M56" s="7">
        <f>VLOOKUP(L56,Options!I$2:J$100,2,FALSE)</f>
        <v>1</v>
      </c>
      <c r="N56" s="4" t="s">
        <v>29</v>
      </c>
      <c r="O56" s="7">
        <f>VLOOKUP(N56,Options!K$2:L$100,2,FALSE)</f>
        <v>1</v>
      </c>
      <c r="P56" s="2"/>
      <c r="Q56" s="3" t="str">
        <f t="shared" si="4"/>
        <v>#define PX_GPIO_ GPIO(H, 1, PX_GPIO_MODE_ANA, PX_GPIO_OTYPE_NA, PX_GPIO_OSPEED_NA, PX_GPIO_PULL_NO, PX_GPIO_OUT_INIT_NA, PX_GPIO_AF_NA)</v>
      </c>
    </row>
  </sheetData>
  <conditionalFormatting sqref="E2:E17">
    <cfRule type="colorScale" priority="4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:G17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2:I17">
    <cfRule type="colorScale" priority="28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2:K17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2:M17">
    <cfRule type="colorScale" priority="26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2:O17">
    <cfRule type="colorScale" priority="25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19:E34">
    <cfRule type="colorScale" priority="2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:G34">
    <cfRule type="colorScale" priority="2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19:I34">
    <cfRule type="colorScale" priority="2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19:K34">
    <cfRule type="colorScale" priority="2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19:M34">
    <cfRule type="colorScale" priority="20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19:O34">
    <cfRule type="colorScale" priority="19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36:E51">
    <cfRule type="colorScale" priority="1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6:G51">
    <cfRule type="colorScale" priority="1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36:I51">
    <cfRule type="colorScale" priority="16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36:K51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36:M51">
    <cfRule type="colorScale" priority="14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36:O51">
    <cfRule type="colorScale" priority="13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53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3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53">
    <cfRule type="colorScale" priority="10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53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53">
    <cfRule type="colorScale" priority="8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53">
    <cfRule type="colorScale" priority="7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55:E56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5:G56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55:I56">
    <cfRule type="colorScale" priority="4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55:K56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55:M56">
    <cfRule type="colorScale" priority="2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55:O56">
    <cfRule type="colorScale" priority="1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D2:D17 D19:D34 D36:D51 D53 D55:D56">
      <formula1>Mode</formula1>
    </dataValidation>
    <dataValidation type="list" allowBlank="1" showInputMessage="1" showErrorMessage="1" sqref="F2:F17 F19:F34 F36:F51 F53 F55:F56">
      <formula1>OutputType</formula1>
    </dataValidation>
    <dataValidation type="list" allowBlank="1" showInputMessage="1" showErrorMessage="1" sqref="H2:H17 H19:H34 H36:H51 H53 H55:H56">
      <formula1>OutputSpeed</formula1>
    </dataValidation>
    <dataValidation type="list" allowBlank="1" showInputMessage="1" showErrorMessage="1" sqref="J2:J17 J19:J34 J36:J51 J53 J55:J56">
      <formula1>Pull</formula1>
    </dataValidation>
    <dataValidation type="list" allowBlank="1" showInputMessage="1" showErrorMessage="1" sqref="L2:L17 L19:L34 L36:L51 L53 L55:L56">
      <formula1>OutputInit</formula1>
    </dataValidation>
    <dataValidation type="list" allowBlank="1" showInputMessage="1" showErrorMessage="1" sqref="N2:N17 N19:N34 N36:N51 N53 N55:N56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16</v>
      </c>
      <c r="D2" s="4">
        <v>1</v>
      </c>
      <c r="E2" s="5" t="s">
        <v>19</v>
      </c>
      <c r="F2" s="4">
        <v>1</v>
      </c>
      <c r="G2" s="5" t="s">
        <v>24</v>
      </c>
      <c r="H2" s="4">
        <v>1</v>
      </c>
      <c r="I2" s="4" t="s">
        <v>26</v>
      </c>
      <c r="J2" s="4">
        <v>1</v>
      </c>
      <c r="K2" s="6" t="s">
        <v>29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17</v>
      </c>
      <c r="D3" s="4">
        <v>2</v>
      </c>
      <c r="E3" s="5" t="s">
        <v>20</v>
      </c>
      <c r="F3" s="4">
        <v>2</v>
      </c>
      <c r="G3" s="5" t="s">
        <v>6</v>
      </c>
      <c r="H3" s="4">
        <v>2</v>
      </c>
      <c r="I3" s="4" t="s">
        <v>27</v>
      </c>
      <c r="J3" s="4">
        <v>2</v>
      </c>
      <c r="K3" s="6" t="s">
        <v>30</v>
      </c>
      <c r="L3" s="4">
        <v>2</v>
      </c>
      <c r="M3" s="2"/>
    </row>
    <row r="4" spans="1:13" x14ac:dyDescent="0.2">
      <c r="A4" s="4" t="s">
        <v>14</v>
      </c>
      <c r="B4" s="4">
        <v>3</v>
      </c>
      <c r="C4" s="5" t="s">
        <v>18</v>
      </c>
      <c r="D4" s="4">
        <v>3</v>
      </c>
      <c r="E4" s="5" t="s">
        <v>23</v>
      </c>
      <c r="F4" s="4">
        <v>3</v>
      </c>
      <c r="G4" s="5" t="s">
        <v>25</v>
      </c>
      <c r="H4" s="4">
        <v>3</v>
      </c>
      <c r="I4" s="4" t="s">
        <v>28</v>
      </c>
      <c r="J4" s="4">
        <v>3</v>
      </c>
      <c r="K4" s="6" t="s">
        <v>31</v>
      </c>
      <c r="L4" s="4">
        <v>3</v>
      </c>
      <c r="M4" s="2"/>
    </row>
    <row r="5" spans="1:13" x14ac:dyDescent="0.2">
      <c r="A5" s="4" t="s">
        <v>15</v>
      </c>
      <c r="B5" s="4">
        <v>4</v>
      </c>
      <c r="E5" s="5" t="s">
        <v>21</v>
      </c>
      <c r="F5" s="4">
        <v>4</v>
      </c>
      <c r="K5" s="6" t="s">
        <v>32</v>
      </c>
      <c r="L5" s="4">
        <v>4</v>
      </c>
      <c r="M5" s="2"/>
    </row>
    <row r="6" spans="1:13" x14ac:dyDescent="0.2">
      <c r="E6" s="5" t="s">
        <v>22</v>
      </c>
      <c r="F6" s="4">
        <v>5</v>
      </c>
      <c r="K6" s="6" t="s">
        <v>33</v>
      </c>
      <c r="L6" s="4">
        <v>5</v>
      </c>
      <c r="M6" s="2"/>
    </row>
    <row r="7" spans="1:13" x14ac:dyDescent="0.2">
      <c r="K7" s="6" t="s">
        <v>34</v>
      </c>
      <c r="L7" s="4">
        <v>6</v>
      </c>
      <c r="M7" s="2"/>
    </row>
    <row r="8" spans="1:13" x14ac:dyDescent="0.2">
      <c r="K8" s="6" t="s">
        <v>35</v>
      </c>
      <c r="L8" s="4">
        <v>7</v>
      </c>
      <c r="M8" s="2"/>
    </row>
    <row r="9" spans="1:13" x14ac:dyDescent="0.2">
      <c r="K9" s="6" t="s">
        <v>36</v>
      </c>
      <c r="L9" s="4">
        <v>8</v>
      </c>
      <c r="M9" s="2"/>
    </row>
    <row r="10" spans="1:13" x14ac:dyDescent="0.2">
      <c r="K10" s="6" t="s">
        <v>37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2018-05-14T13:21:14Z</dcterms:modified>
</cp:coreProperties>
</file>