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Sheet1!$D$1:$F$202</definedName>
    <definedName name="m">Sheet1!$B$4</definedName>
    <definedName name="P">Sheet1!$B$1</definedName>
    <definedName name="rate">Sheet1!$B$2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" i="1"/>
  <c r="F2" i="1"/>
  <c r="E2" i="1"/>
  <c r="D3" i="1"/>
  <c r="H2" i="1" l="1"/>
  <c r="D4" i="1"/>
  <c r="E3" i="1"/>
  <c r="F3" i="1"/>
  <c r="H3" i="1" l="1"/>
  <c r="D5" i="1"/>
  <c r="F4" i="1"/>
  <c r="E4" i="1"/>
  <c r="H4" i="1" l="1"/>
  <c r="D6" i="1"/>
  <c r="E5" i="1"/>
  <c r="F5" i="1"/>
  <c r="H5" i="1" l="1"/>
  <c r="D7" i="1"/>
  <c r="F6" i="1"/>
  <c r="E6" i="1"/>
  <c r="H6" i="1" l="1"/>
  <c r="D8" i="1"/>
  <c r="E7" i="1"/>
  <c r="F7" i="1"/>
  <c r="H7" i="1" l="1"/>
  <c r="D9" i="1"/>
  <c r="F8" i="1"/>
  <c r="E8" i="1"/>
  <c r="H8" i="1" s="1"/>
  <c r="D10" i="1" l="1"/>
  <c r="F9" i="1"/>
  <c r="E9" i="1"/>
  <c r="H9" i="1" s="1"/>
  <c r="D11" i="1" l="1"/>
  <c r="E10" i="1"/>
  <c r="F10" i="1"/>
  <c r="H10" i="1" l="1"/>
  <c r="D12" i="1"/>
  <c r="E11" i="1"/>
  <c r="F11" i="1"/>
  <c r="H11" i="1" l="1"/>
  <c r="D13" i="1"/>
  <c r="F12" i="1"/>
  <c r="E12" i="1"/>
  <c r="H12" i="1" l="1"/>
  <c r="D14" i="1"/>
  <c r="E13" i="1"/>
  <c r="F13" i="1"/>
  <c r="H13" i="1" l="1"/>
  <c r="D15" i="1"/>
  <c r="F14" i="1"/>
  <c r="E14" i="1"/>
  <c r="H14" i="1" s="1"/>
  <c r="D16" i="1" l="1"/>
  <c r="E15" i="1"/>
  <c r="F15" i="1"/>
  <c r="H15" i="1" l="1"/>
  <c r="D17" i="1"/>
  <c r="F16" i="1"/>
  <c r="E16" i="1"/>
  <c r="H16" i="1" s="1"/>
  <c r="D18" i="1" l="1"/>
  <c r="F17" i="1"/>
  <c r="E17" i="1"/>
  <c r="H17" i="1" l="1"/>
  <c r="D19" i="1"/>
  <c r="E18" i="1"/>
  <c r="F18" i="1"/>
  <c r="H18" i="1" l="1"/>
  <c r="D20" i="1"/>
  <c r="E19" i="1"/>
  <c r="F19" i="1"/>
  <c r="H19" i="1" l="1"/>
  <c r="D21" i="1"/>
  <c r="F20" i="1"/>
  <c r="E20" i="1"/>
  <c r="H20" i="1" l="1"/>
  <c r="D22" i="1"/>
  <c r="E21" i="1"/>
  <c r="F21" i="1"/>
  <c r="H21" i="1" l="1"/>
  <c r="D23" i="1"/>
  <c r="F22" i="1"/>
  <c r="E22" i="1"/>
  <c r="H22" i="1" s="1"/>
  <c r="D24" i="1" l="1"/>
  <c r="E23" i="1"/>
  <c r="F23" i="1"/>
  <c r="H23" i="1" l="1"/>
  <c r="D25" i="1"/>
  <c r="F24" i="1"/>
  <c r="E24" i="1"/>
  <c r="H24" i="1" s="1"/>
  <c r="D26" i="1" l="1"/>
  <c r="F25" i="1"/>
  <c r="E25" i="1"/>
  <c r="H25" i="1" l="1"/>
  <c r="D27" i="1"/>
  <c r="E26" i="1"/>
  <c r="F26" i="1"/>
  <c r="H26" i="1" l="1"/>
  <c r="D28" i="1"/>
  <c r="E27" i="1"/>
  <c r="F27" i="1"/>
  <c r="H27" i="1" l="1"/>
  <c r="D29" i="1"/>
  <c r="F28" i="1"/>
  <c r="E28" i="1"/>
  <c r="H28" i="1" s="1"/>
  <c r="D30" i="1" l="1"/>
  <c r="E29" i="1"/>
  <c r="F29" i="1"/>
  <c r="H29" i="1" l="1"/>
  <c r="D31" i="1"/>
  <c r="F30" i="1"/>
  <c r="E30" i="1"/>
  <c r="H30" i="1" l="1"/>
  <c r="D32" i="1"/>
  <c r="E31" i="1"/>
  <c r="F31" i="1"/>
  <c r="H31" i="1" l="1"/>
  <c r="D33" i="1"/>
  <c r="F32" i="1"/>
  <c r="E32" i="1"/>
  <c r="H32" i="1" l="1"/>
  <c r="D34" i="1"/>
  <c r="F33" i="1"/>
  <c r="E33" i="1"/>
  <c r="H33" i="1" l="1"/>
  <c r="D35" i="1"/>
  <c r="E34" i="1"/>
  <c r="F34" i="1"/>
  <c r="H34" i="1" l="1"/>
  <c r="D36" i="1"/>
  <c r="E35" i="1"/>
  <c r="F35" i="1"/>
  <c r="H35" i="1" l="1"/>
  <c r="D37" i="1"/>
  <c r="F36" i="1"/>
  <c r="E36" i="1"/>
  <c r="H36" i="1" s="1"/>
  <c r="D38" i="1" l="1"/>
  <c r="E37" i="1"/>
  <c r="F37" i="1"/>
  <c r="H37" i="1" l="1"/>
  <c r="D39" i="1"/>
  <c r="F38" i="1"/>
  <c r="E38" i="1"/>
  <c r="H38" i="1" l="1"/>
  <c r="D40" i="1"/>
  <c r="E39" i="1"/>
  <c r="F39" i="1"/>
  <c r="H39" i="1" l="1"/>
  <c r="D41" i="1"/>
  <c r="F40" i="1"/>
  <c r="E40" i="1"/>
  <c r="H40" i="1" l="1"/>
  <c r="D42" i="1"/>
  <c r="F41" i="1"/>
  <c r="E41" i="1"/>
  <c r="H41" i="1" l="1"/>
  <c r="D43" i="1"/>
  <c r="E42" i="1"/>
  <c r="F42" i="1"/>
  <c r="H42" i="1" l="1"/>
  <c r="D44" i="1"/>
  <c r="E43" i="1"/>
  <c r="F43" i="1"/>
  <c r="H43" i="1" l="1"/>
  <c r="D45" i="1"/>
  <c r="F44" i="1"/>
  <c r="E44" i="1"/>
  <c r="H44" i="1" s="1"/>
  <c r="D46" i="1" l="1"/>
  <c r="E45" i="1"/>
  <c r="F45" i="1"/>
  <c r="H45" i="1" l="1"/>
  <c r="D47" i="1"/>
  <c r="F46" i="1"/>
  <c r="E46" i="1"/>
  <c r="H46" i="1" l="1"/>
  <c r="D48" i="1"/>
  <c r="E47" i="1"/>
  <c r="F47" i="1"/>
  <c r="H47" i="1" l="1"/>
  <c r="D49" i="1"/>
  <c r="F48" i="1"/>
  <c r="E48" i="1"/>
  <c r="H48" i="1" s="1"/>
  <c r="D50" i="1" l="1"/>
  <c r="F49" i="1"/>
  <c r="E49" i="1"/>
  <c r="H49" i="1" l="1"/>
  <c r="D51" i="1"/>
  <c r="E50" i="1"/>
  <c r="F50" i="1"/>
  <c r="H50" i="1" l="1"/>
  <c r="D52" i="1"/>
  <c r="E51" i="1"/>
  <c r="F51" i="1"/>
  <c r="H51" i="1" l="1"/>
  <c r="D53" i="1"/>
  <c r="F52" i="1"/>
  <c r="E52" i="1"/>
  <c r="H52" i="1" s="1"/>
  <c r="D54" i="1" l="1"/>
  <c r="E53" i="1"/>
  <c r="F53" i="1"/>
  <c r="H53" i="1" l="1"/>
  <c r="D55" i="1"/>
  <c r="F54" i="1"/>
  <c r="E54" i="1"/>
  <c r="H54" i="1" s="1"/>
  <c r="D56" i="1" l="1"/>
  <c r="E55" i="1"/>
  <c r="F55" i="1"/>
  <c r="H55" i="1" l="1"/>
  <c r="D57" i="1"/>
  <c r="F56" i="1"/>
  <c r="E56" i="1"/>
  <c r="H56" i="1" s="1"/>
  <c r="D58" i="1" l="1"/>
  <c r="F57" i="1"/>
  <c r="E57" i="1"/>
  <c r="H57" i="1" l="1"/>
  <c r="D59" i="1"/>
  <c r="E58" i="1"/>
  <c r="F58" i="1"/>
  <c r="H58" i="1" l="1"/>
  <c r="D60" i="1"/>
  <c r="E59" i="1"/>
  <c r="F59" i="1"/>
  <c r="H59" i="1" l="1"/>
  <c r="D61" i="1"/>
  <c r="F60" i="1"/>
  <c r="E60" i="1"/>
  <c r="H60" i="1" s="1"/>
  <c r="D62" i="1" l="1"/>
  <c r="E61" i="1"/>
  <c r="F61" i="1"/>
  <c r="H61" i="1" l="1"/>
  <c r="D63" i="1"/>
  <c r="F62" i="1"/>
  <c r="E62" i="1"/>
  <c r="H62" i="1" s="1"/>
  <c r="D64" i="1" l="1"/>
  <c r="E63" i="1"/>
  <c r="F63" i="1"/>
  <c r="H63" i="1" l="1"/>
  <c r="D65" i="1"/>
  <c r="F64" i="1"/>
  <c r="E64" i="1"/>
  <c r="H64" i="1" s="1"/>
  <c r="D66" i="1" l="1"/>
  <c r="F65" i="1"/>
  <c r="E65" i="1"/>
  <c r="H65" i="1" l="1"/>
  <c r="D67" i="1"/>
  <c r="E66" i="1"/>
  <c r="F66" i="1"/>
  <c r="H66" i="1" l="1"/>
  <c r="D68" i="1"/>
  <c r="E67" i="1"/>
  <c r="F67" i="1"/>
  <c r="H67" i="1" l="1"/>
  <c r="D69" i="1"/>
  <c r="F68" i="1"/>
  <c r="E68" i="1"/>
  <c r="H68" i="1" s="1"/>
  <c r="D70" i="1" l="1"/>
  <c r="E69" i="1"/>
  <c r="F69" i="1"/>
  <c r="H69" i="1" l="1"/>
  <c r="D71" i="1"/>
  <c r="F70" i="1"/>
  <c r="E70" i="1"/>
  <c r="H70" i="1" s="1"/>
  <c r="E71" i="1" l="1"/>
  <c r="F71" i="1"/>
  <c r="D72" i="1"/>
  <c r="H71" i="1" l="1"/>
  <c r="F72" i="1"/>
  <c r="E72" i="1"/>
  <c r="D73" i="1"/>
  <c r="H72" i="1" l="1"/>
  <c r="F73" i="1"/>
  <c r="E73" i="1"/>
  <c r="D74" i="1"/>
  <c r="H73" i="1" l="1"/>
  <c r="E74" i="1"/>
  <c r="D75" i="1"/>
  <c r="F74" i="1"/>
  <c r="H74" i="1" l="1"/>
  <c r="D76" i="1"/>
  <c r="E75" i="1"/>
  <c r="F75" i="1"/>
  <c r="H75" i="1" l="1"/>
  <c r="D77" i="1"/>
  <c r="F76" i="1"/>
  <c r="E76" i="1"/>
  <c r="H76" i="1" s="1"/>
  <c r="D78" i="1" l="1"/>
  <c r="E77" i="1"/>
  <c r="F77" i="1"/>
  <c r="H77" i="1" l="1"/>
  <c r="D79" i="1"/>
  <c r="F78" i="1"/>
  <c r="E78" i="1"/>
  <c r="H78" i="1" s="1"/>
  <c r="D80" i="1" l="1"/>
  <c r="E79" i="1"/>
  <c r="F79" i="1"/>
  <c r="H79" i="1" l="1"/>
  <c r="D81" i="1"/>
  <c r="F80" i="1"/>
  <c r="E80" i="1"/>
  <c r="H80" i="1" l="1"/>
  <c r="D82" i="1"/>
  <c r="F81" i="1"/>
  <c r="E81" i="1"/>
  <c r="H81" i="1" s="1"/>
  <c r="D83" i="1" l="1"/>
  <c r="E82" i="1"/>
  <c r="F82" i="1"/>
  <c r="H82" i="1" l="1"/>
  <c r="D84" i="1"/>
  <c r="E83" i="1"/>
  <c r="F83" i="1"/>
  <c r="H83" i="1" l="1"/>
  <c r="D85" i="1"/>
  <c r="F84" i="1"/>
  <c r="E84" i="1"/>
  <c r="H84" i="1" s="1"/>
  <c r="D86" i="1" l="1"/>
  <c r="E85" i="1"/>
  <c r="F85" i="1"/>
  <c r="H85" i="1" l="1"/>
  <c r="D87" i="1"/>
  <c r="F86" i="1"/>
  <c r="E86" i="1"/>
  <c r="H86" i="1" s="1"/>
  <c r="D88" i="1" l="1"/>
  <c r="E87" i="1"/>
  <c r="F87" i="1"/>
  <c r="H87" i="1" l="1"/>
  <c r="D89" i="1"/>
  <c r="F88" i="1"/>
  <c r="E88" i="1"/>
  <c r="H88" i="1" s="1"/>
  <c r="D90" i="1" l="1"/>
  <c r="F89" i="1"/>
  <c r="E89" i="1"/>
  <c r="H89" i="1" s="1"/>
  <c r="D91" i="1" l="1"/>
  <c r="E90" i="1"/>
  <c r="F90" i="1"/>
  <c r="H90" i="1" l="1"/>
  <c r="D92" i="1"/>
  <c r="E91" i="1"/>
  <c r="F91" i="1"/>
  <c r="H91" i="1" l="1"/>
  <c r="D93" i="1"/>
  <c r="F92" i="1"/>
  <c r="E92" i="1"/>
  <c r="H92" i="1" l="1"/>
  <c r="D94" i="1"/>
  <c r="E93" i="1"/>
  <c r="F93" i="1"/>
  <c r="H93" i="1" l="1"/>
  <c r="D95" i="1"/>
  <c r="F94" i="1"/>
  <c r="E94" i="1"/>
  <c r="H94" i="1" s="1"/>
  <c r="D96" i="1" l="1"/>
  <c r="E95" i="1"/>
  <c r="F95" i="1"/>
  <c r="H95" i="1" l="1"/>
  <c r="D97" i="1"/>
  <c r="F96" i="1"/>
  <c r="E96" i="1"/>
  <c r="H96" i="1" s="1"/>
  <c r="D98" i="1" l="1"/>
  <c r="F97" i="1"/>
  <c r="E97" i="1"/>
  <c r="H97" i="1" s="1"/>
  <c r="D99" i="1" l="1"/>
  <c r="E98" i="1"/>
  <c r="F98" i="1"/>
  <c r="H98" i="1" l="1"/>
  <c r="D100" i="1"/>
  <c r="E99" i="1"/>
  <c r="F99" i="1"/>
  <c r="H99" i="1" l="1"/>
  <c r="D101" i="1"/>
  <c r="F100" i="1"/>
  <c r="E100" i="1"/>
  <c r="H100" i="1" s="1"/>
  <c r="D102" i="1" l="1"/>
  <c r="E101" i="1"/>
  <c r="F101" i="1"/>
  <c r="H101" i="1" l="1"/>
  <c r="D103" i="1"/>
  <c r="F102" i="1"/>
  <c r="E102" i="1"/>
  <c r="H102" i="1" s="1"/>
  <c r="D104" i="1" l="1"/>
  <c r="E103" i="1"/>
  <c r="F103" i="1"/>
  <c r="H103" i="1" l="1"/>
  <c r="D105" i="1"/>
  <c r="F104" i="1"/>
  <c r="E104" i="1"/>
  <c r="H104" i="1" s="1"/>
  <c r="D106" i="1" l="1"/>
  <c r="F105" i="1"/>
  <c r="E105" i="1"/>
  <c r="H105" i="1" s="1"/>
  <c r="D107" i="1" l="1"/>
  <c r="E106" i="1"/>
  <c r="F106" i="1"/>
  <c r="H106" i="1" l="1"/>
  <c r="D108" i="1"/>
  <c r="E107" i="1"/>
  <c r="F107" i="1"/>
  <c r="H107" i="1" l="1"/>
  <c r="D109" i="1"/>
  <c r="F108" i="1"/>
  <c r="E108" i="1"/>
  <c r="H108" i="1" s="1"/>
  <c r="D110" i="1" l="1"/>
  <c r="F109" i="1"/>
  <c r="E109" i="1"/>
  <c r="H109" i="1" s="1"/>
  <c r="D111" i="1" l="1"/>
  <c r="F110" i="1"/>
  <c r="E110" i="1"/>
  <c r="H110" i="1" s="1"/>
  <c r="D112" i="1" l="1"/>
  <c r="E111" i="1"/>
  <c r="F111" i="1"/>
  <c r="H111" i="1" l="1"/>
  <c r="D113" i="1"/>
  <c r="F112" i="1"/>
  <c r="E112" i="1"/>
  <c r="H112" i="1" s="1"/>
  <c r="D114" i="1" l="1"/>
  <c r="F113" i="1"/>
  <c r="E113" i="1"/>
  <c r="H113" i="1" s="1"/>
  <c r="D115" i="1" l="1"/>
  <c r="F114" i="1"/>
  <c r="E114" i="1"/>
  <c r="H114" i="1" s="1"/>
  <c r="D116" i="1" l="1"/>
  <c r="E115" i="1"/>
  <c r="F115" i="1"/>
  <c r="H115" i="1" l="1"/>
  <c r="D117" i="1"/>
  <c r="F116" i="1"/>
  <c r="E116" i="1"/>
  <c r="H116" i="1" s="1"/>
  <c r="D118" i="1" l="1"/>
  <c r="E117" i="1"/>
  <c r="F117" i="1"/>
  <c r="H117" i="1" l="1"/>
  <c r="D119" i="1"/>
  <c r="F118" i="1"/>
  <c r="E118" i="1"/>
  <c r="H118" i="1" s="1"/>
  <c r="D120" i="1" l="1"/>
  <c r="E119" i="1"/>
  <c r="F119" i="1"/>
  <c r="H119" i="1" l="1"/>
  <c r="D121" i="1"/>
  <c r="F120" i="1"/>
  <c r="E120" i="1"/>
  <c r="H120" i="1" s="1"/>
  <c r="D122" i="1" l="1"/>
  <c r="F121" i="1"/>
  <c r="E121" i="1"/>
  <c r="H121" i="1" s="1"/>
  <c r="D123" i="1" l="1"/>
  <c r="E122" i="1"/>
  <c r="F122" i="1"/>
  <c r="H122" i="1" l="1"/>
  <c r="D124" i="1"/>
  <c r="E123" i="1"/>
  <c r="F123" i="1"/>
  <c r="H123" i="1" l="1"/>
  <c r="D125" i="1"/>
  <c r="F124" i="1"/>
  <c r="E124" i="1"/>
  <c r="H124" i="1" s="1"/>
  <c r="D126" i="1" l="1"/>
  <c r="F125" i="1"/>
  <c r="E125" i="1"/>
  <c r="H125" i="1" s="1"/>
  <c r="D127" i="1" l="1"/>
  <c r="F126" i="1"/>
  <c r="E126" i="1"/>
  <c r="H126" i="1" s="1"/>
  <c r="D128" i="1" l="1"/>
  <c r="E127" i="1"/>
  <c r="F127" i="1"/>
  <c r="H127" i="1" l="1"/>
  <c r="D129" i="1"/>
  <c r="F128" i="1"/>
  <c r="E128" i="1"/>
  <c r="H128" i="1" s="1"/>
  <c r="D130" i="1" l="1"/>
  <c r="F129" i="1"/>
  <c r="E129" i="1"/>
  <c r="H129" i="1" s="1"/>
  <c r="D131" i="1" l="1"/>
  <c r="F130" i="1"/>
  <c r="E130" i="1"/>
  <c r="H130" i="1" s="1"/>
  <c r="D132" i="1" l="1"/>
  <c r="E131" i="1"/>
  <c r="F131" i="1"/>
  <c r="H131" i="1" l="1"/>
  <c r="D133" i="1"/>
  <c r="F132" i="1"/>
  <c r="E132" i="1"/>
  <c r="H132" i="1" s="1"/>
  <c r="D134" i="1" l="1"/>
  <c r="E133" i="1"/>
  <c r="F133" i="1"/>
  <c r="H133" i="1" l="1"/>
  <c r="D135" i="1"/>
  <c r="F134" i="1"/>
  <c r="E134" i="1"/>
  <c r="H134" i="1" s="1"/>
  <c r="D136" i="1" l="1"/>
  <c r="E135" i="1"/>
  <c r="F135" i="1"/>
  <c r="H135" i="1" l="1"/>
  <c r="D137" i="1"/>
  <c r="F136" i="1"/>
  <c r="E136" i="1"/>
  <c r="H136" i="1" s="1"/>
  <c r="D138" i="1" l="1"/>
  <c r="F137" i="1"/>
  <c r="E137" i="1"/>
  <c r="H137" i="1" s="1"/>
  <c r="D139" i="1" l="1"/>
  <c r="E138" i="1"/>
  <c r="F138" i="1"/>
  <c r="H138" i="1" l="1"/>
  <c r="D140" i="1"/>
  <c r="E139" i="1"/>
  <c r="F139" i="1"/>
  <c r="H139" i="1" l="1"/>
  <c r="D141" i="1"/>
  <c r="F140" i="1"/>
  <c r="E140" i="1"/>
  <c r="H140" i="1" s="1"/>
  <c r="D142" i="1" l="1"/>
  <c r="E141" i="1"/>
  <c r="F141" i="1"/>
  <c r="H141" i="1" l="1"/>
  <c r="D143" i="1"/>
  <c r="F142" i="1"/>
  <c r="E142" i="1"/>
  <c r="H142" i="1" s="1"/>
  <c r="D144" i="1" l="1"/>
  <c r="E143" i="1"/>
  <c r="F143" i="1"/>
  <c r="H143" i="1" l="1"/>
  <c r="D145" i="1"/>
  <c r="F144" i="1"/>
  <c r="E144" i="1"/>
  <c r="H144" i="1" s="1"/>
  <c r="D146" i="1" l="1"/>
  <c r="F145" i="1"/>
  <c r="E145" i="1"/>
  <c r="H145" i="1" s="1"/>
  <c r="D147" i="1" l="1"/>
  <c r="F146" i="1"/>
  <c r="E146" i="1"/>
  <c r="H146" i="1" l="1"/>
  <c r="D148" i="1"/>
  <c r="F147" i="1"/>
  <c r="E147" i="1"/>
  <c r="H147" i="1" l="1"/>
  <c r="D149" i="1"/>
  <c r="F148" i="1"/>
  <c r="E148" i="1"/>
  <c r="H148" i="1" s="1"/>
  <c r="D150" i="1" l="1"/>
  <c r="F149" i="1"/>
  <c r="E149" i="1"/>
  <c r="H149" i="1" l="1"/>
  <c r="D151" i="1"/>
  <c r="F150" i="1"/>
  <c r="E150" i="1"/>
  <c r="H150" i="1" s="1"/>
  <c r="D152" i="1" l="1"/>
  <c r="E151" i="1"/>
  <c r="F151" i="1"/>
  <c r="H151" i="1" l="1"/>
  <c r="D153" i="1"/>
  <c r="F152" i="1"/>
  <c r="E152" i="1"/>
  <c r="H152" i="1" s="1"/>
  <c r="D154" i="1" l="1"/>
  <c r="F153" i="1"/>
  <c r="E153" i="1"/>
  <c r="H153" i="1" s="1"/>
  <c r="D155" i="1" l="1"/>
  <c r="E154" i="1"/>
  <c r="F154" i="1"/>
  <c r="H154" i="1" l="1"/>
  <c r="D156" i="1"/>
  <c r="E155" i="1"/>
  <c r="F155" i="1"/>
  <c r="H155" i="1" l="1"/>
  <c r="D157" i="1"/>
  <c r="F156" i="1"/>
  <c r="E156" i="1"/>
  <c r="H156" i="1" s="1"/>
  <c r="D158" i="1" l="1"/>
  <c r="F157" i="1"/>
  <c r="E157" i="1"/>
  <c r="H157" i="1" l="1"/>
  <c r="D159" i="1"/>
  <c r="F158" i="1"/>
  <c r="E158" i="1"/>
  <c r="H158" i="1" s="1"/>
  <c r="D160" i="1" l="1"/>
  <c r="E159" i="1"/>
  <c r="F159" i="1"/>
  <c r="H159" i="1" l="1"/>
  <c r="D161" i="1"/>
  <c r="F160" i="1"/>
  <c r="E160" i="1"/>
  <c r="H160" i="1" s="1"/>
  <c r="D162" i="1" l="1"/>
  <c r="F161" i="1"/>
  <c r="E161" i="1"/>
  <c r="H161" i="1" s="1"/>
  <c r="D163" i="1" l="1"/>
  <c r="E162" i="1"/>
  <c r="F162" i="1"/>
  <c r="H162" i="1" l="1"/>
  <c r="D164" i="1"/>
  <c r="F163" i="1"/>
  <c r="E163" i="1"/>
  <c r="H163" i="1" s="1"/>
  <c r="D165" i="1" l="1"/>
  <c r="F164" i="1"/>
  <c r="E164" i="1"/>
  <c r="H164" i="1" s="1"/>
  <c r="D166" i="1" l="1"/>
  <c r="E165" i="1"/>
  <c r="F165" i="1"/>
  <c r="H165" i="1" l="1"/>
  <c r="D167" i="1"/>
  <c r="F166" i="1"/>
  <c r="E166" i="1"/>
  <c r="H166" i="1" s="1"/>
  <c r="D168" i="1" l="1"/>
  <c r="E167" i="1"/>
  <c r="F167" i="1"/>
  <c r="H167" i="1" l="1"/>
  <c r="D169" i="1"/>
  <c r="F168" i="1"/>
  <c r="E168" i="1"/>
  <c r="H168" i="1" s="1"/>
  <c r="D170" i="1" l="1"/>
  <c r="F169" i="1"/>
  <c r="E169" i="1"/>
  <c r="H169" i="1" s="1"/>
  <c r="D171" i="1" l="1"/>
  <c r="F170" i="1"/>
  <c r="E170" i="1"/>
  <c r="H170" i="1" s="1"/>
  <c r="D172" i="1" l="1"/>
  <c r="E171" i="1"/>
  <c r="F171" i="1"/>
  <c r="H171" i="1" l="1"/>
  <c r="D173" i="1"/>
  <c r="F172" i="1"/>
  <c r="E172" i="1"/>
  <c r="H172" i="1" s="1"/>
  <c r="D174" i="1" l="1"/>
  <c r="E173" i="1"/>
  <c r="F173" i="1"/>
  <c r="H173" i="1" l="1"/>
  <c r="D175" i="1"/>
  <c r="F174" i="1"/>
  <c r="E174" i="1"/>
  <c r="H174" i="1" s="1"/>
  <c r="D176" i="1" l="1"/>
  <c r="E175" i="1"/>
  <c r="F175" i="1"/>
  <c r="H175" i="1" l="1"/>
  <c r="D177" i="1"/>
  <c r="F176" i="1"/>
  <c r="E176" i="1"/>
  <c r="H176" i="1" s="1"/>
  <c r="D178" i="1" l="1"/>
  <c r="F177" i="1"/>
  <c r="E177" i="1"/>
  <c r="H177" i="1" s="1"/>
  <c r="D179" i="1" l="1"/>
  <c r="F178" i="1"/>
  <c r="E178" i="1"/>
  <c r="H178" i="1" s="1"/>
  <c r="D180" i="1" l="1"/>
  <c r="F179" i="1"/>
  <c r="E179" i="1"/>
  <c r="H179" i="1" s="1"/>
  <c r="D181" i="1" l="1"/>
  <c r="F180" i="1"/>
  <c r="E180" i="1"/>
  <c r="H180" i="1" s="1"/>
  <c r="D182" i="1" l="1"/>
  <c r="F181" i="1"/>
  <c r="E181" i="1"/>
  <c r="H181" i="1" s="1"/>
  <c r="D183" i="1" l="1"/>
  <c r="F182" i="1"/>
  <c r="E182" i="1"/>
  <c r="H182" i="1" s="1"/>
  <c r="D184" i="1" l="1"/>
  <c r="E183" i="1"/>
  <c r="F183" i="1"/>
  <c r="H183" i="1" l="1"/>
  <c r="D185" i="1"/>
  <c r="F184" i="1"/>
  <c r="E184" i="1"/>
  <c r="H184" i="1" s="1"/>
  <c r="D186" i="1" l="1"/>
  <c r="F185" i="1"/>
  <c r="E185" i="1"/>
  <c r="H185" i="1" s="1"/>
  <c r="D187" i="1" l="1"/>
  <c r="E186" i="1"/>
  <c r="F186" i="1"/>
  <c r="H186" i="1" l="1"/>
  <c r="D188" i="1"/>
  <c r="E187" i="1"/>
  <c r="F187" i="1"/>
  <c r="H187" i="1" l="1"/>
  <c r="D189" i="1"/>
  <c r="F188" i="1"/>
  <c r="E188" i="1"/>
  <c r="H188" i="1" s="1"/>
  <c r="D190" i="1" l="1"/>
  <c r="F189" i="1"/>
  <c r="E189" i="1"/>
  <c r="H189" i="1" s="1"/>
  <c r="D191" i="1" l="1"/>
  <c r="F190" i="1"/>
  <c r="E190" i="1"/>
  <c r="H190" i="1" s="1"/>
  <c r="D192" i="1" l="1"/>
  <c r="E191" i="1"/>
  <c r="F191" i="1"/>
  <c r="H191" i="1" l="1"/>
  <c r="D193" i="1"/>
  <c r="F192" i="1"/>
  <c r="E192" i="1"/>
  <c r="H192" i="1" s="1"/>
  <c r="D194" i="1" l="1"/>
  <c r="F193" i="1"/>
  <c r="E193" i="1"/>
  <c r="H193" i="1" s="1"/>
  <c r="D195" i="1" l="1"/>
  <c r="E194" i="1"/>
  <c r="F194" i="1"/>
  <c r="H194" i="1" l="1"/>
  <c r="D196" i="1"/>
  <c r="F195" i="1"/>
  <c r="E195" i="1"/>
  <c r="H195" i="1" s="1"/>
  <c r="D197" i="1" l="1"/>
  <c r="F196" i="1"/>
  <c r="E196" i="1"/>
  <c r="H196" i="1" s="1"/>
  <c r="D198" i="1" l="1"/>
  <c r="F197" i="1"/>
  <c r="E197" i="1"/>
  <c r="H197" i="1" s="1"/>
  <c r="D199" i="1" l="1"/>
  <c r="F198" i="1"/>
  <c r="E198" i="1"/>
  <c r="H198" i="1" s="1"/>
  <c r="D200" i="1" l="1"/>
  <c r="E199" i="1"/>
  <c r="F199" i="1"/>
  <c r="H199" i="1" l="1"/>
  <c r="D201" i="1"/>
  <c r="F200" i="1"/>
  <c r="E200" i="1"/>
  <c r="H200" i="1" s="1"/>
  <c r="D202" i="1" l="1"/>
  <c r="F201" i="1"/>
  <c r="E201" i="1"/>
  <c r="H201" i="1" s="1"/>
  <c r="F202" i="1" l="1"/>
  <c r="E202" i="1"/>
  <c r="H202" i="1" l="1"/>
  <c r="I1" i="1" s="1"/>
</calcChain>
</file>

<file path=xl/sharedStrings.xml><?xml version="1.0" encoding="utf-8"?>
<sst xmlns="http://schemas.openxmlformats.org/spreadsheetml/2006/main" count="9" uniqueCount="9">
  <si>
    <t>Principal</t>
  </si>
  <si>
    <t>r</t>
  </si>
  <si>
    <t>t</t>
  </si>
  <si>
    <t>t_step</t>
  </si>
  <si>
    <t>Continous</t>
  </si>
  <si>
    <t>Discrete</t>
  </si>
  <si>
    <t>m</t>
  </si>
  <si>
    <t>Discrete bigger?</t>
  </si>
  <si>
    <t>No compounding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</si>
</sst>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Discrete</c:v>
                </c:pt>
              </c:strCache>
            </c:strRef>
          </c:tx>
          <c:marker>
            <c:symbol val="none"/>
          </c:marker>
          <c:xVal>
            <c:numRef>
              <c:f>Sheet1!$D$2:$D$233</c:f>
              <c:numCache>
                <c:formatCode>0.0</c:formatCode>
                <c:ptCount val="2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Sheet1!$E$2:$E$233</c:f>
              <c:numCache>
                <c:formatCode>General</c:formatCode>
                <c:ptCount val="232"/>
                <c:pt idx="0">
                  <c:v>1</c:v>
                </c:pt>
                <c:pt idx="1">
                  <c:v>1.03440804327886</c:v>
                </c:pt>
                <c:pt idx="2">
                  <c:v>1.07</c:v>
                </c:pt>
                <c:pt idx="3">
                  <c:v>1.1068166063083804</c:v>
                </c:pt>
                <c:pt idx="4">
                  <c:v>1.1449</c:v>
                </c:pt>
                <c:pt idx="5">
                  <c:v>1.1842937687499671</c:v>
                </c:pt>
                <c:pt idx="6">
                  <c:v>1.2250430000000001</c:v>
                </c:pt>
                <c:pt idx="7">
                  <c:v>1.2671943325624648</c:v>
                </c:pt>
                <c:pt idx="8">
                  <c:v>1.31079601</c:v>
                </c:pt>
                <c:pt idx="9">
                  <c:v>1.3558979358418375</c:v>
                </c:pt>
                <c:pt idx="10">
                  <c:v>1.4025517307000002</c:v>
                </c:pt>
                <c:pt idx="11">
                  <c:v>1.4508107913507662</c:v>
                </c:pt>
                <c:pt idx="12">
                  <c:v>1.5007303518490001</c:v>
                </c:pt>
                <c:pt idx="13">
                  <c:v>1.55236754674532</c:v>
                </c:pt>
                <c:pt idx="14">
                  <c:v>1.6057814764784302</c:v>
                </c:pt>
                <c:pt idx="15">
                  <c:v>1.6610332750174923</c:v>
                </c:pt>
                <c:pt idx="16">
                  <c:v>1.7181861798319202</c:v>
                </c:pt>
                <c:pt idx="17">
                  <c:v>1.777305604268717</c:v>
                </c:pt>
                <c:pt idx="18">
                  <c:v>1.8384592124201549</c:v>
                </c:pt>
                <c:pt idx="19">
                  <c:v>1.9017169965675271</c:v>
                </c:pt>
                <c:pt idx="20">
                  <c:v>1.9671513572895656</c:v>
                </c:pt>
                <c:pt idx="21">
                  <c:v>2.0348371863272541</c:v>
                </c:pt>
                <c:pt idx="22">
                  <c:v>2.1048519522998355</c:v>
                </c:pt>
                <c:pt idx="23">
                  <c:v>2.177275789370162</c:v>
                </c:pt>
                <c:pt idx="24">
                  <c:v>2.2521915889608235</c:v>
                </c:pt>
                <c:pt idx="25">
                  <c:v>2.3296850946260736</c:v>
                </c:pt>
                <c:pt idx="26">
                  <c:v>2.4098450001880813</c:v>
                </c:pt>
                <c:pt idx="27">
                  <c:v>2.4927630512498991</c:v>
                </c:pt>
                <c:pt idx="28">
                  <c:v>2.5785341502012469</c:v>
                </c:pt>
                <c:pt idx="29">
                  <c:v>2.6672564648373922</c:v>
                </c:pt>
                <c:pt idx="30">
                  <c:v>2.7590315407153345</c:v>
                </c:pt>
                <c:pt idx="31">
                  <c:v>2.8539644173760097</c:v>
                </c:pt>
                <c:pt idx="32">
                  <c:v>2.9521637485654075</c:v>
                </c:pt>
                <c:pt idx="33">
                  <c:v>3.0537419265923305</c:v>
                </c:pt>
                <c:pt idx="34">
                  <c:v>3.1588152109649861</c:v>
                </c:pt>
                <c:pt idx="35">
                  <c:v>3.2675038614537937</c:v>
                </c:pt>
                <c:pt idx="36">
                  <c:v>3.3799322757325352</c:v>
                </c:pt>
                <c:pt idx="37">
                  <c:v>3.4962291317555594</c:v>
                </c:pt>
                <c:pt idx="38">
                  <c:v>3.6165275350338129</c:v>
                </c:pt>
                <c:pt idx="39">
                  <c:v>3.7409651709784488</c:v>
                </c:pt>
                <c:pt idx="40">
                  <c:v>3.8696844624861795</c:v>
                </c:pt>
                <c:pt idx="41">
                  <c:v>4.0028327329469402</c:v>
                </c:pt>
                <c:pt idx="42">
                  <c:v>4.1405623748602123</c:v>
                </c:pt>
                <c:pt idx="43">
                  <c:v>4.2830310242532263</c:v>
                </c:pt>
                <c:pt idx="44">
                  <c:v>4.4304017411004271</c:v>
                </c:pt>
                <c:pt idx="45">
                  <c:v>4.5828431959509528</c:v>
                </c:pt>
                <c:pt idx="46">
                  <c:v>4.740529862977457</c:v>
                </c:pt>
                <c:pt idx="47">
                  <c:v>4.9036422196675202</c:v>
                </c:pt>
                <c:pt idx="48">
                  <c:v>5.0723669533858793</c:v>
                </c:pt>
                <c:pt idx="49">
                  <c:v>5.2468971750442464</c:v>
                </c:pt>
                <c:pt idx="50">
                  <c:v>5.4274326401228912</c:v>
                </c:pt>
                <c:pt idx="51">
                  <c:v>5.6141799772973444</c:v>
                </c:pt>
                <c:pt idx="52">
                  <c:v>5.807352924931493</c:v>
                </c:pt>
                <c:pt idx="53">
                  <c:v>6.0071725757081582</c:v>
                </c:pt>
                <c:pt idx="54">
                  <c:v>6.2138676296766988</c:v>
                </c:pt>
                <c:pt idx="55">
                  <c:v>6.4276746560077305</c:v>
                </c:pt>
                <c:pt idx="56">
                  <c:v>6.6488383637540664</c:v>
                </c:pt>
                <c:pt idx="57">
                  <c:v>6.8776118819282717</c:v>
                </c:pt>
                <c:pt idx="58">
                  <c:v>7.1142570492168513</c:v>
                </c:pt>
                <c:pt idx="59">
                  <c:v>7.3590447136632511</c:v>
                </c:pt>
                <c:pt idx="60">
                  <c:v>7.6122550426620306</c:v>
                </c:pt>
                <c:pt idx="61">
                  <c:v>7.8741778436196794</c:v>
                </c:pt>
                <c:pt idx="62">
                  <c:v>8.1451128956483743</c:v>
                </c:pt>
                <c:pt idx="63">
                  <c:v>8.4253702926730565</c:v>
                </c:pt>
                <c:pt idx="64">
                  <c:v>8.7152707983437594</c:v>
                </c:pt>
                <c:pt idx="65">
                  <c:v>9.0151462131601718</c:v>
                </c:pt>
                <c:pt idx="66">
                  <c:v>9.3253397542278229</c:v>
                </c:pt>
                <c:pt idx="67">
                  <c:v>9.6462064480813847</c:v>
                </c:pt>
                <c:pt idx="68">
                  <c:v>9.9781135370237699</c:v>
                </c:pt>
                <c:pt idx="69">
                  <c:v>10.321440899447081</c:v>
                </c:pt>
                <c:pt idx="70">
                  <c:v>10.676581484615435</c:v>
                </c:pt>
                <c:pt idx="71">
                  <c:v>11.043941762408378</c:v>
                </c:pt>
                <c:pt idx="72">
                  <c:v>11.423942188538515</c:v>
                </c:pt>
                <c:pt idx="73">
                  <c:v>11.817017685776966</c:v>
                </c:pt>
                <c:pt idx="74">
                  <c:v>12.223618141736212</c:v>
                </c:pt>
                <c:pt idx="75">
                  <c:v>12.644208923781354</c:v>
                </c:pt>
                <c:pt idx="76">
                  <c:v>13.079271411657746</c:v>
                </c:pt>
                <c:pt idx="77">
                  <c:v>13.52930354844605</c:v>
                </c:pt>
                <c:pt idx="78">
                  <c:v>13.994820410473789</c:v>
                </c:pt>
                <c:pt idx="79">
                  <c:v>14.476354796837274</c:v>
                </c:pt>
                <c:pt idx="80">
                  <c:v>14.974457839206954</c:v>
                </c:pt>
                <c:pt idx="81">
                  <c:v>15.489699632615883</c:v>
                </c:pt>
                <c:pt idx="82">
                  <c:v>16.022669887951441</c:v>
                </c:pt>
                <c:pt idx="83">
                  <c:v>16.573978606898997</c:v>
                </c:pt>
                <c:pt idx="84">
                  <c:v>17.144256780108041</c:v>
                </c:pt>
                <c:pt idx="85">
                  <c:v>17.734157109381925</c:v>
                </c:pt>
                <c:pt idx="86">
                  <c:v>18.344354754715607</c:v>
                </c:pt>
                <c:pt idx="87">
                  <c:v>18.975548107038662</c:v>
                </c:pt>
                <c:pt idx="88">
                  <c:v>19.628459587545695</c:v>
                </c:pt>
                <c:pt idx="89">
                  <c:v>20.303836474531369</c:v>
                </c:pt>
                <c:pt idx="90">
                  <c:v>21.002451758673896</c:v>
                </c:pt>
                <c:pt idx="91">
                  <c:v>21.725105027748569</c:v>
                </c:pt>
                <c:pt idx="92">
                  <c:v>22.472623381781069</c:v>
                </c:pt>
                <c:pt idx="93">
                  <c:v>23.245862379690969</c:v>
                </c:pt>
                <c:pt idx="94">
                  <c:v>24.045707018505745</c:v>
                </c:pt>
                <c:pt idx="95">
                  <c:v>24.873072746269337</c:v>
                </c:pt>
                <c:pt idx="96">
                  <c:v>25.728906509801146</c:v>
                </c:pt>
                <c:pt idx="97">
                  <c:v>26.614187838508194</c:v>
                </c:pt>
                <c:pt idx="98">
                  <c:v>27.529929965487224</c:v>
                </c:pt>
                <c:pt idx="99">
                  <c:v>28.47718098720377</c:v>
                </c:pt>
                <c:pt idx="100">
                  <c:v>29.457025063071331</c:v>
                </c:pt>
                <c:pt idx="101">
                  <c:v>30.470583656308033</c:v>
                </c:pt>
                <c:pt idx="102">
                  <c:v>31.519016817486328</c:v>
                </c:pt>
                <c:pt idx="103">
                  <c:v>32.603524512249599</c:v>
                </c:pt>
                <c:pt idx="104">
                  <c:v>33.725347994710368</c:v>
                </c:pt>
                <c:pt idx="105">
                  <c:v>34.885771228107075</c:v>
                </c:pt>
                <c:pt idx="106">
                  <c:v>36.086122354340098</c:v>
                </c:pt>
                <c:pt idx="107">
                  <c:v>37.32777521407457</c:v>
                </c:pt>
                <c:pt idx="108">
                  <c:v>38.6121509191439</c:v>
                </c:pt>
                <c:pt idx="109">
                  <c:v>39.940719479059794</c:v>
                </c:pt>
                <c:pt idx="110">
                  <c:v>41.315001483483975</c:v>
                </c:pt>
                <c:pt idx="111">
                  <c:v>42.73656984259398</c:v>
                </c:pt>
                <c:pt idx="112">
                  <c:v>44.207051587327854</c:v>
                </c:pt>
                <c:pt idx="113">
                  <c:v>45.728129731575564</c:v>
                </c:pt>
                <c:pt idx="114">
                  <c:v>47.301545198440806</c:v>
                </c:pt>
                <c:pt idx="115">
                  <c:v>48.929098812785853</c:v>
                </c:pt>
                <c:pt idx="116">
                  <c:v>50.612653362331656</c:v>
                </c:pt>
                <c:pt idx="117">
                  <c:v>52.35413572968087</c:v>
                </c:pt>
                <c:pt idx="118">
                  <c:v>54.155539097694884</c:v>
                </c:pt>
                <c:pt idx="119">
                  <c:v>56.018925230758533</c:v>
                </c:pt>
                <c:pt idx="120">
                  <c:v>57.946426834533519</c:v>
                </c:pt>
                <c:pt idx="121">
                  <c:v>59.940249996911632</c:v>
                </c:pt>
                <c:pt idx="122">
                  <c:v>62.002676712950866</c:v>
                </c:pt>
                <c:pt idx="123">
                  <c:v>64.136067496695446</c:v>
                </c:pt>
                <c:pt idx="124">
                  <c:v>66.342864082857417</c:v>
                </c:pt>
                <c:pt idx="125">
                  <c:v>68.625592221464132</c:v>
                </c:pt>
                <c:pt idx="126">
                  <c:v>70.986864568657452</c:v>
                </c:pt>
                <c:pt idx="127">
                  <c:v>73.429383676966623</c:v>
                </c:pt>
                <c:pt idx="128">
                  <c:v>75.955945088463466</c:v>
                </c:pt>
                <c:pt idx="129">
                  <c:v>78.5694405343543</c:v>
                </c:pt>
                <c:pt idx="130">
                  <c:v>81.272861244655914</c:v>
                </c:pt>
                <c:pt idx="131">
                  <c:v>84.069301371759096</c:v>
                </c:pt>
                <c:pt idx="132">
                  <c:v>86.961961531781824</c:v>
                </c:pt>
                <c:pt idx="133">
                  <c:v>89.954152467782251</c:v>
                </c:pt>
                <c:pt idx="134">
                  <c:v>93.049298839006553</c:v>
                </c:pt>
                <c:pt idx="135">
                  <c:v>96.250943140527013</c:v>
                </c:pt>
                <c:pt idx="136">
                  <c:v>99.562749757737009</c:v>
                </c:pt>
                <c:pt idx="137">
                  <c:v>102.9885091603639</c:v>
                </c:pt>
                <c:pt idx="138">
                  <c:v>106.53214224077861</c:v>
                </c:pt>
                <c:pt idx="139">
                  <c:v>110.19770480158938</c:v>
                </c:pt>
                <c:pt idx="140">
                  <c:v>113.98939219763311</c:v>
                </c:pt>
                <c:pt idx="141">
                  <c:v>117.91154413770064</c:v>
                </c:pt>
                <c:pt idx="142">
                  <c:v>121.96864965146743</c:v>
                </c:pt>
                <c:pt idx="143">
                  <c:v>126.1653522273397</c:v>
                </c:pt>
                <c:pt idx="144">
                  <c:v>130.50645512707015</c:v>
                </c:pt>
                <c:pt idx="145">
                  <c:v>134.99692688325348</c:v>
                </c:pt>
                <c:pt idx="146">
                  <c:v>139.64190698596508</c:v>
                </c:pt>
                <c:pt idx="147">
                  <c:v>144.44671176508123</c:v>
                </c:pt>
                <c:pt idx="148">
                  <c:v>149.41684047498262</c:v>
                </c:pt>
                <c:pt idx="149">
                  <c:v>154.55798158863695</c:v>
                </c:pt>
                <c:pt idx="150">
                  <c:v>159.87601930823143</c:v>
                </c:pt>
                <c:pt idx="151">
                  <c:v>165.37704029984152</c:v>
                </c:pt>
                <c:pt idx="152">
                  <c:v>171.0673406598076</c:v>
                </c:pt>
                <c:pt idx="153">
                  <c:v>176.95343312083045</c:v>
                </c:pt>
                <c:pt idx="154">
                  <c:v>183.04205450599414</c:v>
                </c:pt>
                <c:pt idx="155">
                  <c:v>189.34017343928861</c:v>
                </c:pt>
                <c:pt idx="156">
                  <c:v>195.85499832141372</c:v>
                </c:pt>
                <c:pt idx="157">
                  <c:v>202.5939855800388</c:v>
                </c:pt>
                <c:pt idx="158">
                  <c:v>209.5648482039127</c:v>
                </c:pt>
                <c:pt idx="159">
                  <c:v>216.77556457064154</c:v>
                </c:pt>
                <c:pt idx="160">
                  <c:v>224.23438757818656</c:v>
                </c:pt>
                <c:pt idx="161">
                  <c:v>231.94985409058646</c:v>
                </c:pt>
                <c:pt idx="162">
                  <c:v>239.93079470865962</c:v>
                </c:pt>
                <c:pt idx="163">
                  <c:v>248.18634387692751</c:v>
                </c:pt>
                <c:pt idx="164">
                  <c:v>256.72595033826582</c:v>
                </c:pt>
                <c:pt idx="165">
                  <c:v>265.55938794831246</c:v>
                </c:pt>
                <c:pt idx="166">
                  <c:v>274.69676686194441</c:v>
                </c:pt>
                <c:pt idx="167">
                  <c:v>284.14854510469434</c:v>
                </c:pt>
                <c:pt idx="168">
                  <c:v>293.92554054228049</c:v>
                </c:pt>
                <c:pt idx="169">
                  <c:v>304.038943262023</c:v>
                </c:pt>
                <c:pt idx="170">
                  <c:v>314.50032838024015</c:v>
                </c:pt>
                <c:pt idx="171">
                  <c:v>325.32166929036458</c:v>
                </c:pt>
                <c:pt idx="172">
                  <c:v>336.51535136685698</c:v>
                </c:pt>
                <c:pt idx="173">
                  <c:v>348.09418614069017</c:v>
                </c:pt>
                <c:pt idx="174">
                  <c:v>360.07142596253698</c:v>
                </c:pt>
                <c:pt idx="175">
                  <c:v>372.4607791705385</c:v>
                </c:pt>
                <c:pt idx="176">
                  <c:v>385.27642577991458</c:v>
                </c:pt>
                <c:pt idx="177">
                  <c:v>398.5330337124762</c:v>
                </c:pt>
                <c:pt idx="178">
                  <c:v>412.24577558450864</c:v>
                </c:pt>
                <c:pt idx="179">
                  <c:v>426.43034607234955</c:v>
                </c:pt>
                <c:pt idx="180">
                  <c:v>441.10297987542418</c:v>
                </c:pt>
                <c:pt idx="181">
                  <c:v>456.28047029741407</c:v>
                </c:pt>
                <c:pt idx="182">
                  <c:v>471.98018846670396</c:v>
                </c:pt>
                <c:pt idx="183">
                  <c:v>488.22010321823308</c:v>
                </c:pt>
                <c:pt idx="184">
                  <c:v>505.01880165937314</c:v>
                </c:pt>
                <c:pt idx="185">
                  <c:v>522.39551044350935</c:v>
                </c:pt>
                <c:pt idx="186">
                  <c:v>540.37011777552925</c:v>
                </c:pt>
                <c:pt idx="187">
                  <c:v>558.96319617455515</c:v>
                </c:pt>
                <c:pt idx="188">
                  <c:v>578.19602601981626</c:v>
                </c:pt>
                <c:pt idx="189">
                  <c:v>598.09061990677401</c:v>
                </c:pt>
                <c:pt idx="190">
                  <c:v>618.66974784120362</c:v>
                </c:pt>
                <c:pt idx="191">
                  <c:v>639.95696330024816</c:v>
                </c:pt>
                <c:pt idx="192">
                  <c:v>661.97663019008769</c:v>
                </c:pt>
                <c:pt idx="193">
                  <c:v>684.7539507312656</c:v>
                </c:pt>
                <c:pt idx="194">
                  <c:v>708.31499430339386</c:v>
                </c:pt>
                <c:pt idx="195">
                  <c:v>732.68672728245429</c:v>
                </c:pt>
                <c:pt idx="196">
                  <c:v>757.89704390463146</c:v>
                </c:pt>
                <c:pt idx="197">
                  <c:v>783.9747981922261</c:v>
                </c:pt>
                <c:pt idx="198">
                  <c:v>810.94983697795567</c:v>
                </c:pt>
                <c:pt idx="199">
                  <c:v>838.85303406568198</c:v>
                </c:pt>
                <c:pt idx="200">
                  <c:v>867.71632556641259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Continous</c:v>
                </c:pt>
              </c:strCache>
            </c:strRef>
          </c:tx>
          <c:marker>
            <c:symbol val="none"/>
          </c:marker>
          <c:xVal>
            <c:numRef>
              <c:f>Sheet1!$D$2:$D$233</c:f>
              <c:numCache>
                <c:formatCode>0.0</c:formatCode>
                <c:ptCount val="2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Sheet1!$F$2:$F$233</c:f>
              <c:numCache>
                <c:formatCode>General</c:formatCode>
                <c:ptCount val="232"/>
                <c:pt idx="0">
                  <c:v>1</c:v>
                </c:pt>
                <c:pt idx="1">
                  <c:v>1.0356197087996233</c:v>
                </c:pt>
                <c:pt idx="2">
                  <c:v>1.0725081812542165</c:v>
                </c:pt>
                <c:pt idx="3">
                  <c:v>1.1107106103557052</c:v>
                </c:pt>
                <c:pt idx="4">
                  <c:v>1.1502737988572274</c:v>
                </c:pt>
                <c:pt idx="5">
                  <c:v>1.1912462166123581</c:v>
                </c:pt>
                <c:pt idx="6">
                  <c:v>1.2336780599567432</c:v>
                </c:pt>
                <c:pt idx="7">
                  <c:v>1.2776213132048866</c:v>
                </c:pt>
                <c:pt idx="8">
                  <c:v>1.3231298123374369</c:v>
                </c:pt>
                <c:pt idx="9">
                  <c:v>1.3702593109569967</c:v>
                </c:pt>
                <c:pt idx="10">
                  <c:v>1.4190675485932573</c:v>
                </c:pt>
                <c:pt idx="11">
                  <c:v>1.4696143214411443</c:v>
                </c:pt>
                <c:pt idx="12">
                  <c:v>1.5219615556186339</c:v>
                </c:pt>
                <c:pt idx="13">
                  <c:v>1.5761733830339912</c:v>
                </c:pt>
                <c:pt idx="14">
                  <c:v>1.6323162199553791</c:v>
                </c:pt>
                <c:pt idx="15">
                  <c:v>1.6904588483790914</c:v>
                </c:pt>
                <c:pt idx="16">
                  <c:v>1.7506725002961012</c:v>
                </c:pt>
                <c:pt idx="17">
                  <c:v>1.8130309449601567</c:v>
                </c:pt>
                <c:pt idx="18">
                  <c:v>1.8776105792643434</c:v>
                </c:pt>
                <c:pt idx="19">
                  <c:v>1.9444905213368311</c:v>
                </c:pt>
                <c:pt idx="20">
                  <c:v>2.0137527074704766</c:v>
                </c:pt>
                <c:pt idx="21">
                  <c:v>2.0854819925050281</c:v>
                </c:pt>
                <c:pt idx="22">
                  <c:v>2.1597662537849152</c:v>
                </c:pt>
                <c:pt idx="23">
                  <c:v>2.2366964988199869</c:v>
                </c:pt>
                <c:pt idx="24">
                  <c:v>2.3163669767810919</c:v>
                </c:pt>
                <c:pt idx="25">
                  <c:v>2.3988752939670981</c:v>
                </c:pt>
                <c:pt idx="26">
                  <c:v>2.4843225333848169</c:v>
                </c:pt>
                <c:pt idx="27">
                  <c:v>2.572813378588326</c:v>
                </c:pt>
                <c:pt idx="28">
                  <c:v>2.6644562419294173</c:v>
                </c:pt>
                <c:pt idx="29">
                  <c:v>2.7593633973762817</c:v>
                </c:pt>
                <c:pt idx="30">
                  <c:v>2.8576511180631639</c:v>
                </c:pt>
                <c:pt idx="31">
                  <c:v>2.9594398187394919</c:v>
                </c:pt>
                <c:pt idx="32">
                  <c:v>3.0648542032930024</c:v>
                </c:pt>
                <c:pt idx="33">
                  <c:v>3.1740234175276001</c:v>
                </c:pt>
                <c:pt idx="34">
                  <c:v>3.2870812073831188</c:v>
                </c:pt>
                <c:pt idx="35">
                  <c:v>3.4041660827908191</c:v>
                </c:pt>
                <c:pt idx="36">
                  <c:v>3.5254214873653829</c:v>
                </c:pt>
                <c:pt idx="37">
                  <c:v>3.6509959741412725</c:v>
                </c:pt>
                <c:pt idx="38">
                  <c:v>3.781043387568781</c:v>
                </c:pt>
                <c:pt idx="39">
                  <c:v>3.9157230519927224</c:v>
                </c:pt>
                <c:pt idx="40">
                  <c:v>4.0551999668446754</c:v>
                </c:pt>
                <c:pt idx="41">
                  <c:v>4.1996450087879245</c:v>
                </c:pt>
                <c:pt idx="42">
                  <c:v>4.3492351410627421</c:v>
                </c:pt>
                <c:pt idx="43">
                  <c:v>4.504153630288485</c:v>
                </c:pt>
                <c:pt idx="44">
                  <c:v>4.6645902709881257</c:v>
                </c:pt>
                <c:pt idx="45">
                  <c:v>4.8307416181102791</c:v>
                </c:pt>
                <c:pt idx="46">
                  <c:v>5.0028112278335879</c:v>
                </c:pt>
                <c:pt idx="47">
                  <c:v>5.1810099069485069</c:v>
                </c:pt>
                <c:pt idx="48">
                  <c:v>5.3655559711219754</c:v>
                </c:pt>
                <c:pt idx="49">
                  <c:v>5.5566755123614193</c:v>
                </c:pt>
                <c:pt idx="50">
                  <c:v>5.7546026760057316</c:v>
                </c:pt>
                <c:pt idx="51">
                  <c:v>5.9595799475825881</c:v>
                </c:pt>
                <c:pt idx="52">
                  <c:v>6.1718584498835547</c:v>
                </c:pt>
                <c:pt idx="53">
                  <c:v>6.3916982506209008</c:v>
                </c:pt>
                <c:pt idx="54">
                  <c:v>6.6193686810430785</c:v>
                </c:pt>
                <c:pt idx="55">
                  <c:v>6.85514866589918</c:v>
                </c:pt>
                <c:pt idx="56">
                  <c:v>7.0993270651566336</c:v>
                </c:pt>
                <c:pt idx="57">
                  <c:v>7.3522030278907966</c:v>
                </c:pt>
                <c:pt idx="58">
                  <c:v>7.6140863587799767</c:v>
                </c:pt>
                <c:pt idx="59">
                  <c:v>7.8852978976549037</c:v>
                </c:pt>
                <c:pt idx="60">
                  <c:v>8.1661699125676517</c:v>
                </c:pt>
                <c:pt idx="61">
                  <c:v>8.4570465068615572</c:v>
                </c:pt>
                <c:pt idx="62">
                  <c:v>8.758284040740838</c:v>
                </c:pt>
                <c:pt idx="63">
                  <c:v>9.0702515678564115</c:v>
                </c:pt>
                <c:pt idx="64">
                  <c:v>9.3933312874427841</c:v>
                </c:pt>
                <c:pt idx="65">
                  <c:v>9.7279190125598873</c:v>
                </c:pt>
                <c:pt idx="66">
                  <c:v>10.074424655013587</c:v>
                </c:pt>
                <c:pt idx="67">
                  <c:v>10.433272727548918</c:v>
                </c:pt>
                <c:pt idx="68">
                  <c:v>10.804902863931263</c:v>
                </c:pt>
                <c:pt idx="69">
                  <c:v>11.189770357552705</c:v>
                </c:pt>
                <c:pt idx="70">
                  <c:v>11.588346719223392</c:v>
                </c:pt>
                <c:pt idx="71">
                  <c:v>12.0011202548312</c:v>
                </c:pt>
                <c:pt idx="72">
                  <c:v>12.428596663577549</c:v>
                </c:pt>
                <c:pt idx="73">
                  <c:v>12.871299657522147</c:v>
                </c:pt>
                <c:pt idx="74">
                  <c:v>13.329771603195779</c:v>
                </c:pt>
                <c:pt idx="75">
                  <c:v>13.804574186067102</c:v>
                </c:pt>
                <c:pt idx="76">
                  <c:v>14.296289098677603</c:v>
                </c:pt>
                <c:pt idx="77">
                  <c:v>14.80551875328773</c:v>
                </c:pt>
                <c:pt idx="78">
                  <c:v>15.332887019907202</c:v>
                </c:pt>
                <c:pt idx="79">
                  <c:v>15.879039990613816</c:v>
                </c:pt>
                <c:pt idx="80">
                  <c:v>16.444646771097055</c:v>
                </c:pt>
                <c:pt idx="81">
                  <c:v>17.030400300396199</c:v>
                </c:pt>
                <c:pt idx="82">
                  <c:v>17.637018199837321</c:v>
                </c:pt>
                <c:pt idx="83">
                  <c:v>18.265243652209186</c:v>
                </c:pt>
                <c:pt idx="84">
                  <c:v>18.915846312255049</c:v>
                </c:pt>
                <c:pt idx="85">
                  <c:v>19.589623249595995</c:v>
                </c:pt>
                <c:pt idx="86">
                  <c:v>20.287399925240937</c:v>
                </c:pt>
                <c:pt idx="87">
                  <c:v>21.010031202879521</c:v>
                </c:pt>
                <c:pt idx="88">
                  <c:v>21.758402396197081</c:v>
                </c:pt>
                <c:pt idx="89">
                  <c:v>22.533430353494648</c:v>
                </c:pt>
                <c:pt idx="90">
                  <c:v>23.336064580942722</c:v>
                </c:pt>
                <c:pt idx="91">
                  <c:v>24.167288405845106</c:v>
                </c:pt>
                <c:pt idx="92">
                  <c:v>25.028120181337815</c:v>
                </c:pt>
                <c:pt idx="93">
                  <c:v>25.919614533999045</c:v>
                </c:pt>
                <c:pt idx="94">
                  <c:v>26.842863655898576</c:v>
                </c:pt>
                <c:pt idx="95">
                  <c:v>27.798998642669666</c:v>
                </c:pt>
                <c:pt idx="96">
                  <c:v>28.789190879242685</c:v>
                </c:pt>
                <c:pt idx="97">
                  <c:v>29.814653474938087</c:v>
                </c:pt>
                <c:pt idx="98">
                  <c:v>30.876642749677046</c:v>
                </c:pt>
                <c:pt idx="99">
                  <c:v>31.976459773130546</c:v>
                </c:pt>
                <c:pt idx="100">
                  <c:v>33.115451958692326</c:v>
                </c:pt>
                <c:pt idx="101">
                  <c:v>34.295014714228856</c:v>
                </c:pt>
                <c:pt idx="102">
                  <c:v>35.516593151628484</c:v>
                </c:pt>
                <c:pt idx="103">
                  <c:v>36.78168385724419</c:v>
                </c:pt>
                <c:pt idx="104">
                  <c:v>38.091836725399034</c:v>
                </c:pt>
                <c:pt idx="105">
                  <c:v>39.448656857200532</c:v>
                </c:pt>
                <c:pt idx="106">
                  <c:v>40.853806526990283</c:v>
                </c:pt>
                <c:pt idx="107">
                  <c:v>42.309007218837834</c:v>
                </c:pt>
                <c:pt idx="108">
                  <c:v>43.816041735573982</c:v>
                </c:pt>
                <c:pt idx="109">
                  <c:v>45.376756382947271</c:v>
                </c:pt>
                <c:pt idx="110">
                  <c:v>46.993063231579306</c:v>
                </c:pt>
                <c:pt idx="111">
                  <c:v>48.666942459490429</c:v>
                </c:pt>
                <c:pt idx="112">
                  <c:v>50.400444778065506</c:v>
                </c:pt>
                <c:pt idx="113">
                  <c:v>52.195693944431703</c:v>
                </c:pt>
                <c:pt idx="114">
                  <c:v>54.054889363326602</c:v>
                </c:pt>
                <c:pt idx="115">
                  <c:v>55.980308781644155</c:v>
                </c:pt>
                <c:pt idx="116">
                  <c:v>57.974311078959317</c:v>
                </c:pt>
                <c:pt idx="117">
                  <c:v>60.039339157450634</c:v>
                </c:pt>
                <c:pt idx="118">
                  <c:v>62.177922934760851</c:v>
                </c:pt>
                <c:pt idx="119">
                  <c:v>64.392682443462405</c:v>
                </c:pt>
                <c:pt idx="120">
                  <c:v>66.686331040925154</c:v>
                </c:pt>
                <c:pt idx="121">
                  <c:v>69.061678733518193</c:v>
                </c:pt>
                <c:pt idx="122">
                  <c:v>71.521635619219253</c:v>
                </c:pt>
                <c:pt idx="123">
                  <c:v>74.069215452848624</c:v>
                </c:pt>
                <c:pt idx="124">
                  <c:v>76.707539338295661</c:v>
                </c:pt>
                <c:pt idx="125">
                  <c:v>79.439839552261333</c:v>
                </c:pt>
                <c:pt idx="126">
                  <c:v>82.269463504201681</c:v>
                </c:pt>
                <c:pt idx="127">
                  <c:v>85.199877837322603</c:v>
                </c:pt>
                <c:pt idx="128">
                  <c:v>88.23467267565151</c:v>
                </c:pt>
                <c:pt idx="129">
                  <c:v>91.377566022388308</c:v>
                </c:pt>
                <c:pt idx="130">
                  <c:v>94.632408314924149</c:v>
                </c:pt>
                <c:pt idx="131">
                  <c:v>98.0031871421088</c:v>
                </c:pt>
                <c:pt idx="132">
                  <c:v>101.49403212954563</c:v>
                </c:pt>
                <c:pt idx="133">
                  <c:v>105.10921999889966</c:v>
                </c:pt>
                <c:pt idx="134">
                  <c:v>108.85317980741603</c:v>
                </c:pt>
                <c:pt idx="135">
                  <c:v>112.73049837406923</c:v>
                </c:pt>
                <c:pt idx="136">
                  <c:v>116.74592589899</c:v>
                </c:pt>
                <c:pt idx="137">
                  <c:v>120.90438178305443</c:v>
                </c:pt>
                <c:pt idx="138">
                  <c:v>125.21096065476522</c:v>
                </c:pt>
                <c:pt idx="139">
                  <c:v>129.67093861180905</c:v>
                </c:pt>
                <c:pt idx="140">
                  <c:v>134.28977968493552</c:v>
                </c:pt>
                <c:pt idx="141">
                  <c:v>139.07314253207852</c:v>
                </c:pt>
                <c:pt idx="142">
                  <c:v>144.02688737091967</c:v>
                </c:pt>
                <c:pt idx="143">
                  <c:v>149.15708315838799</c:v>
                </c:pt>
                <c:pt idx="144">
                  <c:v>154.470015025891</c:v>
                </c:pt>
                <c:pt idx="145">
                  <c:v>159.97219197938654</c:v>
                </c:pt>
                <c:pt idx="146">
                  <c:v>165.67035487372974</c:v>
                </c:pt>
                <c:pt idx="147">
                  <c:v>171.57148467106225</c:v>
                </c:pt>
                <c:pt idx="148">
                  <c:v>177.68281099336454</c:v>
                </c:pt>
                <c:pt idx="149">
                  <c:v>184.01182097964673</c:v>
                </c:pt>
                <c:pt idx="150">
                  <c:v>190.56626845863016</c:v>
                </c:pt>
                <c:pt idx="151">
                  <c:v>197.35418344815724</c:v>
                </c:pt>
                <c:pt idx="152">
                  <c:v>204.38388199296807</c:v>
                </c:pt>
                <c:pt idx="153">
                  <c:v>211.6639763528942</c:v>
                </c:pt>
                <c:pt idx="154">
                  <c:v>219.20338555395466</c:v>
                </c:pt>
                <c:pt idx="155">
                  <c:v>227.0113463152781</c:v>
                </c:pt>
                <c:pt idx="156">
                  <c:v>235.09742436523877</c:v>
                </c:pt>
                <c:pt idx="157">
                  <c:v>243.47152616066984</c:v>
                </c:pt>
                <c:pt idx="158">
                  <c:v>252.1439110235128</c:v>
                </c:pt>
                <c:pt idx="159">
                  <c:v>261.12520370976847</c:v>
                </c:pt>
                <c:pt idx="160">
                  <c:v>270.42640742615276</c:v>
                </c:pt>
                <c:pt idx="161">
                  <c:v>280.05891731040066</c:v>
                </c:pt>
                <c:pt idx="162">
                  <c:v>290.03453439173495</c:v>
                </c:pt>
                <c:pt idx="163">
                  <c:v>300.36548004860288</c:v>
                </c:pt>
                <c:pt idx="164">
                  <c:v>311.06441098139294</c:v>
                </c:pt>
                <c:pt idx="165">
                  <c:v>322.14443471847653</c:v>
                </c:pt>
                <c:pt idx="166">
                  <c:v>333.61912567456795</c:v>
                </c:pt>
                <c:pt idx="167">
                  <c:v>345.50254178108105</c:v>
                </c:pt>
                <c:pt idx="168">
                  <c:v>357.80924170885288</c:v>
                </c:pt>
                <c:pt idx="169">
                  <c:v>370.55430270433629</c:v>
                </c:pt>
                <c:pt idx="170">
                  <c:v>383.75333906111189</c:v>
                </c:pt>
                <c:pt idx="171">
                  <c:v>397.42252124935186</c:v>
                </c:pt>
                <c:pt idx="172">
                  <c:v>411.57859572666592</c:v>
                </c:pt>
                <c:pt idx="173">
                  <c:v>426.23890545460767</c:v>
                </c:pt>
                <c:pt idx="174">
                  <c:v>441.42141114597104</c:v>
                </c:pt>
                <c:pt idx="175">
                  <c:v>457.14471326890936</c:v>
                </c:pt>
                <c:pt idx="176">
                  <c:v>473.42807483483483</c:v>
                </c:pt>
                <c:pt idx="177">
                  <c:v>490.29144499801794</c:v>
                </c:pt>
                <c:pt idx="178">
                  <c:v>507.7554834957939</c:v>
                </c:pt>
                <c:pt idx="179">
                  <c:v>525.84158595932604</c:v>
                </c:pt>
                <c:pt idx="180">
                  <c:v>544.57191012592943</c:v>
                </c:pt>
                <c:pt idx="181">
                  <c:v>563.96940298506968</c:v>
                </c:pt>
                <c:pt idx="182">
                  <c:v>584.05782889129534</c:v>
                </c:pt>
                <c:pt idx="183">
                  <c:v>604.8617986785431</c:v>
                </c:pt>
                <c:pt idx="184">
                  <c:v>626.40679981148924</c:v>
                </c:pt>
                <c:pt idx="185">
                  <c:v>648.71922761087842</c:v>
                </c:pt>
                <c:pt idx="186">
                  <c:v>671.82641759109458</c:v>
                </c:pt>
                <c:pt idx="187">
                  <c:v>695.75667894958349</c:v>
                </c:pt>
                <c:pt idx="188">
                  <c:v>720.5393292491608</c:v>
                </c:pt>
                <c:pt idx="189">
                  <c:v>746.20473033569112</c:v>
                </c:pt>
                <c:pt idx="190">
                  <c:v>772.78432553514995</c:v>
                </c:pt>
                <c:pt idx="191">
                  <c:v>800.31067817562541</c:v>
                </c:pt>
                <c:pt idx="192">
                  <c:v>828.81751148147032</c:v>
                </c:pt>
                <c:pt idx="193">
                  <c:v>858.33974988846887</c:v>
                </c:pt>
                <c:pt idx="194">
                  <c:v>888.91356183063772</c:v>
                </c:pt>
                <c:pt idx="195">
                  <c:v>920.576404051081</c:v>
                </c:pt>
                <c:pt idx="196">
                  <c:v>953.36706749118412</c:v>
                </c:pt>
                <c:pt idx="197">
                  <c:v>987.32572481437103</c:v>
                </c:pt>
                <c:pt idx="198">
                  <c:v>1022.4939796226361</c:v>
                </c:pt>
                <c:pt idx="199">
                  <c:v>1058.9149174261624</c:v>
                </c:pt>
                <c:pt idx="200">
                  <c:v>1096.6331584284596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No compounding</c:v>
                </c:pt>
              </c:strCache>
            </c:strRef>
          </c:tx>
          <c:marker>
            <c:symbol val="none"/>
          </c:marker>
          <c:xVal>
            <c:numRef>
              <c:f>Sheet1!$D$2:$D$233</c:f>
              <c:numCache>
                <c:formatCode>0.0</c:formatCode>
                <c:ptCount val="2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Sheet1!$G$2:$G$233</c:f>
              <c:numCache>
                <c:formatCode>General</c:formatCode>
                <c:ptCount val="232"/>
                <c:pt idx="0">
                  <c:v>1</c:v>
                </c:pt>
                <c:pt idx="1">
                  <c:v>1.0349999999999999</c:v>
                </c:pt>
                <c:pt idx="2">
                  <c:v>1.07</c:v>
                </c:pt>
                <c:pt idx="3">
                  <c:v>1.105</c:v>
                </c:pt>
                <c:pt idx="4">
                  <c:v>1.1400000000000001</c:v>
                </c:pt>
                <c:pt idx="5">
                  <c:v>1.175</c:v>
                </c:pt>
                <c:pt idx="6">
                  <c:v>1.21</c:v>
                </c:pt>
                <c:pt idx="7">
                  <c:v>1.2450000000000001</c:v>
                </c:pt>
                <c:pt idx="8">
                  <c:v>1.28</c:v>
                </c:pt>
                <c:pt idx="9">
                  <c:v>1.3149999999999999</c:v>
                </c:pt>
                <c:pt idx="10">
                  <c:v>1.35</c:v>
                </c:pt>
                <c:pt idx="11">
                  <c:v>1.385</c:v>
                </c:pt>
                <c:pt idx="12">
                  <c:v>1.42</c:v>
                </c:pt>
                <c:pt idx="13">
                  <c:v>1.4550000000000001</c:v>
                </c:pt>
                <c:pt idx="14">
                  <c:v>1.49</c:v>
                </c:pt>
                <c:pt idx="15">
                  <c:v>1.5249999999999999</c:v>
                </c:pt>
                <c:pt idx="16">
                  <c:v>1.56</c:v>
                </c:pt>
                <c:pt idx="17">
                  <c:v>1.5950000000000002</c:v>
                </c:pt>
                <c:pt idx="18">
                  <c:v>1.6300000000000001</c:v>
                </c:pt>
                <c:pt idx="19">
                  <c:v>1.665</c:v>
                </c:pt>
                <c:pt idx="20">
                  <c:v>1.7000000000000002</c:v>
                </c:pt>
                <c:pt idx="21">
                  <c:v>1.7350000000000001</c:v>
                </c:pt>
                <c:pt idx="22">
                  <c:v>1.77</c:v>
                </c:pt>
                <c:pt idx="23">
                  <c:v>1.8050000000000002</c:v>
                </c:pt>
                <c:pt idx="24">
                  <c:v>1.84</c:v>
                </c:pt>
                <c:pt idx="25">
                  <c:v>1.875</c:v>
                </c:pt>
                <c:pt idx="26">
                  <c:v>1.9100000000000001</c:v>
                </c:pt>
                <c:pt idx="27">
                  <c:v>1.9450000000000001</c:v>
                </c:pt>
                <c:pt idx="28">
                  <c:v>1.98</c:v>
                </c:pt>
                <c:pt idx="29">
                  <c:v>2.0150000000000001</c:v>
                </c:pt>
                <c:pt idx="30">
                  <c:v>2.0499999999999998</c:v>
                </c:pt>
                <c:pt idx="31">
                  <c:v>2.085</c:v>
                </c:pt>
                <c:pt idx="32">
                  <c:v>2.12</c:v>
                </c:pt>
                <c:pt idx="33">
                  <c:v>2.1550000000000002</c:v>
                </c:pt>
                <c:pt idx="34">
                  <c:v>2.1900000000000004</c:v>
                </c:pt>
                <c:pt idx="35">
                  <c:v>2.2250000000000001</c:v>
                </c:pt>
                <c:pt idx="36">
                  <c:v>2.2600000000000002</c:v>
                </c:pt>
                <c:pt idx="37">
                  <c:v>2.2949999999999999</c:v>
                </c:pt>
                <c:pt idx="38">
                  <c:v>2.33</c:v>
                </c:pt>
                <c:pt idx="39">
                  <c:v>2.3650000000000002</c:v>
                </c:pt>
                <c:pt idx="40">
                  <c:v>2.4000000000000004</c:v>
                </c:pt>
                <c:pt idx="41">
                  <c:v>2.4350000000000001</c:v>
                </c:pt>
                <c:pt idx="42">
                  <c:v>2.4700000000000002</c:v>
                </c:pt>
                <c:pt idx="43">
                  <c:v>2.5049999999999999</c:v>
                </c:pt>
                <c:pt idx="44">
                  <c:v>2.54</c:v>
                </c:pt>
                <c:pt idx="45">
                  <c:v>2.5750000000000002</c:v>
                </c:pt>
                <c:pt idx="46">
                  <c:v>2.6100000000000003</c:v>
                </c:pt>
                <c:pt idx="47">
                  <c:v>2.6450000000000005</c:v>
                </c:pt>
                <c:pt idx="48">
                  <c:v>2.68</c:v>
                </c:pt>
                <c:pt idx="49">
                  <c:v>2.7149999999999999</c:v>
                </c:pt>
                <c:pt idx="50">
                  <c:v>2.75</c:v>
                </c:pt>
                <c:pt idx="51">
                  <c:v>2.7850000000000001</c:v>
                </c:pt>
                <c:pt idx="52">
                  <c:v>2.8200000000000003</c:v>
                </c:pt>
                <c:pt idx="53">
                  <c:v>2.8550000000000004</c:v>
                </c:pt>
                <c:pt idx="54">
                  <c:v>2.89</c:v>
                </c:pt>
                <c:pt idx="55">
                  <c:v>2.9250000000000003</c:v>
                </c:pt>
                <c:pt idx="56">
                  <c:v>2.96</c:v>
                </c:pt>
                <c:pt idx="57">
                  <c:v>2.9950000000000001</c:v>
                </c:pt>
                <c:pt idx="58">
                  <c:v>3.0300000000000002</c:v>
                </c:pt>
                <c:pt idx="59">
                  <c:v>3.0650000000000004</c:v>
                </c:pt>
                <c:pt idx="60">
                  <c:v>3.1</c:v>
                </c:pt>
                <c:pt idx="61">
                  <c:v>3.1350000000000002</c:v>
                </c:pt>
                <c:pt idx="62">
                  <c:v>3.1700000000000004</c:v>
                </c:pt>
                <c:pt idx="63">
                  <c:v>3.2050000000000001</c:v>
                </c:pt>
                <c:pt idx="64">
                  <c:v>3.24</c:v>
                </c:pt>
                <c:pt idx="65">
                  <c:v>3.2750000000000004</c:v>
                </c:pt>
                <c:pt idx="66">
                  <c:v>3.31</c:v>
                </c:pt>
                <c:pt idx="67">
                  <c:v>3.3450000000000002</c:v>
                </c:pt>
                <c:pt idx="68">
                  <c:v>3.3800000000000003</c:v>
                </c:pt>
                <c:pt idx="69">
                  <c:v>3.415</c:v>
                </c:pt>
                <c:pt idx="70">
                  <c:v>3.45</c:v>
                </c:pt>
                <c:pt idx="71">
                  <c:v>3.4850000000000003</c:v>
                </c:pt>
                <c:pt idx="72">
                  <c:v>3.5200000000000005</c:v>
                </c:pt>
                <c:pt idx="73">
                  <c:v>3.5550000000000002</c:v>
                </c:pt>
                <c:pt idx="74">
                  <c:v>3.5900000000000003</c:v>
                </c:pt>
                <c:pt idx="75">
                  <c:v>3.6250000000000004</c:v>
                </c:pt>
                <c:pt idx="76">
                  <c:v>3.66</c:v>
                </c:pt>
                <c:pt idx="77">
                  <c:v>3.6950000000000003</c:v>
                </c:pt>
                <c:pt idx="78">
                  <c:v>3.7300000000000004</c:v>
                </c:pt>
                <c:pt idx="79">
                  <c:v>3.7650000000000001</c:v>
                </c:pt>
                <c:pt idx="80">
                  <c:v>3.8000000000000003</c:v>
                </c:pt>
                <c:pt idx="81">
                  <c:v>3.8350000000000004</c:v>
                </c:pt>
                <c:pt idx="82">
                  <c:v>3.87</c:v>
                </c:pt>
                <c:pt idx="83">
                  <c:v>3.9050000000000002</c:v>
                </c:pt>
                <c:pt idx="84">
                  <c:v>3.9400000000000004</c:v>
                </c:pt>
                <c:pt idx="85">
                  <c:v>3.9750000000000001</c:v>
                </c:pt>
                <c:pt idx="86">
                  <c:v>4.01</c:v>
                </c:pt>
                <c:pt idx="87">
                  <c:v>4.0449999999999999</c:v>
                </c:pt>
                <c:pt idx="88">
                  <c:v>4.08</c:v>
                </c:pt>
                <c:pt idx="89">
                  <c:v>4.1150000000000002</c:v>
                </c:pt>
                <c:pt idx="90">
                  <c:v>4.1500000000000004</c:v>
                </c:pt>
                <c:pt idx="91">
                  <c:v>4.1850000000000005</c:v>
                </c:pt>
                <c:pt idx="92">
                  <c:v>4.2200000000000006</c:v>
                </c:pt>
                <c:pt idx="93">
                  <c:v>4.2550000000000008</c:v>
                </c:pt>
                <c:pt idx="94">
                  <c:v>4.2900000000000009</c:v>
                </c:pt>
                <c:pt idx="95">
                  <c:v>4.3250000000000002</c:v>
                </c:pt>
                <c:pt idx="96">
                  <c:v>4.3600000000000003</c:v>
                </c:pt>
                <c:pt idx="97">
                  <c:v>4.3950000000000005</c:v>
                </c:pt>
                <c:pt idx="98">
                  <c:v>4.43</c:v>
                </c:pt>
                <c:pt idx="99">
                  <c:v>4.4649999999999999</c:v>
                </c:pt>
                <c:pt idx="100">
                  <c:v>4.5</c:v>
                </c:pt>
                <c:pt idx="101">
                  <c:v>4.5350000000000001</c:v>
                </c:pt>
                <c:pt idx="102">
                  <c:v>4.57</c:v>
                </c:pt>
                <c:pt idx="103">
                  <c:v>4.6050000000000004</c:v>
                </c:pt>
                <c:pt idx="104">
                  <c:v>4.6400000000000006</c:v>
                </c:pt>
                <c:pt idx="105">
                  <c:v>4.6750000000000007</c:v>
                </c:pt>
                <c:pt idx="106">
                  <c:v>4.7100000000000009</c:v>
                </c:pt>
                <c:pt idx="107">
                  <c:v>4.745000000000001</c:v>
                </c:pt>
                <c:pt idx="108">
                  <c:v>4.78</c:v>
                </c:pt>
                <c:pt idx="109">
                  <c:v>4.8150000000000004</c:v>
                </c:pt>
                <c:pt idx="110">
                  <c:v>4.8500000000000005</c:v>
                </c:pt>
                <c:pt idx="111">
                  <c:v>4.8849999999999998</c:v>
                </c:pt>
                <c:pt idx="112">
                  <c:v>4.92</c:v>
                </c:pt>
                <c:pt idx="113">
                  <c:v>4.9550000000000001</c:v>
                </c:pt>
                <c:pt idx="114">
                  <c:v>4.99</c:v>
                </c:pt>
                <c:pt idx="115">
                  <c:v>5.0250000000000004</c:v>
                </c:pt>
                <c:pt idx="116">
                  <c:v>5.0600000000000005</c:v>
                </c:pt>
                <c:pt idx="117">
                  <c:v>5.0950000000000006</c:v>
                </c:pt>
                <c:pt idx="118">
                  <c:v>5.1300000000000008</c:v>
                </c:pt>
                <c:pt idx="119">
                  <c:v>5.165</c:v>
                </c:pt>
                <c:pt idx="120">
                  <c:v>5.2</c:v>
                </c:pt>
                <c:pt idx="121">
                  <c:v>5.2350000000000003</c:v>
                </c:pt>
                <c:pt idx="122">
                  <c:v>5.2700000000000005</c:v>
                </c:pt>
                <c:pt idx="123">
                  <c:v>5.3050000000000006</c:v>
                </c:pt>
                <c:pt idx="124">
                  <c:v>5.3400000000000007</c:v>
                </c:pt>
                <c:pt idx="125">
                  <c:v>5.375</c:v>
                </c:pt>
                <c:pt idx="126">
                  <c:v>5.41</c:v>
                </c:pt>
                <c:pt idx="127">
                  <c:v>5.4450000000000003</c:v>
                </c:pt>
                <c:pt idx="128">
                  <c:v>5.48</c:v>
                </c:pt>
                <c:pt idx="129">
                  <c:v>5.5150000000000006</c:v>
                </c:pt>
                <c:pt idx="130">
                  <c:v>5.5500000000000007</c:v>
                </c:pt>
                <c:pt idx="131">
                  <c:v>5.5850000000000009</c:v>
                </c:pt>
                <c:pt idx="132">
                  <c:v>5.62</c:v>
                </c:pt>
                <c:pt idx="133">
                  <c:v>5.6550000000000002</c:v>
                </c:pt>
                <c:pt idx="134">
                  <c:v>5.69</c:v>
                </c:pt>
                <c:pt idx="135">
                  <c:v>5.7250000000000005</c:v>
                </c:pt>
                <c:pt idx="136">
                  <c:v>5.7600000000000007</c:v>
                </c:pt>
                <c:pt idx="137">
                  <c:v>5.7950000000000008</c:v>
                </c:pt>
                <c:pt idx="138">
                  <c:v>5.83</c:v>
                </c:pt>
                <c:pt idx="139">
                  <c:v>5.8650000000000002</c:v>
                </c:pt>
                <c:pt idx="140">
                  <c:v>5.9</c:v>
                </c:pt>
                <c:pt idx="141">
                  <c:v>5.9350000000000005</c:v>
                </c:pt>
                <c:pt idx="142">
                  <c:v>5.9700000000000006</c:v>
                </c:pt>
                <c:pt idx="143">
                  <c:v>6.0050000000000008</c:v>
                </c:pt>
                <c:pt idx="144">
                  <c:v>6.0400000000000009</c:v>
                </c:pt>
                <c:pt idx="145">
                  <c:v>6.0750000000000002</c:v>
                </c:pt>
                <c:pt idx="146">
                  <c:v>6.11</c:v>
                </c:pt>
                <c:pt idx="147">
                  <c:v>6.1450000000000005</c:v>
                </c:pt>
                <c:pt idx="148">
                  <c:v>6.1800000000000006</c:v>
                </c:pt>
                <c:pt idx="149">
                  <c:v>6.2150000000000007</c:v>
                </c:pt>
                <c:pt idx="150">
                  <c:v>6.2500000000000009</c:v>
                </c:pt>
                <c:pt idx="151">
                  <c:v>6.2850000000000001</c:v>
                </c:pt>
                <c:pt idx="152">
                  <c:v>6.32</c:v>
                </c:pt>
                <c:pt idx="153">
                  <c:v>6.3550000000000004</c:v>
                </c:pt>
                <c:pt idx="154">
                  <c:v>6.3900000000000006</c:v>
                </c:pt>
                <c:pt idx="155">
                  <c:v>6.4250000000000007</c:v>
                </c:pt>
                <c:pt idx="156">
                  <c:v>6.4600000000000009</c:v>
                </c:pt>
                <c:pt idx="157">
                  <c:v>6.4950000000000001</c:v>
                </c:pt>
                <c:pt idx="158">
                  <c:v>6.53</c:v>
                </c:pt>
                <c:pt idx="159">
                  <c:v>6.5650000000000004</c:v>
                </c:pt>
                <c:pt idx="160">
                  <c:v>6.6000000000000005</c:v>
                </c:pt>
                <c:pt idx="161">
                  <c:v>6.6350000000000007</c:v>
                </c:pt>
                <c:pt idx="162">
                  <c:v>6.6700000000000008</c:v>
                </c:pt>
                <c:pt idx="163">
                  <c:v>6.705000000000001</c:v>
                </c:pt>
                <c:pt idx="164">
                  <c:v>6.74</c:v>
                </c:pt>
                <c:pt idx="165">
                  <c:v>6.7750000000000004</c:v>
                </c:pt>
                <c:pt idx="166">
                  <c:v>6.8100000000000005</c:v>
                </c:pt>
                <c:pt idx="167">
                  <c:v>6.8450000000000006</c:v>
                </c:pt>
                <c:pt idx="168">
                  <c:v>6.8800000000000008</c:v>
                </c:pt>
                <c:pt idx="169">
                  <c:v>6.9150000000000009</c:v>
                </c:pt>
                <c:pt idx="170">
                  <c:v>6.95</c:v>
                </c:pt>
                <c:pt idx="171">
                  <c:v>6.9850000000000003</c:v>
                </c:pt>
                <c:pt idx="172">
                  <c:v>7.0200000000000005</c:v>
                </c:pt>
                <c:pt idx="173">
                  <c:v>7.0550000000000006</c:v>
                </c:pt>
                <c:pt idx="174">
                  <c:v>7.0900000000000007</c:v>
                </c:pt>
                <c:pt idx="175">
                  <c:v>7.1250000000000009</c:v>
                </c:pt>
                <c:pt idx="176">
                  <c:v>7.16</c:v>
                </c:pt>
                <c:pt idx="177">
                  <c:v>7.1950000000000003</c:v>
                </c:pt>
                <c:pt idx="178">
                  <c:v>7.23</c:v>
                </c:pt>
                <c:pt idx="179">
                  <c:v>7.2650000000000006</c:v>
                </c:pt>
                <c:pt idx="180">
                  <c:v>7.3000000000000007</c:v>
                </c:pt>
                <c:pt idx="181">
                  <c:v>7.3350000000000009</c:v>
                </c:pt>
                <c:pt idx="182">
                  <c:v>7.370000000000001</c:v>
                </c:pt>
                <c:pt idx="183">
                  <c:v>7.4050000000000002</c:v>
                </c:pt>
                <c:pt idx="184">
                  <c:v>7.44</c:v>
                </c:pt>
                <c:pt idx="185">
                  <c:v>7.4750000000000005</c:v>
                </c:pt>
                <c:pt idx="186">
                  <c:v>7.5100000000000007</c:v>
                </c:pt>
                <c:pt idx="187">
                  <c:v>7.5450000000000008</c:v>
                </c:pt>
                <c:pt idx="188">
                  <c:v>7.580000000000001</c:v>
                </c:pt>
                <c:pt idx="189">
                  <c:v>7.6150000000000002</c:v>
                </c:pt>
                <c:pt idx="190">
                  <c:v>7.65</c:v>
                </c:pt>
                <c:pt idx="191">
                  <c:v>7.6850000000000005</c:v>
                </c:pt>
                <c:pt idx="192">
                  <c:v>7.7200000000000006</c:v>
                </c:pt>
                <c:pt idx="193">
                  <c:v>7.7550000000000008</c:v>
                </c:pt>
                <c:pt idx="194">
                  <c:v>7.7900000000000009</c:v>
                </c:pt>
                <c:pt idx="195">
                  <c:v>7.8250000000000011</c:v>
                </c:pt>
                <c:pt idx="196">
                  <c:v>7.86</c:v>
                </c:pt>
                <c:pt idx="197">
                  <c:v>7.8950000000000005</c:v>
                </c:pt>
                <c:pt idx="198">
                  <c:v>7.9300000000000006</c:v>
                </c:pt>
                <c:pt idx="199">
                  <c:v>7.9650000000000007</c:v>
                </c:pt>
                <c:pt idx="200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38944"/>
        <c:axId val="161410048"/>
      </c:scatterChart>
      <c:valAx>
        <c:axId val="23033894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61410048"/>
        <c:crosses val="autoZero"/>
        <c:crossBetween val="midCat"/>
      </c:valAx>
      <c:valAx>
        <c:axId val="16141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33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57150</xdr:rowOff>
    </xdr:from>
    <xdr:to>
      <xdr:col>21</xdr:col>
      <xdr:colOff>247650</xdr:colOff>
      <xdr:row>15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abSelected="1" workbookViewId="0">
      <selection activeCell="B3" sqref="B3"/>
    </sheetView>
  </sheetViews>
  <sheetFormatPr defaultRowHeight="15" x14ac:dyDescent="0.25"/>
  <cols>
    <col min="2" max="2" width="10" bestFit="1" customWidth="1"/>
    <col min="5" max="6" width="12" bestFit="1" customWidth="1"/>
    <col min="7" max="7" width="16.28515625" bestFit="1" customWidth="1"/>
    <col min="8" max="8" width="15.42578125" bestFit="1" customWidth="1"/>
  </cols>
  <sheetData>
    <row r="1" spans="1:9" x14ac:dyDescent="0.25">
      <c r="A1" t="s">
        <v>0</v>
      </c>
      <c r="B1">
        <v>1</v>
      </c>
      <c r="D1" t="s">
        <v>2</v>
      </c>
      <c r="E1" t="s">
        <v>5</v>
      </c>
      <c r="F1" t="s">
        <v>4</v>
      </c>
      <c r="G1" t="s">
        <v>8</v>
      </c>
      <c r="H1" t="s">
        <v>7</v>
      </c>
      <c r="I1">
        <f>SUM(H2:H202)</f>
        <v>0</v>
      </c>
    </row>
    <row r="2" spans="1:9" x14ac:dyDescent="0.25">
      <c r="A2" t="s">
        <v>1</v>
      </c>
      <c r="B2" s="2">
        <v>7.0000000000000007E-2</v>
      </c>
      <c r="D2" s="1">
        <v>0</v>
      </c>
      <c r="E2">
        <f>P*(1+rate/m)^(D2*m)</f>
        <v>1</v>
      </c>
      <c r="F2">
        <f>P*EXP(rate*D2)</f>
        <v>1</v>
      </c>
      <c r="G2">
        <f>P*(1+rate*D2)</f>
        <v>1</v>
      </c>
      <c r="H2" t="b">
        <f>E2&gt;F2</f>
        <v>0</v>
      </c>
    </row>
    <row r="3" spans="1:9" x14ac:dyDescent="0.25">
      <c r="A3" t="s">
        <v>3</v>
      </c>
      <c r="B3">
        <v>0.5</v>
      </c>
      <c r="D3" s="1">
        <f>D2+$B$3</f>
        <v>0.5</v>
      </c>
      <c r="E3">
        <f>P*(1+rate/m)^(D3*m)</f>
        <v>1.03440804327886</v>
      </c>
      <c r="F3">
        <f>P*EXP(rate*D3)</f>
        <v>1.0356197087996233</v>
      </c>
      <c r="G3">
        <f>P*(1+rate*D3)</f>
        <v>1.0349999999999999</v>
      </c>
      <c r="H3" t="b">
        <f t="shared" ref="H3:H66" si="0">E3&gt;F3</f>
        <v>0</v>
      </c>
    </row>
    <row r="4" spans="1:9" x14ac:dyDescent="0.25">
      <c r="A4" t="s">
        <v>6</v>
      </c>
      <c r="B4">
        <v>1</v>
      </c>
      <c r="D4" s="1">
        <f t="shared" ref="D4:D67" si="1">D3+$B$3</f>
        <v>1</v>
      </c>
      <c r="E4">
        <f>P*(1+rate/m)^(D4*m)</f>
        <v>1.07</v>
      </c>
      <c r="F4">
        <f>P*EXP(rate*D4)</f>
        <v>1.0725081812542165</v>
      </c>
      <c r="G4">
        <f>P*(1+rate*D4)</f>
        <v>1.07</v>
      </c>
      <c r="H4" t="b">
        <f t="shared" si="0"/>
        <v>0</v>
      </c>
    </row>
    <row r="5" spans="1:9" x14ac:dyDescent="0.25">
      <c r="D5" s="1">
        <f t="shared" si="1"/>
        <v>1.5</v>
      </c>
      <c r="E5">
        <f>P*(1+rate/m)^(D5*m)</f>
        <v>1.1068166063083804</v>
      </c>
      <c r="F5">
        <f>P*EXP(rate*D5)</f>
        <v>1.1107106103557052</v>
      </c>
      <c r="G5">
        <f>P*(1+rate*D5)</f>
        <v>1.105</v>
      </c>
      <c r="H5" t="b">
        <f t="shared" si="0"/>
        <v>0</v>
      </c>
    </row>
    <row r="6" spans="1:9" x14ac:dyDescent="0.25">
      <c r="D6" s="1">
        <f t="shared" si="1"/>
        <v>2</v>
      </c>
      <c r="E6">
        <f>P*(1+rate/m)^(D6*m)</f>
        <v>1.1449</v>
      </c>
      <c r="F6">
        <f>P*EXP(rate*D6)</f>
        <v>1.1502737988572274</v>
      </c>
      <c r="G6">
        <f>P*(1+rate*D6)</f>
        <v>1.1400000000000001</v>
      </c>
      <c r="H6" t="b">
        <f t="shared" si="0"/>
        <v>0</v>
      </c>
    </row>
    <row r="7" spans="1:9" x14ac:dyDescent="0.25">
      <c r="D7" s="1">
        <f t="shared" si="1"/>
        <v>2.5</v>
      </c>
      <c r="E7">
        <f>P*(1+rate/m)^(D7*m)</f>
        <v>1.1842937687499671</v>
      </c>
      <c r="F7">
        <f>P*EXP(rate*D7)</f>
        <v>1.1912462166123581</v>
      </c>
      <c r="G7">
        <f>P*(1+rate*D7)</f>
        <v>1.175</v>
      </c>
      <c r="H7" t="b">
        <f t="shared" si="0"/>
        <v>0</v>
      </c>
    </row>
    <row r="8" spans="1:9" x14ac:dyDescent="0.25">
      <c r="D8" s="1">
        <f t="shared" si="1"/>
        <v>3</v>
      </c>
      <c r="E8">
        <f>P*(1+rate/m)^(D8*m)</f>
        <v>1.2250430000000001</v>
      </c>
      <c r="F8">
        <f>P*EXP(rate*D8)</f>
        <v>1.2336780599567432</v>
      </c>
      <c r="G8">
        <f>P*(1+rate*D8)</f>
        <v>1.21</v>
      </c>
      <c r="H8" t="b">
        <f t="shared" si="0"/>
        <v>0</v>
      </c>
    </row>
    <row r="9" spans="1:9" x14ac:dyDescent="0.25">
      <c r="D9" s="1">
        <f t="shared" si="1"/>
        <v>3.5</v>
      </c>
      <c r="E9">
        <f>P*(1+rate/m)^(D9*m)</f>
        <v>1.2671943325624648</v>
      </c>
      <c r="F9">
        <f>P*EXP(rate*D9)</f>
        <v>1.2776213132048866</v>
      </c>
      <c r="G9">
        <f>P*(1+rate*D9)</f>
        <v>1.2450000000000001</v>
      </c>
      <c r="H9" t="b">
        <f t="shared" si="0"/>
        <v>0</v>
      </c>
    </row>
    <row r="10" spans="1:9" x14ac:dyDescent="0.25">
      <c r="D10" s="1">
        <f t="shared" si="1"/>
        <v>4</v>
      </c>
      <c r="E10">
        <f>P*(1+rate/m)^(D10*m)</f>
        <v>1.31079601</v>
      </c>
      <c r="F10">
        <f>P*EXP(rate*D10)</f>
        <v>1.3231298123374369</v>
      </c>
      <c r="G10">
        <f>P*(1+rate*D10)</f>
        <v>1.28</v>
      </c>
      <c r="H10" t="b">
        <f t="shared" si="0"/>
        <v>0</v>
      </c>
    </row>
    <row r="11" spans="1:9" x14ac:dyDescent="0.25">
      <c r="D11" s="1">
        <f t="shared" si="1"/>
        <v>4.5</v>
      </c>
      <c r="E11">
        <f>P*(1+rate/m)^(D11*m)</f>
        <v>1.3558979358418375</v>
      </c>
      <c r="F11">
        <f>P*EXP(rate*D11)</f>
        <v>1.3702593109569967</v>
      </c>
      <c r="G11">
        <f>P*(1+rate*D11)</f>
        <v>1.3149999999999999</v>
      </c>
      <c r="H11" t="b">
        <f t="shared" si="0"/>
        <v>0</v>
      </c>
    </row>
    <row r="12" spans="1:9" x14ac:dyDescent="0.25">
      <c r="D12" s="1">
        <f t="shared" si="1"/>
        <v>5</v>
      </c>
      <c r="E12">
        <f>P*(1+rate/m)^(D12*m)</f>
        <v>1.4025517307000002</v>
      </c>
      <c r="F12">
        <f>P*EXP(rate*D12)</f>
        <v>1.4190675485932573</v>
      </c>
      <c r="G12">
        <f>P*(1+rate*D12)</f>
        <v>1.35</v>
      </c>
      <c r="H12" t="b">
        <f t="shared" si="0"/>
        <v>0</v>
      </c>
    </row>
    <row r="13" spans="1:9" x14ac:dyDescent="0.25">
      <c r="D13" s="1">
        <f t="shared" si="1"/>
        <v>5.5</v>
      </c>
      <c r="E13">
        <f>P*(1+rate/m)^(D13*m)</f>
        <v>1.4508107913507662</v>
      </c>
      <c r="F13">
        <f>P*EXP(rate*D13)</f>
        <v>1.4696143214411443</v>
      </c>
      <c r="G13">
        <f>P*(1+rate*D13)</f>
        <v>1.385</v>
      </c>
      <c r="H13" t="b">
        <f t="shared" si="0"/>
        <v>0</v>
      </c>
    </row>
    <row r="14" spans="1:9" x14ac:dyDescent="0.25">
      <c r="D14" s="1">
        <f t="shared" si="1"/>
        <v>6</v>
      </c>
      <c r="E14">
        <f>P*(1+rate/m)^(D14*m)</f>
        <v>1.5007303518490001</v>
      </c>
      <c r="F14">
        <f>P*EXP(rate*D14)</f>
        <v>1.5219615556186339</v>
      </c>
      <c r="G14">
        <f>P*(1+rate*D14)</f>
        <v>1.42</v>
      </c>
      <c r="H14" t="b">
        <f t="shared" si="0"/>
        <v>0</v>
      </c>
    </row>
    <row r="15" spans="1:9" x14ac:dyDescent="0.25">
      <c r="D15" s="1">
        <f t="shared" si="1"/>
        <v>6.5</v>
      </c>
      <c r="E15">
        <f>P*(1+rate/m)^(D15*m)</f>
        <v>1.55236754674532</v>
      </c>
      <c r="F15">
        <f>P*EXP(rate*D15)</f>
        <v>1.5761733830339912</v>
      </c>
      <c r="G15">
        <f>P*(1+rate*D15)</f>
        <v>1.4550000000000001</v>
      </c>
      <c r="H15" t="b">
        <f t="shared" si="0"/>
        <v>0</v>
      </c>
    </row>
    <row r="16" spans="1:9" x14ac:dyDescent="0.25">
      <c r="D16" s="1">
        <f t="shared" si="1"/>
        <v>7</v>
      </c>
      <c r="E16">
        <f>P*(1+rate/m)^(D16*m)</f>
        <v>1.6057814764784302</v>
      </c>
      <c r="F16">
        <f>P*EXP(rate*D16)</f>
        <v>1.6323162199553791</v>
      </c>
      <c r="G16">
        <f>P*(1+rate*D16)</f>
        <v>1.49</v>
      </c>
      <c r="H16" t="b">
        <f t="shared" si="0"/>
        <v>0</v>
      </c>
    </row>
    <row r="17" spans="4:8" x14ac:dyDescent="0.25">
      <c r="D17" s="1">
        <f t="shared" si="1"/>
        <v>7.5</v>
      </c>
      <c r="E17">
        <f>P*(1+rate/m)^(D17*m)</f>
        <v>1.6610332750174923</v>
      </c>
      <c r="F17">
        <f>P*EXP(rate*D17)</f>
        <v>1.6904588483790914</v>
      </c>
      <c r="G17">
        <f>P*(1+rate*D17)</f>
        <v>1.5249999999999999</v>
      </c>
      <c r="H17" t="b">
        <f t="shared" si="0"/>
        <v>0</v>
      </c>
    </row>
    <row r="18" spans="4:8" x14ac:dyDescent="0.25">
      <c r="D18" s="1">
        <f t="shared" si="1"/>
        <v>8</v>
      </c>
      <c r="E18">
        <f>P*(1+rate/m)^(D18*m)</f>
        <v>1.7181861798319202</v>
      </c>
      <c r="F18">
        <f>P*EXP(rate*D18)</f>
        <v>1.7506725002961012</v>
      </c>
      <c r="G18">
        <f>P*(1+rate*D18)</f>
        <v>1.56</v>
      </c>
      <c r="H18" t="b">
        <f t="shared" si="0"/>
        <v>0</v>
      </c>
    </row>
    <row r="19" spans="4:8" x14ac:dyDescent="0.25">
      <c r="D19" s="1">
        <f t="shared" si="1"/>
        <v>8.5</v>
      </c>
      <c r="E19">
        <f>P*(1+rate/m)^(D19*m)</f>
        <v>1.777305604268717</v>
      </c>
      <c r="F19">
        <f>P*EXP(rate*D19)</f>
        <v>1.8130309449601567</v>
      </c>
      <c r="G19">
        <f>P*(1+rate*D19)</f>
        <v>1.5950000000000002</v>
      </c>
      <c r="H19" t="b">
        <f t="shared" si="0"/>
        <v>0</v>
      </c>
    </row>
    <row r="20" spans="4:8" x14ac:dyDescent="0.25">
      <c r="D20" s="1">
        <f t="shared" si="1"/>
        <v>9</v>
      </c>
      <c r="E20">
        <f>P*(1+rate/m)^(D20*m)</f>
        <v>1.8384592124201549</v>
      </c>
      <c r="F20">
        <f>P*EXP(rate*D20)</f>
        <v>1.8776105792643434</v>
      </c>
      <c r="G20">
        <f>P*(1+rate*D20)</f>
        <v>1.6300000000000001</v>
      </c>
      <c r="H20" t="b">
        <f t="shared" si="0"/>
        <v>0</v>
      </c>
    </row>
    <row r="21" spans="4:8" x14ac:dyDescent="0.25">
      <c r="D21" s="1">
        <f t="shared" si="1"/>
        <v>9.5</v>
      </c>
      <c r="E21">
        <f>P*(1+rate/m)^(D21*m)</f>
        <v>1.9017169965675271</v>
      </c>
      <c r="F21">
        <f>P*EXP(rate*D21)</f>
        <v>1.9444905213368311</v>
      </c>
      <c r="G21">
        <f>P*(1+rate*D21)</f>
        <v>1.665</v>
      </c>
      <c r="H21" t="b">
        <f t="shared" si="0"/>
        <v>0</v>
      </c>
    </row>
    <row r="22" spans="4:8" x14ac:dyDescent="0.25">
      <c r="D22" s="1">
        <f t="shared" si="1"/>
        <v>10</v>
      </c>
      <c r="E22">
        <f>P*(1+rate/m)^(D22*m)</f>
        <v>1.9671513572895656</v>
      </c>
      <c r="F22">
        <f>P*EXP(rate*D22)</f>
        <v>2.0137527074704766</v>
      </c>
      <c r="G22">
        <f>P*(1+rate*D22)</f>
        <v>1.7000000000000002</v>
      </c>
      <c r="H22" t="b">
        <f t="shared" si="0"/>
        <v>0</v>
      </c>
    </row>
    <row r="23" spans="4:8" x14ac:dyDescent="0.25">
      <c r="D23" s="1">
        <f t="shared" si="1"/>
        <v>10.5</v>
      </c>
      <c r="E23">
        <f>P*(1+rate/m)^(D23*m)</f>
        <v>2.0348371863272541</v>
      </c>
      <c r="F23">
        <f>P*EXP(rate*D23)</f>
        <v>2.0854819925050281</v>
      </c>
      <c r="G23">
        <f>P*(1+rate*D23)</f>
        <v>1.7350000000000001</v>
      </c>
      <c r="H23" t="b">
        <f t="shared" si="0"/>
        <v>0</v>
      </c>
    </row>
    <row r="24" spans="4:8" x14ac:dyDescent="0.25">
      <c r="D24" s="1">
        <f t="shared" si="1"/>
        <v>11</v>
      </c>
      <c r="E24">
        <f>P*(1+rate/m)^(D24*m)</f>
        <v>2.1048519522998355</v>
      </c>
      <c r="F24">
        <f>P*EXP(rate*D24)</f>
        <v>2.1597662537849152</v>
      </c>
      <c r="G24">
        <f>P*(1+rate*D24)</f>
        <v>1.77</v>
      </c>
      <c r="H24" t="b">
        <f t="shared" si="0"/>
        <v>0</v>
      </c>
    </row>
    <row r="25" spans="4:8" x14ac:dyDescent="0.25">
      <c r="D25" s="1">
        <f t="shared" si="1"/>
        <v>11.5</v>
      </c>
      <c r="E25">
        <f>P*(1+rate/m)^(D25*m)</f>
        <v>2.177275789370162</v>
      </c>
      <c r="F25">
        <f>P*EXP(rate*D25)</f>
        <v>2.2366964988199869</v>
      </c>
      <c r="G25">
        <f>P*(1+rate*D25)</f>
        <v>1.8050000000000002</v>
      </c>
      <c r="H25" t="b">
        <f t="shared" si="0"/>
        <v>0</v>
      </c>
    </row>
    <row r="26" spans="4:8" x14ac:dyDescent="0.25">
      <c r="D26" s="1">
        <f t="shared" si="1"/>
        <v>12</v>
      </c>
      <c r="E26">
        <f>P*(1+rate/m)^(D26*m)</f>
        <v>2.2521915889608235</v>
      </c>
      <c r="F26">
        <f>P*EXP(rate*D26)</f>
        <v>2.3163669767810919</v>
      </c>
      <c r="G26">
        <f>P*(1+rate*D26)</f>
        <v>1.84</v>
      </c>
      <c r="H26" t="b">
        <f t="shared" si="0"/>
        <v>0</v>
      </c>
    </row>
    <row r="27" spans="4:8" x14ac:dyDescent="0.25">
      <c r="D27" s="1">
        <f t="shared" si="1"/>
        <v>12.5</v>
      </c>
      <c r="E27">
        <f>P*(1+rate/m)^(D27*m)</f>
        <v>2.3296850946260736</v>
      </c>
      <c r="F27">
        <f>P*EXP(rate*D27)</f>
        <v>2.3988752939670981</v>
      </c>
      <c r="G27">
        <f>P*(1+rate*D27)</f>
        <v>1.875</v>
      </c>
      <c r="H27" t="b">
        <f t="shared" si="0"/>
        <v>0</v>
      </c>
    </row>
    <row r="28" spans="4:8" x14ac:dyDescent="0.25">
      <c r="D28" s="1">
        <f t="shared" si="1"/>
        <v>13</v>
      </c>
      <c r="E28">
        <f>P*(1+rate/m)^(D28*m)</f>
        <v>2.4098450001880813</v>
      </c>
      <c r="F28">
        <f>P*EXP(rate*D28)</f>
        <v>2.4843225333848169</v>
      </c>
      <c r="G28">
        <f>P*(1+rate*D28)</f>
        <v>1.9100000000000001</v>
      </c>
      <c r="H28" t="b">
        <f t="shared" si="0"/>
        <v>0</v>
      </c>
    </row>
    <row r="29" spans="4:8" x14ac:dyDescent="0.25">
      <c r="D29" s="1">
        <f t="shared" si="1"/>
        <v>13.5</v>
      </c>
      <c r="E29">
        <f>P*(1+rate/m)^(D29*m)</f>
        <v>2.4927630512498991</v>
      </c>
      <c r="F29">
        <f>P*EXP(rate*D29)</f>
        <v>2.572813378588326</v>
      </c>
      <c r="G29">
        <f>P*(1+rate*D29)</f>
        <v>1.9450000000000001</v>
      </c>
      <c r="H29" t="b">
        <f t="shared" si="0"/>
        <v>0</v>
      </c>
    </row>
    <row r="30" spans="4:8" x14ac:dyDescent="0.25">
      <c r="D30" s="1">
        <f t="shared" si="1"/>
        <v>14</v>
      </c>
      <c r="E30">
        <f>P*(1+rate/m)^(D30*m)</f>
        <v>2.5785341502012469</v>
      </c>
      <c r="F30">
        <f>P*EXP(rate*D30)</f>
        <v>2.6644562419294173</v>
      </c>
      <c r="G30">
        <f>P*(1+rate*D30)</f>
        <v>1.98</v>
      </c>
      <c r="H30" t="b">
        <f t="shared" si="0"/>
        <v>0</v>
      </c>
    </row>
    <row r="31" spans="4:8" x14ac:dyDescent="0.25">
      <c r="D31" s="1">
        <f t="shared" si="1"/>
        <v>14.5</v>
      </c>
      <c r="E31">
        <f>P*(1+rate/m)^(D31*m)</f>
        <v>2.6672564648373922</v>
      </c>
      <c r="F31">
        <f>P*EXP(rate*D31)</f>
        <v>2.7593633973762817</v>
      </c>
      <c r="G31">
        <f>P*(1+rate*D31)</f>
        <v>2.0150000000000001</v>
      </c>
      <c r="H31" t="b">
        <f t="shared" si="0"/>
        <v>0</v>
      </c>
    </row>
    <row r="32" spans="4:8" x14ac:dyDescent="0.25">
      <c r="D32" s="1">
        <f t="shared" si="1"/>
        <v>15</v>
      </c>
      <c r="E32">
        <f>P*(1+rate/m)^(D32*m)</f>
        <v>2.7590315407153345</v>
      </c>
      <c r="F32">
        <f>P*EXP(rate*D32)</f>
        <v>2.8576511180631639</v>
      </c>
      <c r="G32">
        <f>P*(1+rate*D32)</f>
        <v>2.0499999999999998</v>
      </c>
      <c r="H32" t="b">
        <f t="shared" si="0"/>
        <v>0</v>
      </c>
    </row>
    <row r="33" spans="4:8" x14ac:dyDescent="0.25">
      <c r="D33" s="1">
        <f t="shared" si="1"/>
        <v>15.5</v>
      </c>
      <c r="E33">
        <f>P*(1+rate/m)^(D33*m)</f>
        <v>2.8539644173760097</v>
      </c>
      <c r="F33">
        <f>P*EXP(rate*D33)</f>
        <v>2.9594398187394919</v>
      </c>
      <c r="G33">
        <f>P*(1+rate*D33)</f>
        <v>2.085</v>
      </c>
      <c r="H33" t="b">
        <f t="shared" si="0"/>
        <v>0</v>
      </c>
    </row>
    <row r="34" spans="4:8" x14ac:dyDescent="0.25">
      <c r="D34" s="1">
        <f t="shared" si="1"/>
        <v>16</v>
      </c>
      <c r="E34">
        <f>P*(1+rate/m)^(D34*m)</f>
        <v>2.9521637485654075</v>
      </c>
      <c r="F34">
        <f>P*EXP(rate*D34)</f>
        <v>3.0648542032930024</v>
      </c>
      <c r="G34">
        <f>P*(1+rate*D34)</f>
        <v>2.12</v>
      </c>
      <c r="H34" t="b">
        <f t="shared" si="0"/>
        <v>0</v>
      </c>
    </row>
    <row r="35" spans="4:8" x14ac:dyDescent="0.25">
      <c r="D35" s="1">
        <f t="shared" si="1"/>
        <v>16.5</v>
      </c>
      <c r="E35">
        <f>P*(1+rate/m)^(D35*m)</f>
        <v>3.0537419265923305</v>
      </c>
      <c r="F35">
        <f>P*EXP(rate*D35)</f>
        <v>3.1740234175276001</v>
      </c>
      <c r="G35">
        <f>P*(1+rate*D35)</f>
        <v>2.1550000000000002</v>
      </c>
      <c r="H35" t="b">
        <f t="shared" si="0"/>
        <v>0</v>
      </c>
    </row>
    <row r="36" spans="4:8" x14ac:dyDescent="0.25">
      <c r="D36" s="1">
        <f t="shared" si="1"/>
        <v>17</v>
      </c>
      <c r="E36">
        <f>P*(1+rate/m)^(D36*m)</f>
        <v>3.1588152109649861</v>
      </c>
      <c r="F36">
        <f>P*EXP(rate*D36)</f>
        <v>3.2870812073831188</v>
      </c>
      <c r="G36">
        <f>P*(1+rate*D36)</f>
        <v>2.1900000000000004</v>
      </c>
      <c r="H36" t="b">
        <f t="shared" si="0"/>
        <v>0</v>
      </c>
    </row>
    <row r="37" spans="4:8" x14ac:dyDescent="0.25">
      <c r="D37" s="1">
        <f t="shared" si="1"/>
        <v>17.5</v>
      </c>
      <c r="E37">
        <f>P*(1+rate/m)^(D37*m)</f>
        <v>3.2675038614537937</v>
      </c>
      <c r="F37">
        <f>P*EXP(rate*D37)</f>
        <v>3.4041660827908191</v>
      </c>
      <c r="G37">
        <f>P*(1+rate*D37)</f>
        <v>2.2250000000000001</v>
      </c>
      <c r="H37" t="b">
        <f t="shared" si="0"/>
        <v>0</v>
      </c>
    </row>
    <row r="38" spans="4:8" x14ac:dyDescent="0.25">
      <c r="D38" s="1">
        <f t="shared" si="1"/>
        <v>18</v>
      </c>
      <c r="E38">
        <f>P*(1+rate/m)^(D38*m)</f>
        <v>3.3799322757325352</v>
      </c>
      <c r="F38">
        <f>P*EXP(rate*D38)</f>
        <v>3.5254214873653829</v>
      </c>
      <c r="G38">
        <f>P*(1+rate*D38)</f>
        <v>2.2600000000000002</v>
      </c>
      <c r="H38" t="b">
        <f t="shared" si="0"/>
        <v>0</v>
      </c>
    </row>
    <row r="39" spans="4:8" x14ac:dyDescent="0.25">
      <c r="D39" s="1">
        <f t="shared" si="1"/>
        <v>18.5</v>
      </c>
      <c r="E39">
        <f>P*(1+rate/m)^(D39*m)</f>
        <v>3.4962291317555594</v>
      </c>
      <c r="F39">
        <f>P*EXP(rate*D39)</f>
        <v>3.6509959741412725</v>
      </c>
      <c r="G39">
        <f>P*(1+rate*D39)</f>
        <v>2.2949999999999999</v>
      </c>
      <c r="H39" t="b">
        <f t="shared" si="0"/>
        <v>0</v>
      </c>
    </row>
    <row r="40" spans="4:8" x14ac:dyDescent="0.25">
      <c r="D40" s="1">
        <f t="shared" si="1"/>
        <v>19</v>
      </c>
      <c r="E40">
        <f>P*(1+rate/m)^(D40*m)</f>
        <v>3.6165275350338129</v>
      </c>
      <c r="F40">
        <f>P*EXP(rate*D40)</f>
        <v>3.781043387568781</v>
      </c>
      <c r="G40">
        <f>P*(1+rate*D40)</f>
        <v>2.33</v>
      </c>
      <c r="H40" t="b">
        <f t="shared" si="0"/>
        <v>0</v>
      </c>
    </row>
    <row r="41" spans="4:8" x14ac:dyDescent="0.25">
      <c r="D41" s="1">
        <f t="shared" si="1"/>
        <v>19.5</v>
      </c>
      <c r="E41">
        <f>P*(1+rate/m)^(D41*m)</f>
        <v>3.7409651709784488</v>
      </c>
      <c r="F41">
        <f>P*EXP(rate*D41)</f>
        <v>3.9157230519927224</v>
      </c>
      <c r="G41">
        <f>P*(1+rate*D41)</f>
        <v>2.3650000000000002</v>
      </c>
      <c r="H41" t="b">
        <f t="shared" si="0"/>
        <v>0</v>
      </c>
    </row>
    <row r="42" spans="4:8" x14ac:dyDescent="0.25">
      <c r="D42" s="1">
        <f t="shared" si="1"/>
        <v>20</v>
      </c>
      <c r="E42">
        <f>P*(1+rate/m)^(D42*m)</f>
        <v>3.8696844624861795</v>
      </c>
      <c r="F42">
        <f>P*EXP(rate*D42)</f>
        <v>4.0551999668446754</v>
      </c>
      <c r="G42">
        <f>P*(1+rate*D42)</f>
        <v>2.4000000000000004</v>
      </c>
      <c r="H42" t="b">
        <f t="shared" si="0"/>
        <v>0</v>
      </c>
    </row>
    <row r="43" spans="4:8" x14ac:dyDescent="0.25">
      <c r="D43" s="1">
        <f t="shared" si="1"/>
        <v>20.5</v>
      </c>
      <c r="E43">
        <f>P*(1+rate/m)^(D43*m)</f>
        <v>4.0028327329469402</v>
      </c>
      <c r="F43">
        <f>P*EXP(rate*D43)</f>
        <v>4.1996450087879245</v>
      </c>
      <c r="G43">
        <f>P*(1+rate*D43)</f>
        <v>2.4350000000000001</v>
      </c>
      <c r="H43" t="b">
        <f t="shared" si="0"/>
        <v>0</v>
      </c>
    </row>
    <row r="44" spans="4:8" x14ac:dyDescent="0.25">
      <c r="D44" s="1">
        <f t="shared" si="1"/>
        <v>21</v>
      </c>
      <c r="E44">
        <f>P*(1+rate/m)^(D44*m)</f>
        <v>4.1405623748602123</v>
      </c>
      <c r="F44">
        <f>P*EXP(rate*D44)</f>
        <v>4.3492351410627421</v>
      </c>
      <c r="G44">
        <f>P*(1+rate*D44)</f>
        <v>2.4700000000000002</v>
      </c>
      <c r="H44" t="b">
        <f t="shared" si="0"/>
        <v>0</v>
      </c>
    </row>
    <row r="45" spans="4:8" x14ac:dyDescent="0.25">
      <c r="D45" s="1">
        <f t="shared" si="1"/>
        <v>21.5</v>
      </c>
      <c r="E45">
        <f>P*(1+rate/m)^(D45*m)</f>
        <v>4.2830310242532263</v>
      </c>
      <c r="F45">
        <f>P*EXP(rate*D45)</f>
        <v>4.504153630288485</v>
      </c>
      <c r="G45">
        <f>P*(1+rate*D45)</f>
        <v>2.5049999999999999</v>
      </c>
      <c r="H45" t="b">
        <f t="shared" si="0"/>
        <v>0</v>
      </c>
    </row>
    <row r="46" spans="4:8" x14ac:dyDescent="0.25">
      <c r="D46" s="1">
        <f t="shared" si="1"/>
        <v>22</v>
      </c>
      <c r="E46">
        <f>P*(1+rate/m)^(D46*m)</f>
        <v>4.4304017411004271</v>
      </c>
      <c r="F46">
        <f>P*EXP(rate*D46)</f>
        <v>4.6645902709881257</v>
      </c>
      <c r="G46">
        <f>P*(1+rate*D46)</f>
        <v>2.54</v>
      </c>
      <c r="H46" t="b">
        <f t="shared" si="0"/>
        <v>0</v>
      </c>
    </row>
    <row r="47" spans="4:8" x14ac:dyDescent="0.25">
      <c r="D47" s="1">
        <f t="shared" si="1"/>
        <v>22.5</v>
      </c>
      <c r="E47">
        <f>P*(1+rate/m)^(D47*m)</f>
        <v>4.5828431959509528</v>
      </c>
      <c r="F47">
        <f>P*EXP(rate*D47)</f>
        <v>4.8307416181102791</v>
      </c>
      <c r="G47">
        <f>P*(1+rate*D47)</f>
        <v>2.5750000000000002</v>
      </c>
      <c r="H47" t="b">
        <f t="shared" si="0"/>
        <v>0</v>
      </c>
    </row>
    <row r="48" spans="4:8" x14ac:dyDescent="0.25">
      <c r="D48" s="1">
        <f t="shared" si="1"/>
        <v>23</v>
      </c>
      <c r="E48">
        <f>P*(1+rate/m)^(D48*m)</f>
        <v>4.740529862977457</v>
      </c>
      <c r="F48">
        <f>P*EXP(rate*D48)</f>
        <v>5.0028112278335879</v>
      </c>
      <c r="G48">
        <f>P*(1+rate*D48)</f>
        <v>2.6100000000000003</v>
      </c>
      <c r="H48" t="b">
        <f t="shared" si="0"/>
        <v>0</v>
      </c>
    </row>
    <row r="49" spans="4:8" x14ac:dyDescent="0.25">
      <c r="D49" s="1">
        <f t="shared" si="1"/>
        <v>23.5</v>
      </c>
      <c r="E49">
        <f>P*(1+rate/m)^(D49*m)</f>
        <v>4.9036422196675202</v>
      </c>
      <c r="F49">
        <f>P*EXP(rate*D49)</f>
        <v>5.1810099069485069</v>
      </c>
      <c r="G49">
        <f>P*(1+rate*D49)</f>
        <v>2.6450000000000005</v>
      </c>
      <c r="H49" t="b">
        <f t="shared" si="0"/>
        <v>0</v>
      </c>
    </row>
    <row r="50" spans="4:8" x14ac:dyDescent="0.25">
      <c r="D50" s="1">
        <f t="shared" si="1"/>
        <v>24</v>
      </c>
      <c r="E50">
        <f>P*(1+rate/m)^(D50*m)</f>
        <v>5.0723669533858793</v>
      </c>
      <c r="F50">
        <f>P*EXP(rate*D50)</f>
        <v>5.3655559711219754</v>
      </c>
      <c r="G50">
        <f>P*(1+rate*D50)</f>
        <v>2.68</v>
      </c>
      <c r="H50" t="b">
        <f t="shared" si="0"/>
        <v>0</v>
      </c>
    </row>
    <row r="51" spans="4:8" x14ac:dyDescent="0.25">
      <c r="D51" s="1">
        <f t="shared" si="1"/>
        <v>24.5</v>
      </c>
      <c r="E51">
        <f>P*(1+rate/m)^(D51*m)</f>
        <v>5.2468971750442464</v>
      </c>
      <c r="F51">
        <f>P*EXP(rate*D51)</f>
        <v>5.5566755123614193</v>
      </c>
      <c r="G51">
        <f>P*(1+rate*D51)</f>
        <v>2.7149999999999999</v>
      </c>
      <c r="H51" t="b">
        <f t="shared" si="0"/>
        <v>0</v>
      </c>
    </row>
    <row r="52" spans="4:8" x14ac:dyDescent="0.25">
      <c r="D52" s="1">
        <f t="shared" si="1"/>
        <v>25</v>
      </c>
      <c r="E52">
        <f>P*(1+rate/m)^(D52*m)</f>
        <v>5.4274326401228912</v>
      </c>
      <c r="F52">
        <f>P*EXP(rate*D52)</f>
        <v>5.7546026760057316</v>
      </c>
      <c r="G52">
        <f>P*(1+rate*D52)</f>
        <v>2.75</v>
      </c>
      <c r="H52" t="b">
        <f t="shared" si="0"/>
        <v>0</v>
      </c>
    </row>
    <row r="53" spans="4:8" x14ac:dyDescent="0.25">
      <c r="D53" s="1">
        <f t="shared" si="1"/>
        <v>25.5</v>
      </c>
      <c r="E53">
        <f>P*(1+rate/m)^(D53*m)</f>
        <v>5.6141799772973444</v>
      </c>
      <c r="F53">
        <f>P*EXP(rate*D53)</f>
        <v>5.9595799475825881</v>
      </c>
      <c r="G53">
        <f>P*(1+rate*D53)</f>
        <v>2.7850000000000001</v>
      </c>
      <c r="H53" t="b">
        <f t="shared" si="0"/>
        <v>0</v>
      </c>
    </row>
    <row r="54" spans="4:8" x14ac:dyDescent="0.25">
      <c r="D54" s="1">
        <f t="shared" si="1"/>
        <v>26</v>
      </c>
      <c r="E54">
        <f>P*(1+rate/m)^(D54*m)</f>
        <v>5.807352924931493</v>
      </c>
      <c r="F54">
        <f>P*EXP(rate*D54)</f>
        <v>6.1718584498835547</v>
      </c>
      <c r="G54">
        <f>P*(1+rate*D54)</f>
        <v>2.8200000000000003</v>
      </c>
      <c r="H54" t="b">
        <f t="shared" si="0"/>
        <v>0</v>
      </c>
    </row>
    <row r="55" spans="4:8" x14ac:dyDescent="0.25">
      <c r="D55" s="1">
        <f t="shared" si="1"/>
        <v>26.5</v>
      </c>
      <c r="E55">
        <f>P*(1+rate/m)^(D55*m)</f>
        <v>6.0071725757081582</v>
      </c>
      <c r="F55">
        <f>P*EXP(rate*D55)</f>
        <v>6.3916982506209008</v>
      </c>
      <c r="G55">
        <f>P*(1+rate*D55)</f>
        <v>2.8550000000000004</v>
      </c>
      <c r="H55" t="b">
        <f t="shared" si="0"/>
        <v>0</v>
      </c>
    </row>
    <row r="56" spans="4:8" x14ac:dyDescent="0.25">
      <c r="D56" s="1">
        <f t="shared" si="1"/>
        <v>27</v>
      </c>
      <c r="E56">
        <f>P*(1+rate/m)^(D56*m)</f>
        <v>6.2138676296766988</v>
      </c>
      <c r="F56">
        <f>P*EXP(rate*D56)</f>
        <v>6.6193686810430785</v>
      </c>
      <c r="G56">
        <f>P*(1+rate*D56)</f>
        <v>2.89</v>
      </c>
      <c r="H56" t="b">
        <f t="shared" si="0"/>
        <v>0</v>
      </c>
    </row>
    <row r="57" spans="4:8" x14ac:dyDescent="0.25">
      <c r="D57" s="1">
        <f t="shared" si="1"/>
        <v>27.5</v>
      </c>
      <c r="E57">
        <f>P*(1+rate/m)^(D57*m)</f>
        <v>6.4276746560077305</v>
      </c>
      <c r="F57">
        <f>P*EXP(rate*D57)</f>
        <v>6.85514866589918</v>
      </c>
      <c r="G57">
        <f>P*(1+rate*D57)</f>
        <v>2.9250000000000003</v>
      </c>
      <c r="H57" t="b">
        <f t="shared" si="0"/>
        <v>0</v>
      </c>
    </row>
    <row r="58" spans="4:8" x14ac:dyDescent="0.25">
      <c r="D58" s="1">
        <f t="shared" si="1"/>
        <v>28</v>
      </c>
      <c r="E58">
        <f>P*(1+rate/m)^(D58*m)</f>
        <v>6.6488383637540664</v>
      </c>
      <c r="F58">
        <f>P*EXP(rate*D58)</f>
        <v>7.0993270651566336</v>
      </c>
      <c r="G58">
        <f>P*(1+rate*D58)</f>
        <v>2.96</v>
      </c>
      <c r="H58" t="b">
        <f t="shared" si="0"/>
        <v>0</v>
      </c>
    </row>
    <row r="59" spans="4:8" x14ac:dyDescent="0.25">
      <c r="D59" s="1">
        <f t="shared" si="1"/>
        <v>28.5</v>
      </c>
      <c r="E59">
        <f>P*(1+rate/m)^(D59*m)</f>
        <v>6.8776118819282717</v>
      </c>
      <c r="F59">
        <f>P*EXP(rate*D59)</f>
        <v>7.3522030278907966</v>
      </c>
      <c r="G59">
        <f>P*(1+rate*D59)</f>
        <v>2.9950000000000001</v>
      </c>
      <c r="H59" t="b">
        <f t="shared" si="0"/>
        <v>0</v>
      </c>
    </row>
    <row r="60" spans="4:8" x14ac:dyDescent="0.25">
      <c r="D60" s="1">
        <f t="shared" si="1"/>
        <v>29</v>
      </c>
      <c r="E60">
        <f>P*(1+rate/m)^(D60*m)</f>
        <v>7.1142570492168513</v>
      </c>
      <c r="F60">
        <f>P*EXP(rate*D60)</f>
        <v>7.6140863587799767</v>
      </c>
      <c r="G60">
        <f>P*(1+rate*D60)</f>
        <v>3.0300000000000002</v>
      </c>
      <c r="H60" t="b">
        <f t="shared" si="0"/>
        <v>0</v>
      </c>
    </row>
    <row r="61" spans="4:8" x14ac:dyDescent="0.25">
      <c r="D61" s="1">
        <f t="shared" si="1"/>
        <v>29.5</v>
      </c>
      <c r="E61">
        <f>P*(1+rate/m)^(D61*m)</f>
        <v>7.3590447136632511</v>
      </c>
      <c r="F61">
        <f>P*EXP(rate*D61)</f>
        <v>7.8852978976549037</v>
      </c>
      <c r="G61">
        <f>P*(1+rate*D61)</f>
        <v>3.0650000000000004</v>
      </c>
      <c r="H61" t="b">
        <f t="shared" si="0"/>
        <v>0</v>
      </c>
    </row>
    <row r="62" spans="4:8" x14ac:dyDescent="0.25">
      <c r="D62" s="1">
        <f t="shared" si="1"/>
        <v>30</v>
      </c>
      <c r="E62">
        <f>P*(1+rate/m)^(D62*m)</f>
        <v>7.6122550426620306</v>
      </c>
      <c r="F62">
        <f>P*EXP(rate*D62)</f>
        <v>8.1661699125676517</v>
      </c>
      <c r="G62">
        <f>P*(1+rate*D62)</f>
        <v>3.1</v>
      </c>
      <c r="H62" t="b">
        <f t="shared" si="0"/>
        <v>0</v>
      </c>
    </row>
    <row r="63" spans="4:8" x14ac:dyDescent="0.25">
      <c r="D63" s="1">
        <f t="shared" si="1"/>
        <v>30.5</v>
      </c>
      <c r="E63">
        <f>P*(1+rate/m)^(D63*m)</f>
        <v>7.8741778436196794</v>
      </c>
      <c r="F63">
        <f>P*EXP(rate*D63)</f>
        <v>8.4570465068615572</v>
      </c>
      <c r="G63">
        <f>P*(1+rate*D63)</f>
        <v>3.1350000000000002</v>
      </c>
      <c r="H63" t="b">
        <f t="shared" si="0"/>
        <v>0</v>
      </c>
    </row>
    <row r="64" spans="4:8" x14ac:dyDescent="0.25">
      <c r="D64" s="1">
        <f t="shared" si="1"/>
        <v>31</v>
      </c>
      <c r="E64">
        <f>P*(1+rate/m)^(D64*m)</f>
        <v>8.1451128956483743</v>
      </c>
      <c r="F64">
        <f>P*EXP(rate*D64)</f>
        <v>8.758284040740838</v>
      </c>
      <c r="G64">
        <f>P*(1+rate*D64)</f>
        <v>3.1700000000000004</v>
      </c>
      <c r="H64" t="b">
        <f t="shared" si="0"/>
        <v>0</v>
      </c>
    </row>
    <row r="65" spans="4:8" x14ac:dyDescent="0.25">
      <c r="D65" s="1">
        <f t="shared" si="1"/>
        <v>31.5</v>
      </c>
      <c r="E65">
        <f>P*(1+rate/m)^(D65*m)</f>
        <v>8.4253702926730565</v>
      </c>
      <c r="F65">
        <f>P*EXP(rate*D65)</f>
        <v>9.0702515678564115</v>
      </c>
      <c r="G65">
        <f>P*(1+rate*D65)</f>
        <v>3.2050000000000001</v>
      </c>
      <c r="H65" t="b">
        <f t="shared" si="0"/>
        <v>0</v>
      </c>
    </row>
    <row r="66" spans="4:8" x14ac:dyDescent="0.25">
      <c r="D66" s="1">
        <f t="shared" si="1"/>
        <v>32</v>
      </c>
      <c r="E66">
        <f>P*(1+rate/m)^(D66*m)</f>
        <v>8.7152707983437594</v>
      </c>
      <c r="F66">
        <f>P*EXP(rate*D66)</f>
        <v>9.3933312874427841</v>
      </c>
      <c r="G66">
        <f>P*(1+rate*D66)</f>
        <v>3.24</v>
      </c>
      <c r="H66" t="b">
        <f t="shared" si="0"/>
        <v>0</v>
      </c>
    </row>
    <row r="67" spans="4:8" x14ac:dyDescent="0.25">
      <c r="D67" s="1">
        <f t="shared" si="1"/>
        <v>32.5</v>
      </c>
      <c r="E67">
        <f>P*(1+rate/m)^(D67*m)</f>
        <v>9.0151462131601718</v>
      </c>
      <c r="F67">
        <f>P*EXP(rate*D67)</f>
        <v>9.7279190125598873</v>
      </c>
      <c r="G67">
        <f>P*(1+rate*D67)</f>
        <v>3.2750000000000004</v>
      </c>
      <c r="H67" t="b">
        <f t="shared" ref="H67:H130" si="2">E67&gt;F67</f>
        <v>0</v>
      </c>
    </row>
    <row r="68" spans="4:8" x14ac:dyDescent="0.25">
      <c r="D68" s="1">
        <f t="shared" ref="D68:D131" si="3">D67+$B$3</f>
        <v>33</v>
      </c>
      <c r="E68">
        <f>P*(1+rate/m)^(D68*m)</f>
        <v>9.3253397542278229</v>
      </c>
      <c r="F68">
        <f>P*EXP(rate*D68)</f>
        <v>10.074424655013587</v>
      </c>
      <c r="G68">
        <f>P*(1+rate*D68)</f>
        <v>3.31</v>
      </c>
      <c r="H68" t="b">
        <f t="shared" si="2"/>
        <v>0</v>
      </c>
    </row>
    <row r="69" spans="4:8" x14ac:dyDescent="0.25">
      <c r="D69" s="1">
        <f t="shared" si="3"/>
        <v>33.5</v>
      </c>
      <c r="E69">
        <f>P*(1+rate/m)^(D69*m)</f>
        <v>9.6462064480813847</v>
      </c>
      <c r="F69">
        <f>P*EXP(rate*D69)</f>
        <v>10.433272727548918</v>
      </c>
      <c r="G69">
        <f>P*(1+rate*D69)</f>
        <v>3.3450000000000002</v>
      </c>
      <c r="H69" t="b">
        <f t="shared" si="2"/>
        <v>0</v>
      </c>
    </row>
    <row r="70" spans="4:8" x14ac:dyDescent="0.25">
      <c r="D70" s="1">
        <f t="shared" si="3"/>
        <v>34</v>
      </c>
      <c r="E70">
        <f>P*(1+rate/m)^(D70*m)</f>
        <v>9.9781135370237699</v>
      </c>
      <c r="F70">
        <f>P*EXP(rate*D70)</f>
        <v>10.804902863931263</v>
      </c>
      <c r="G70">
        <f>P*(1+rate*D70)</f>
        <v>3.3800000000000003</v>
      </c>
      <c r="H70" t="b">
        <f t="shared" si="2"/>
        <v>0</v>
      </c>
    </row>
    <row r="71" spans="4:8" x14ac:dyDescent="0.25">
      <c r="D71" s="1">
        <f t="shared" si="3"/>
        <v>34.5</v>
      </c>
      <c r="E71">
        <f>P*(1+rate/m)^(D71*m)</f>
        <v>10.321440899447081</v>
      </c>
      <c r="F71">
        <f>P*EXP(rate*D71)</f>
        <v>11.189770357552705</v>
      </c>
      <c r="G71">
        <f>P*(1+rate*D71)</f>
        <v>3.415</v>
      </c>
      <c r="H71" t="b">
        <f t="shared" si="2"/>
        <v>0</v>
      </c>
    </row>
    <row r="72" spans="4:8" x14ac:dyDescent="0.25">
      <c r="D72" s="1">
        <f t="shared" si="3"/>
        <v>35</v>
      </c>
      <c r="E72">
        <f>P*(1+rate/m)^(D72*m)</f>
        <v>10.676581484615435</v>
      </c>
      <c r="F72">
        <f>P*EXP(rate*D72)</f>
        <v>11.588346719223392</v>
      </c>
      <c r="G72">
        <f>P*(1+rate*D72)</f>
        <v>3.45</v>
      </c>
      <c r="H72" t="b">
        <f t="shared" si="2"/>
        <v>0</v>
      </c>
    </row>
    <row r="73" spans="4:8" x14ac:dyDescent="0.25">
      <c r="D73" s="1">
        <f t="shared" si="3"/>
        <v>35.5</v>
      </c>
      <c r="E73">
        <f>P*(1+rate/m)^(D73*m)</f>
        <v>11.043941762408378</v>
      </c>
      <c r="F73">
        <f>P*EXP(rate*D73)</f>
        <v>12.0011202548312</v>
      </c>
      <c r="G73">
        <f>P*(1+rate*D73)</f>
        <v>3.4850000000000003</v>
      </c>
      <c r="H73" t="b">
        <f t="shared" si="2"/>
        <v>0</v>
      </c>
    </row>
    <row r="74" spans="4:8" x14ac:dyDescent="0.25">
      <c r="D74" s="1">
        <f t="shared" si="3"/>
        <v>36</v>
      </c>
      <c r="E74">
        <f>P*(1+rate/m)^(D74*m)</f>
        <v>11.423942188538515</v>
      </c>
      <c r="F74">
        <f>P*EXP(rate*D74)</f>
        <v>12.428596663577549</v>
      </c>
      <c r="G74">
        <f>P*(1+rate*D74)</f>
        <v>3.5200000000000005</v>
      </c>
      <c r="H74" t="b">
        <f t="shared" si="2"/>
        <v>0</v>
      </c>
    </row>
    <row r="75" spans="4:8" x14ac:dyDescent="0.25">
      <c r="D75" s="1">
        <f t="shared" si="3"/>
        <v>36.5</v>
      </c>
      <c r="E75">
        <f>P*(1+rate/m)^(D75*m)</f>
        <v>11.817017685776966</v>
      </c>
      <c r="F75">
        <f>P*EXP(rate*D75)</f>
        <v>12.871299657522147</v>
      </c>
      <c r="G75">
        <f>P*(1+rate*D75)</f>
        <v>3.5550000000000002</v>
      </c>
      <c r="H75" t="b">
        <f t="shared" si="2"/>
        <v>0</v>
      </c>
    </row>
    <row r="76" spans="4:8" x14ac:dyDescent="0.25">
      <c r="D76" s="1">
        <f t="shared" si="3"/>
        <v>37</v>
      </c>
      <c r="E76">
        <f>P*(1+rate/m)^(D76*m)</f>
        <v>12.223618141736212</v>
      </c>
      <c r="F76">
        <f>P*EXP(rate*D76)</f>
        <v>13.329771603195779</v>
      </c>
      <c r="G76">
        <f>P*(1+rate*D76)</f>
        <v>3.5900000000000003</v>
      </c>
      <c r="H76" t="b">
        <f t="shared" si="2"/>
        <v>0</v>
      </c>
    </row>
    <row r="77" spans="4:8" x14ac:dyDescent="0.25">
      <c r="D77" s="1">
        <f t="shared" si="3"/>
        <v>37.5</v>
      </c>
      <c r="E77">
        <f>P*(1+rate/m)^(D77*m)</f>
        <v>12.644208923781354</v>
      </c>
      <c r="F77">
        <f>P*EXP(rate*D77)</f>
        <v>13.804574186067102</v>
      </c>
      <c r="G77">
        <f>P*(1+rate*D77)</f>
        <v>3.6250000000000004</v>
      </c>
      <c r="H77" t="b">
        <f t="shared" si="2"/>
        <v>0</v>
      </c>
    </row>
    <row r="78" spans="4:8" x14ac:dyDescent="0.25">
      <c r="D78" s="1">
        <f t="shared" si="3"/>
        <v>38</v>
      </c>
      <c r="E78">
        <f>P*(1+rate/m)^(D78*m)</f>
        <v>13.079271411657746</v>
      </c>
      <c r="F78">
        <f>P*EXP(rate*D78)</f>
        <v>14.296289098677603</v>
      </c>
      <c r="G78">
        <f>P*(1+rate*D78)</f>
        <v>3.66</v>
      </c>
      <c r="H78" t="b">
        <f t="shared" si="2"/>
        <v>0</v>
      </c>
    </row>
    <row r="79" spans="4:8" x14ac:dyDescent="0.25">
      <c r="D79" s="1">
        <f t="shared" si="3"/>
        <v>38.5</v>
      </c>
      <c r="E79">
        <f>P*(1+rate/m)^(D79*m)</f>
        <v>13.52930354844605</v>
      </c>
      <c r="F79">
        <f>P*EXP(rate*D79)</f>
        <v>14.80551875328773</v>
      </c>
      <c r="G79">
        <f>P*(1+rate*D79)</f>
        <v>3.6950000000000003</v>
      </c>
      <c r="H79" t="b">
        <f t="shared" si="2"/>
        <v>0</v>
      </c>
    </row>
    <row r="80" spans="4:8" x14ac:dyDescent="0.25">
      <c r="D80" s="1">
        <f t="shared" si="3"/>
        <v>39</v>
      </c>
      <c r="E80">
        <f>P*(1+rate/m)^(D80*m)</f>
        <v>13.994820410473789</v>
      </c>
      <c r="F80">
        <f>P*EXP(rate*D80)</f>
        <v>15.332887019907202</v>
      </c>
      <c r="G80">
        <f>P*(1+rate*D80)</f>
        <v>3.7300000000000004</v>
      </c>
      <c r="H80" t="b">
        <f t="shared" si="2"/>
        <v>0</v>
      </c>
    </row>
    <row r="81" spans="4:8" x14ac:dyDescent="0.25">
      <c r="D81" s="1">
        <f t="shared" si="3"/>
        <v>39.5</v>
      </c>
      <c r="E81">
        <f>P*(1+rate/m)^(D81*m)</f>
        <v>14.476354796837274</v>
      </c>
      <c r="F81">
        <f>P*EXP(rate*D81)</f>
        <v>15.879039990613816</v>
      </c>
      <c r="G81">
        <f>P*(1+rate*D81)</f>
        <v>3.7650000000000001</v>
      </c>
      <c r="H81" t="b">
        <f t="shared" si="2"/>
        <v>0</v>
      </c>
    </row>
    <row r="82" spans="4:8" x14ac:dyDescent="0.25">
      <c r="D82" s="1">
        <f t="shared" si="3"/>
        <v>40</v>
      </c>
      <c r="E82">
        <f>P*(1+rate/m)^(D82*m)</f>
        <v>14.974457839206954</v>
      </c>
      <c r="F82">
        <f>P*EXP(rate*D82)</f>
        <v>16.444646771097055</v>
      </c>
      <c r="G82">
        <f>P*(1+rate*D82)</f>
        <v>3.8000000000000003</v>
      </c>
      <c r="H82" t="b">
        <f t="shared" si="2"/>
        <v>0</v>
      </c>
    </row>
    <row r="83" spans="4:8" x14ac:dyDescent="0.25">
      <c r="D83" s="1">
        <f t="shared" si="3"/>
        <v>40.5</v>
      </c>
      <c r="E83">
        <f>P*(1+rate/m)^(D83*m)</f>
        <v>15.489699632615883</v>
      </c>
      <c r="F83">
        <f>P*EXP(rate*D83)</f>
        <v>17.030400300396199</v>
      </c>
      <c r="G83">
        <f>P*(1+rate*D83)</f>
        <v>3.8350000000000004</v>
      </c>
      <c r="H83" t="b">
        <f t="shared" si="2"/>
        <v>0</v>
      </c>
    </row>
    <row r="84" spans="4:8" x14ac:dyDescent="0.25">
      <c r="D84" s="1">
        <f t="shared" si="3"/>
        <v>41</v>
      </c>
      <c r="E84">
        <f>P*(1+rate/m)^(D84*m)</f>
        <v>16.022669887951441</v>
      </c>
      <c r="F84">
        <f>P*EXP(rate*D84)</f>
        <v>17.637018199837321</v>
      </c>
      <c r="G84">
        <f>P*(1+rate*D84)</f>
        <v>3.87</v>
      </c>
      <c r="H84" t="b">
        <f t="shared" si="2"/>
        <v>0</v>
      </c>
    </row>
    <row r="85" spans="4:8" x14ac:dyDescent="0.25">
      <c r="D85" s="1">
        <f t="shared" si="3"/>
        <v>41.5</v>
      </c>
      <c r="E85">
        <f>P*(1+rate/m)^(D85*m)</f>
        <v>16.573978606898997</v>
      </c>
      <c r="F85">
        <f>P*EXP(rate*D85)</f>
        <v>18.265243652209186</v>
      </c>
      <c r="G85">
        <f>P*(1+rate*D85)</f>
        <v>3.9050000000000002</v>
      </c>
      <c r="H85" t="b">
        <f t="shared" si="2"/>
        <v>0</v>
      </c>
    </row>
    <row r="86" spans="4:8" x14ac:dyDescent="0.25">
      <c r="D86" s="1">
        <f t="shared" si="3"/>
        <v>42</v>
      </c>
      <c r="E86">
        <f>P*(1+rate/m)^(D86*m)</f>
        <v>17.144256780108041</v>
      </c>
      <c r="F86">
        <f>P*EXP(rate*D86)</f>
        <v>18.915846312255049</v>
      </c>
      <c r="G86">
        <f>P*(1+rate*D86)</f>
        <v>3.9400000000000004</v>
      </c>
      <c r="H86" t="b">
        <f t="shared" si="2"/>
        <v>0</v>
      </c>
    </row>
    <row r="87" spans="4:8" x14ac:dyDescent="0.25">
      <c r="D87" s="1">
        <f t="shared" si="3"/>
        <v>42.5</v>
      </c>
      <c r="E87">
        <f>P*(1+rate/m)^(D87*m)</f>
        <v>17.734157109381925</v>
      </c>
      <c r="F87">
        <f>P*EXP(rate*D87)</f>
        <v>19.589623249595995</v>
      </c>
      <c r="G87">
        <f>P*(1+rate*D87)</f>
        <v>3.9750000000000001</v>
      </c>
      <c r="H87" t="b">
        <f t="shared" si="2"/>
        <v>0</v>
      </c>
    </row>
    <row r="88" spans="4:8" x14ac:dyDescent="0.25">
      <c r="D88" s="1">
        <f t="shared" si="3"/>
        <v>43</v>
      </c>
      <c r="E88">
        <f>P*(1+rate/m)^(D88*m)</f>
        <v>18.344354754715607</v>
      </c>
      <c r="F88">
        <f>P*EXP(rate*D88)</f>
        <v>20.287399925240937</v>
      </c>
      <c r="G88">
        <f>P*(1+rate*D88)</f>
        <v>4.01</v>
      </c>
      <c r="H88" t="b">
        <f t="shared" si="2"/>
        <v>0</v>
      </c>
    </row>
    <row r="89" spans="4:8" x14ac:dyDescent="0.25">
      <c r="D89" s="1">
        <f t="shared" si="3"/>
        <v>43.5</v>
      </c>
      <c r="E89">
        <f>P*(1+rate/m)^(D89*m)</f>
        <v>18.975548107038662</v>
      </c>
      <c r="F89">
        <f>P*EXP(rate*D89)</f>
        <v>21.010031202879521</v>
      </c>
      <c r="G89">
        <f>P*(1+rate*D89)</f>
        <v>4.0449999999999999</v>
      </c>
      <c r="H89" t="b">
        <f t="shared" si="2"/>
        <v>0</v>
      </c>
    </row>
    <row r="90" spans="4:8" x14ac:dyDescent="0.25">
      <c r="D90" s="1">
        <f t="shared" si="3"/>
        <v>44</v>
      </c>
      <c r="E90">
        <f>P*(1+rate/m)^(D90*m)</f>
        <v>19.628459587545695</v>
      </c>
      <c r="F90">
        <f>P*EXP(rate*D90)</f>
        <v>21.758402396197081</v>
      </c>
      <c r="G90">
        <f>P*(1+rate*D90)</f>
        <v>4.08</v>
      </c>
      <c r="H90" t="b">
        <f t="shared" si="2"/>
        <v>0</v>
      </c>
    </row>
    <row r="91" spans="4:8" x14ac:dyDescent="0.25">
      <c r="D91" s="1">
        <f t="shared" si="3"/>
        <v>44.5</v>
      </c>
      <c r="E91">
        <f>P*(1+rate/m)^(D91*m)</f>
        <v>20.303836474531369</v>
      </c>
      <c r="F91">
        <f>P*EXP(rate*D91)</f>
        <v>22.533430353494648</v>
      </c>
      <c r="G91">
        <f>P*(1+rate*D91)</f>
        <v>4.1150000000000002</v>
      </c>
      <c r="H91" t="b">
        <f t="shared" si="2"/>
        <v>0</v>
      </c>
    </row>
    <row r="92" spans="4:8" x14ac:dyDescent="0.25">
      <c r="D92" s="1">
        <f t="shared" si="3"/>
        <v>45</v>
      </c>
      <c r="E92">
        <f>P*(1+rate/m)^(D92*m)</f>
        <v>21.002451758673896</v>
      </c>
      <c r="F92">
        <f>P*EXP(rate*D92)</f>
        <v>23.336064580942722</v>
      </c>
      <c r="G92">
        <f>P*(1+rate*D92)</f>
        <v>4.1500000000000004</v>
      </c>
      <c r="H92" t="b">
        <f t="shared" si="2"/>
        <v>0</v>
      </c>
    </row>
    <row r="93" spans="4:8" x14ac:dyDescent="0.25">
      <c r="D93" s="1">
        <f t="shared" si="3"/>
        <v>45.5</v>
      </c>
      <c r="E93">
        <f>P*(1+rate/m)^(D93*m)</f>
        <v>21.725105027748569</v>
      </c>
      <c r="F93">
        <f>P*EXP(rate*D93)</f>
        <v>24.167288405845106</v>
      </c>
      <c r="G93">
        <f>P*(1+rate*D93)</f>
        <v>4.1850000000000005</v>
      </c>
      <c r="H93" t="b">
        <f t="shared" si="2"/>
        <v>0</v>
      </c>
    </row>
    <row r="94" spans="4:8" x14ac:dyDescent="0.25">
      <c r="D94" s="1">
        <f t="shared" si="3"/>
        <v>46</v>
      </c>
      <c r="E94">
        <f>P*(1+rate/m)^(D94*m)</f>
        <v>22.472623381781069</v>
      </c>
      <c r="F94">
        <f>P*EXP(rate*D94)</f>
        <v>25.028120181337815</v>
      </c>
      <c r="G94">
        <f>P*(1+rate*D94)</f>
        <v>4.2200000000000006</v>
      </c>
      <c r="H94" t="b">
        <f t="shared" si="2"/>
        <v>0</v>
      </c>
    </row>
    <row r="95" spans="4:8" x14ac:dyDescent="0.25">
      <c r="D95" s="1">
        <f t="shared" si="3"/>
        <v>46.5</v>
      </c>
      <c r="E95">
        <f>P*(1+rate/m)^(D95*m)</f>
        <v>23.245862379690969</v>
      </c>
      <c r="F95">
        <f>P*EXP(rate*D95)</f>
        <v>25.919614533999045</v>
      </c>
      <c r="G95">
        <f>P*(1+rate*D95)</f>
        <v>4.2550000000000008</v>
      </c>
      <c r="H95" t="b">
        <f t="shared" si="2"/>
        <v>0</v>
      </c>
    </row>
    <row r="96" spans="4:8" x14ac:dyDescent="0.25">
      <c r="D96" s="1">
        <f t="shared" si="3"/>
        <v>47</v>
      </c>
      <c r="E96">
        <f>P*(1+rate/m)^(D96*m)</f>
        <v>24.045707018505745</v>
      </c>
      <c r="F96">
        <f>P*EXP(rate*D96)</f>
        <v>26.842863655898576</v>
      </c>
      <c r="G96">
        <f>P*(1+rate*D96)</f>
        <v>4.2900000000000009</v>
      </c>
      <c r="H96" t="b">
        <f t="shared" si="2"/>
        <v>0</v>
      </c>
    </row>
    <row r="97" spans="4:8" x14ac:dyDescent="0.25">
      <c r="D97" s="1">
        <f t="shared" si="3"/>
        <v>47.5</v>
      </c>
      <c r="E97">
        <f>P*(1+rate/m)^(D97*m)</f>
        <v>24.873072746269337</v>
      </c>
      <c r="F97">
        <f>P*EXP(rate*D97)</f>
        <v>27.798998642669666</v>
      </c>
      <c r="G97">
        <f>P*(1+rate*D97)</f>
        <v>4.3250000000000002</v>
      </c>
      <c r="H97" t="b">
        <f t="shared" si="2"/>
        <v>0</v>
      </c>
    </row>
    <row r="98" spans="4:8" x14ac:dyDescent="0.25">
      <c r="D98" s="1">
        <f t="shared" si="3"/>
        <v>48</v>
      </c>
      <c r="E98">
        <f>P*(1+rate/m)^(D98*m)</f>
        <v>25.728906509801146</v>
      </c>
      <c r="F98">
        <f>P*EXP(rate*D98)</f>
        <v>28.789190879242685</v>
      </c>
      <c r="G98">
        <f>P*(1+rate*D98)</f>
        <v>4.3600000000000003</v>
      </c>
      <c r="H98" t="b">
        <f t="shared" si="2"/>
        <v>0</v>
      </c>
    </row>
    <row r="99" spans="4:8" x14ac:dyDescent="0.25">
      <c r="D99" s="1">
        <f t="shared" si="3"/>
        <v>48.5</v>
      </c>
      <c r="E99">
        <f>P*(1+rate/m)^(D99*m)</f>
        <v>26.614187838508194</v>
      </c>
      <c r="F99">
        <f>P*EXP(rate*D99)</f>
        <v>29.814653474938087</v>
      </c>
      <c r="G99">
        <f>P*(1+rate*D99)</f>
        <v>4.3950000000000005</v>
      </c>
      <c r="H99" t="b">
        <f t="shared" si="2"/>
        <v>0</v>
      </c>
    </row>
    <row r="100" spans="4:8" x14ac:dyDescent="0.25">
      <c r="D100" s="1">
        <f t="shared" si="3"/>
        <v>49</v>
      </c>
      <c r="E100">
        <f>P*(1+rate/m)^(D100*m)</f>
        <v>27.529929965487224</v>
      </c>
      <c r="F100">
        <f>P*EXP(rate*D100)</f>
        <v>30.876642749677046</v>
      </c>
      <c r="G100">
        <f>P*(1+rate*D100)</f>
        <v>4.43</v>
      </c>
      <c r="H100" t="b">
        <f t="shared" si="2"/>
        <v>0</v>
      </c>
    </row>
    <row r="101" spans="4:8" x14ac:dyDescent="0.25">
      <c r="D101" s="1">
        <f t="shared" si="3"/>
        <v>49.5</v>
      </c>
      <c r="E101">
        <f>P*(1+rate/m)^(D101*m)</f>
        <v>28.47718098720377</v>
      </c>
      <c r="F101">
        <f>P*EXP(rate*D101)</f>
        <v>31.976459773130546</v>
      </c>
      <c r="G101">
        <f>P*(1+rate*D101)</f>
        <v>4.4649999999999999</v>
      </c>
      <c r="H101" t="b">
        <f t="shared" si="2"/>
        <v>0</v>
      </c>
    </row>
    <row r="102" spans="4:8" x14ac:dyDescent="0.25">
      <c r="D102" s="1">
        <f t="shared" si="3"/>
        <v>50</v>
      </c>
      <c r="E102">
        <f>P*(1+rate/m)^(D102*m)</f>
        <v>29.457025063071331</v>
      </c>
      <c r="F102">
        <f>P*EXP(rate*D102)</f>
        <v>33.115451958692326</v>
      </c>
      <c r="G102">
        <f>P*(1+rate*D102)</f>
        <v>4.5</v>
      </c>
      <c r="H102" t="b">
        <f t="shared" si="2"/>
        <v>0</v>
      </c>
    </row>
    <row r="103" spans="4:8" x14ac:dyDescent="0.25">
      <c r="D103" s="1">
        <f t="shared" si="3"/>
        <v>50.5</v>
      </c>
      <c r="E103">
        <f>P*(1+rate/m)^(D103*m)</f>
        <v>30.470583656308033</v>
      </c>
      <c r="F103">
        <f>P*EXP(rate*D103)</f>
        <v>34.295014714228856</v>
      </c>
      <c r="G103">
        <f>P*(1+rate*D103)</f>
        <v>4.5350000000000001</v>
      </c>
      <c r="H103" t="b">
        <f t="shared" si="2"/>
        <v>0</v>
      </c>
    </row>
    <row r="104" spans="4:8" x14ac:dyDescent="0.25">
      <c r="D104" s="1">
        <f t="shared" si="3"/>
        <v>51</v>
      </c>
      <c r="E104">
        <f>P*(1+rate/m)^(D104*m)</f>
        <v>31.519016817486328</v>
      </c>
      <c r="F104">
        <f>P*EXP(rate*D104)</f>
        <v>35.516593151628484</v>
      </c>
      <c r="G104">
        <f>P*(1+rate*D104)</f>
        <v>4.57</v>
      </c>
      <c r="H104" t="b">
        <f t="shared" si="2"/>
        <v>0</v>
      </c>
    </row>
    <row r="105" spans="4:8" x14ac:dyDescent="0.25">
      <c r="D105" s="1">
        <f t="shared" si="3"/>
        <v>51.5</v>
      </c>
      <c r="E105">
        <f>P*(1+rate/m)^(D105*m)</f>
        <v>32.603524512249599</v>
      </c>
      <c r="F105">
        <f>P*EXP(rate*D105)</f>
        <v>36.78168385724419</v>
      </c>
      <c r="G105">
        <f>P*(1+rate*D105)</f>
        <v>4.6050000000000004</v>
      </c>
      <c r="H105" t="b">
        <f t="shared" si="2"/>
        <v>0</v>
      </c>
    </row>
    <row r="106" spans="4:8" x14ac:dyDescent="0.25">
      <c r="D106" s="1">
        <f t="shared" si="3"/>
        <v>52</v>
      </c>
      <c r="E106">
        <f>P*(1+rate/m)^(D106*m)</f>
        <v>33.725347994710368</v>
      </c>
      <c r="F106">
        <f>P*EXP(rate*D106)</f>
        <v>38.091836725399034</v>
      </c>
      <c r="G106">
        <f>P*(1+rate*D106)</f>
        <v>4.6400000000000006</v>
      </c>
      <c r="H106" t="b">
        <f t="shared" si="2"/>
        <v>0</v>
      </c>
    </row>
    <row r="107" spans="4:8" x14ac:dyDescent="0.25">
      <c r="D107" s="1">
        <f t="shared" si="3"/>
        <v>52.5</v>
      </c>
      <c r="E107">
        <f>P*(1+rate/m)^(D107*m)</f>
        <v>34.885771228107075</v>
      </c>
      <c r="F107">
        <f>P*EXP(rate*D107)</f>
        <v>39.448656857200532</v>
      </c>
      <c r="G107">
        <f>P*(1+rate*D107)</f>
        <v>4.6750000000000007</v>
      </c>
      <c r="H107" t="b">
        <f t="shared" si="2"/>
        <v>0</v>
      </c>
    </row>
    <row r="108" spans="4:8" x14ac:dyDescent="0.25">
      <c r="D108" s="1">
        <f t="shared" si="3"/>
        <v>53</v>
      </c>
      <c r="E108">
        <f>P*(1+rate/m)^(D108*m)</f>
        <v>36.086122354340098</v>
      </c>
      <c r="F108">
        <f>P*EXP(rate*D108)</f>
        <v>40.853806526990283</v>
      </c>
      <c r="G108">
        <f>P*(1+rate*D108)</f>
        <v>4.7100000000000009</v>
      </c>
      <c r="H108" t="b">
        <f t="shared" si="2"/>
        <v>0</v>
      </c>
    </row>
    <row r="109" spans="4:8" x14ac:dyDescent="0.25">
      <c r="D109" s="1">
        <f t="shared" si="3"/>
        <v>53.5</v>
      </c>
      <c r="E109">
        <f>P*(1+rate/m)^(D109*m)</f>
        <v>37.32777521407457</v>
      </c>
      <c r="F109">
        <f>P*EXP(rate*D109)</f>
        <v>42.309007218837834</v>
      </c>
      <c r="G109">
        <f>P*(1+rate*D109)</f>
        <v>4.745000000000001</v>
      </c>
      <c r="H109" t="b">
        <f t="shared" si="2"/>
        <v>0</v>
      </c>
    </row>
    <row r="110" spans="4:8" x14ac:dyDescent="0.25">
      <c r="D110" s="1">
        <f t="shared" si="3"/>
        <v>54</v>
      </c>
      <c r="E110">
        <f>P*(1+rate/m)^(D110*m)</f>
        <v>38.6121509191439</v>
      </c>
      <c r="F110">
        <f>P*EXP(rate*D110)</f>
        <v>43.816041735573982</v>
      </c>
      <c r="G110">
        <f>P*(1+rate*D110)</f>
        <v>4.78</v>
      </c>
      <c r="H110" t="b">
        <f t="shared" si="2"/>
        <v>0</v>
      </c>
    </row>
    <row r="111" spans="4:8" x14ac:dyDescent="0.25">
      <c r="D111" s="1">
        <f t="shared" si="3"/>
        <v>54.5</v>
      </c>
      <c r="E111">
        <f>P*(1+rate/m)^(D111*m)</f>
        <v>39.940719479059794</v>
      </c>
      <c r="F111">
        <f>P*EXP(rate*D111)</f>
        <v>45.376756382947271</v>
      </c>
      <c r="G111">
        <f>P*(1+rate*D111)</f>
        <v>4.8150000000000004</v>
      </c>
      <c r="H111" t="b">
        <f t="shared" si="2"/>
        <v>0</v>
      </c>
    </row>
    <row r="112" spans="4:8" x14ac:dyDescent="0.25">
      <c r="D112" s="1">
        <f t="shared" si="3"/>
        <v>55</v>
      </c>
      <c r="E112">
        <f>P*(1+rate/m)^(D112*m)</f>
        <v>41.315001483483975</v>
      </c>
      <c r="F112">
        <f>P*EXP(rate*D112)</f>
        <v>46.993063231579306</v>
      </c>
      <c r="G112">
        <f>P*(1+rate*D112)</f>
        <v>4.8500000000000005</v>
      </c>
      <c r="H112" t="b">
        <f t="shared" si="2"/>
        <v>0</v>
      </c>
    </row>
    <row r="113" spans="4:8" x14ac:dyDescent="0.25">
      <c r="D113" s="1">
        <f t="shared" si="3"/>
        <v>55.5</v>
      </c>
      <c r="E113">
        <f>P*(1+rate/m)^(D113*m)</f>
        <v>42.73656984259398</v>
      </c>
      <c r="F113">
        <f>P*EXP(rate*D113)</f>
        <v>48.666942459490429</v>
      </c>
      <c r="G113">
        <f>P*(1+rate*D113)</f>
        <v>4.8849999999999998</v>
      </c>
      <c r="H113" t="b">
        <f t="shared" si="2"/>
        <v>0</v>
      </c>
    </row>
    <row r="114" spans="4:8" x14ac:dyDescent="0.25">
      <c r="D114" s="1">
        <f t="shared" si="3"/>
        <v>56</v>
      </c>
      <c r="E114">
        <f>P*(1+rate/m)^(D114*m)</f>
        <v>44.207051587327854</v>
      </c>
      <c r="F114">
        <f>P*EXP(rate*D114)</f>
        <v>50.400444778065506</v>
      </c>
      <c r="G114">
        <f>P*(1+rate*D114)</f>
        <v>4.92</v>
      </c>
      <c r="H114" t="b">
        <f t="shared" si="2"/>
        <v>0</v>
      </c>
    </row>
    <row r="115" spans="4:8" x14ac:dyDescent="0.25">
      <c r="D115" s="1">
        <f t="shared" si="3"/>
        <v>56.5</v>
      </c>
      <c r="E115">
        <f>P*(1+rate/m)^(D115*m)</f>
        <v>45.728129731575564</v>
      </c>
      <c r="F115">
        <f>P*EXP(rate*D115)</f>
        <v>52.195693944431703</v>
      </c>
      <c r="G115">
        <f>P*(1+rate*D115)</f>
        <v>4.9550000000000001</v>
      </c>
      <c r="H115" t="b">
        <f t="shared" si="2"/>
        <v>0</v>
      </c>
    </row>
    <row r="116" spans="4:8" x14ac:dyDescent="0.25">
      <c r="D116" s="1">
        <f t="shared" si="3"/>
        <v>57</v>
      </c>
      <c r="E116">
        <f>P*(1+rate/m)^(D116*m)</f>
        <v>47.301545198440806</v>
      </c>
      <c r="F116">
        <f>P*EXP(rate*D116)</f>
        <v>54.054889363326602</v>
      </c>
      <c r="G116">
        <f>P*(1+rate*D116)</f>
        <v>4.99</v>
      </c>
      <c r="H116" t="b">
        <f t="shared" si="2"/>
        <v>0</v>
      </c>
    </row>
    <row r="117" spans="4:8" x14ac:dyDescent="0.25">
      <c r="D117" s="1">
        <f t="shared" si="3"/>
        <v>57.5</v>
      </c>
      <c r="E117">
        <f>P*(1+rate/m)^(D117*m)</f>
        <v>48.929098812785853</v>
      </c>
      <c r="F117">
        <f>P*EXP(rate*D117)</f>
        <v>55.980308781644155</v>
      </c>
      <c r="G117">
        <f>P*(1+rate*D117)</f>
        <v>5.0250000000000004</v>
      </c>
      <c r="H117" t="b">
        <f t="shared" si="2"/>
        <v>0</v>
      </c>
    </row>
    <row r="118" spans="4:8" x14ac:dyDescent="0.25">
      <c r="D118" s="1">
        <f t="shared" si="3"/>
        <v>58</v>
      </c>
      <c r="E118">
        <f>P*(1+rate/m)^(D118*m)</f>
        <v>50.612653362331656</v>
      </c>
      <c r="F118">
        <f>P*EXP(rate*D118)</f>
        <v>57.974311078959317</v>
      </c>
      <c r="G118">
        <f>P*(1+rate*D118)</f>
        <v>5.0600000000000005</v>
      </c>
      <c r="H118" t="b">
        <f t="shared" si="2"/>
        <v>0</v>
      </c>
    </row>
    <row r="119" spans="4:8" x14ac:dyDescent="0.25">
      <c r="D119" s="1">
        <f t="shared" si="3"/>
        <v>58.5</v>
      </c>
      <c r="E119">
        <f>P*(1+rate/m)^(D119*m)</f>
        <v>52.35413572968087</v>
      </c>
      <c r="F119">
        <f>P*EXP(rate*D119)</f>
        <v>60.039339157450634</v>
      </c>
      <c r="G119">
        <f>P*(1+rate*D119)</f>
        <v>5.0950000000000006</v>
      </c>
      <c r="H119" t="b">
        <f t="shared" si="2"/>
        <v>0</v>
      </c>
    </row>
    <row r="120" spans="4:8" x14ac:dyDescent="0.25">
      <c r="D120" s="1">
        <f t="shared" si="3"/>
        <v>59</v>
      </c>
      <c r="E120">
        <f>P*(1+rate/m)^(D120*m)</f>
        <v>54.155539097694884</v>
      </c>
      <c r="F120">
        <f>P*EXP(rate*D120)</f>
        <v>62.177922934760851</v>
      </c>
      <c r="G120">
        <f>P*(1+rate*D120)</f>
        <v>5.1300000000000008</v>
      </c>
      <c r="H120" t="b">
        <f t="shared" si="2"/>
        <v>0</v>
      </c>
    </row>
    <row r="121" spans="4:8" x14ac:dyDescent="0.25">
      <c r="D121" s="1">
        <f t="shared" si="3"/>
        <v>59.5</v>
      </c>
      <c r="E121">
        <f>P*(1+rate/m)^(D121*m)</f>
        <v>56.018925230758533</v>
      </c>
      <c r="F121">
        <f>P*EXP(rate*D121)</f>
        <v>64.392682443462405</v>
      </c>
      <c r="G121">
        <f>P*(1+rate*D121)</f>
        <v>5.165</v>
      </c>
      <c r="H121" t="b">
        <f t="shared" si="2"/>
        <v>0</v>
      </c>
    </row>
    <row r="122" spans="4:8" x14ac:dyDescent="0.25">
      <c r="D122" s="1">
        <f t="shared" si="3"/>
        <v>60</v>
      </c>
      <c r="E122">
        <f>P*(1+rate/m)^(D122*m)</f>
        <v>57.946426834533519</v>
      </c>
      <c r="F122">
        <f>P*EXP(rate*D122)</f>
        <v>66.686331040925154</v>
      </c>
      <c r="G122">
        <f>P*(1+rate*D122)</f>
        <v>5.2</v>
      </c>
      <c r="H122" t="b">
        <f t="shared" si="2"/>
        <v>0</v>
      </c>
    </row>
    <row r="123" spans="4:8" x14ac:dyDescent="0.25">
      <c r="D123" s="1">
        <f t="shared" si="3"/>
        <v>60.5</v>
      </c>
      <c r="E123">
        <f>P*(1+rate/m)^(D123*m)</f>
        <v>59.940249996911632</v>
      </c>
      <c r="F123">
        <f>P*EXP(rate*D123)</f>
        <v>69.061678733518193</v>
      </c>
      <c r="G123">
        <f>P*(1+rate*D123)</f>
        <v>5.2350000000000003</v>
      </c>
      <c r="H123" t="b">
        <f t="shared" si="2"/>
        <v>0</v>
      </c>
    </row>
    <row r="124" spans="4:8" x14ac:dyDescent="0.25">
      <c r="D124" s="1">
        <f t="shared" si="3"/>
        <v>61</v>
      </c>
      <c r="E124">
        <f>P*(1+rate/m)^(D124*m)</f>
        <v>62.002676712950866</v>
      </c>
      <c r="F124">
        <f>P*EXP(rate*D124)</f>
        <v>71.521635619219253</v>
      </c>
      <c r="G124">
        <f>P*(1+rate*D124)</f>
        <v>5.2700000000000005</v>
      </c>
      <c r="H124" t="b">
        <f t="shared" si="2"/>
        <v>0</v>
      </c>
    </row>
    <row r="125" spans="4:8" x14ac:dyDescent="0.25">
      <c r="D125" s="1">
        <f t="shared" si="3"/>
        <v>61.5</v>
      </c>
      <c r="E125">
        <f>P*(1+rate/m)^(D125*m)</f>
        <v>64.136067496695446</v>
      </c>
      <c r="F125">
        <f>P*EXP(rate*D125)</f>
        <v>74.069215452848624</v>
      </c>
      <c r="G125">
        <f>P*(1+rate*D125)</f>
        <v>5.3050000000000006</v>
      </c>
      <c r="H125" t="b">
        <f t="shared" si="2"/>
        <v>0</v>
      </c>
    </row>
    <row r="126" spans="4:8" x14ac:dyDescent="0.25">
      <c r="D126" s="1">
        <f t="shared" si="3"/>
        <v>62</v>
      </c>
      <c r="E126">
        <f>P*(1+rate/m)^(D126*m)</f>
        <v>66.342864082857417</v>
      </c>
      <c r="F126">
        <f>P*EXP(rate*D126)</f>
        <v>76.707539338295661</v>
      </c>
      <c r="G126">
        <f>P*(1+rate*D126)</f>
        <v>5.3400000000000007</v>
      </c>
      <c r="H126" t="b">
        <f t="shared" si="2"/>
        <v>0</v>
      </c>
    </row>
    <row r="127" spans="4:8" x14ac:dyDescent="0.25">
      <c r="D127" s="1">
        <f t="shared" si="3"/>
        <v>62.5</v>
      </c>
      <c r="E127">
        <f>P*(1+rate/m)^(D127*m)</f>
        <v>68.625592221464132</v>
      </c>
      <c r="F127">
        <f>P*EXP(rate*D127)</f>
        <v>79.439839552261333</v>
      </c>
      <c r="G127">
        <f>P*(1+rate*D127)</f>
        <v>5.375</v>
      </c>
      <c r="H127" t="b">
        <f t="shared" si="2"/>
        <v>0</v>
      </c>
    </row>
    <row r="128" spans="4:8" x14ac:dyDescent="0.25">
      <c r="D128" s="1">
        <f t="shared" si="3"/>
        <v>63</v>
      </c>
      <c r="E128">
        <f>P*(1+rate/m)^(D128*m)</f>
        <v>70.986864568657452</v>
      </c>
      <c r="F128">
        <f>P*EXP(rate*D128)</f>
        <v>82.269463504201681</v>
      </c>
      <c r="G128">
        <f>P*(1+rate*D128)</f>
        <v>5.41</v>
      </c>
      <c r="H128" t="b">
        <f t="shared" si="2"/>
        <v>0</v>
      </c>
    </row>
    <row r="129" spans="4:8" x14ac:dyDescent="0.25">
      <c r="D129" s="1">
        <f t="shared" si="3"/>
        <v>63.5</v>
      </c>
      <c r="E129">
        <f>P*(1+rate/m)^(D129*m)</f>
        <v>73.429383676966623</v>
      </c>
      <c r="F129">
        <f>P*EXP(rate*D129)</f>
        <v>85.199877837322603</v>
      </c>
      <c r="G129">
        <f>P*(1+rate*D129)</f>
        <v>5.4450000000000003</v>
      </c>
      <c r="H129" t="b">
        <f t="shared" si="2"/>
        <v>0</v>
      </c>
    </row>
    <row r="130" spans="4:8" x14ac:dyDescent="0.25">
      <c r="D130" s="1">
        <f t="shared" si="3"/>
        <v>64</v>
      </c>
      <c r="E130">
        <f>P*(1+rate/m)^(D130*m)</f>
        <v>75.955945088463466</v>
      </c>
      <c r="F130">
        <f>P*EXP(rate*D130)</f>
        <v>88.23467267565151</v>
      </c>
      <c r="G130">
        <f>P*(1+rate*D130)</f>
        <v>5.48</v>
      </c>
      <c r="H130" t="b">
        <f t="shared" si="2"/>
        <v>0</v>
      </c>
    </row>
    <row r="131" spans="4:8" x14ac:dyDescent="0.25">
      <c r="D131" s="1">
        <f t="shared" si="3"/>
        <v>64.5</v>
      </c>
      <c r="E131">
        <f>P*(1+rate/m)^(D131*m)</f>
        <v>78.5694405343543</v>
      </c>
      <c r="F131">
        <f>P*EXP(rate*D131)</f>
        <v>91.377566022388308</v>
      </c>
      <c r="G131">
        <f>P*(1+rate*D131)</f>
        <v>5.5150000000000006</v>
      </c>
      <c r="H131" t="b">
        <f t="shared" ref="H131:H194" si="4">E131&gt;F131</f>
        <v>0</v>
      </c>
    </row>
    <row r="132" spans="4:8" x14ac:dyDescent="0.25">
      <c r="D132" s="1">
        <f t="shared" ref="D132:D195" si="5">D131+$B$3</f>
        <v>65</v>
      </c>
      <c r="E132">
        <f>P*(1+rate/m)^(D132*m)</f>
        <v>81.272861244655914</v>
      </c>
      <c r="F132">
        <f>P*EXP(rate*D132)</f>
        <v>94.632408314924149</v>
      </c>
      <c r="G132">
        <f>P*(1+rate*D132)</f>
        <v>5.5500000000000007</v>
      </c>
      <c r="H132" t="b">
        <f t="shared" si="4"/>
        <v>0</v>
      </c>
    </row>
    <row r="133" spans="4:8" x14ac:dyDescent="0.25">
      <c r="D133" s="1">
        <f t="shared" si="5"/>
        <v>65.5</v>
      </c>
      <c r="E133">
        <f>P*(1+rate/m)^(D133*m)</f>
        <v>84.069301371759096</v>
      </c>
      <c r="F133">
        <f>P*EXP(rate*D133)</f>
        <v>98.0031871421088</v>
      </c>
      <c r="G133">
        <f>P*(1+rate*D133)</f>
        <v>5.5850000000000009</v>
      </c>
      <c r="H133" t="b">
        <f t="shared" si="4"/>
        <v>0</v>
      </c>
    </row>
    <row r="134" spans="4:8" x14ac:dyDescent="0.25">
      <c r="D134" s="1">
        <f t="shared" si="5"/>
        <v>66</v>
      </c>
      <c r="E134">
        <f>P*(1+rate/m)^(D134*m)</f>
        <v>86.961961531781824</v>
      </c>
      <c r="F134">
        <f>P*EXP(rate*D134)</f>
        <v>101.49403212954563</v>
      </c>
      <c r="G134">
        <f>P*(1+rate*D134)</f>
        <v>5.62</v>
      </c>
      <c r="H134" t="b">
        <f t="shared" si="4"/>
        <v>0</v>
      </c>
    </row>
    <row r="135" spans="4:8" x14ac:dyDescent="0.25">
      <c r="D135" s="1">
        <f t="shared" si="5"/>
        <v>66.5</v>
      </c>
      <c r="E135">
        <f>P*(1+rate/m)^(D135*m)</f>
        <v>89.954152467782251</v>
      </c>
      <c r="F135">
        <f>P*EXP(rate*D135)</f>
        <v>105.10921999889966</v>
      </c>
      <c r="G135">
        <f>P*(1+rate*D135)</f>
        <v>5.6550000000000002</v>
      </c>
      <c r="H135" t="b">
        <f t="shared" si="4"/>
        <v>0</v>
      </c>
    </row>
    <row r="136" spans="4:8" x14ac:dyDescent="0.25">
      <c r="D136" s="1">
        <f t="shared" si="5"/>
        <v>67</v>
      </c>
      <c r="E136">
        <f>P*(1+rate/m)^(D136*m)</f>
        <v>93.049298839006553</v>
      </c>
      <c r="F136">
        <f>P*EXP(rate*D136)</f>
        <v>108.85317980741603</v>
      </c>
      <c r="G136">
        <f>P*(1+rate*D136)</f>
        <v>5.69</v>
      </c>
      <c r="H136" t="b">
        <f t="shared" si="4"/>
        <v>0</v>
      </c>
    </row>
    <row r="137" spans="4:8" x14ac:dyDescent="0.25">
      <c r="D137" s="1">
        <f t="shared" si="5"/>
        <v>67.5</v>
      </c>
      <c r="E137">
        <f>P*(1+rate/m)^(D137*m)</f>
        <v>96.250943140527013</v>
      </c>
      <c r="F137">
        <f>P*EXP(rate*D137)</f>
        <v>112.73049837406923</v>
      </c>
      <c r="G137">
        <f>P*(1+rate*D137)</f>
        <v>5.7250000000000005</v>
      </c>
      <c r="H137" t="b">
        <f t="shared" si="4"/>
        <v>0</v>
      </c>
    </row>
    <row r="138" spans="4:8" x14ac:dyDescent="0.25">
      <c r="D138" s="1">
        <f t="shared" si="5"/>
        <v>68</v>
      </c>
      <c r="E138">
        <f>P*(1+rate/m)^(D138*m)</f>
        <v>99.562749757737009</v>
      </c>
      <c r="F138">
        <f>P*EXP(rate*D138)</f>
        <v>116.74592589899</v>
      </c>
      <c r="G138">
        <f>P*(1+rate*D138)</f>
        <v>5.7600000000000007</v>
      </c>
      <c r="H138" t="b">
        <f t="shared" si="4"/>
        <v>0</v>
      </c>
    </row>
    <row r="139" spans="4:8" x14ac:dyDescent="0.25">
      <c r="D139" s="1">
        <f t="shared" si="5"/>
        <v>68.5</v>
      </c>
      <c r="E139">
        <f>P*(1+rate/m)^(D139*m)</f>
        <v>102.9885091603639</v>
      </c>
      <c r="F139">
        <f>P*EXP(rate*D139)</f>
        <v>120.90438178305443</v>
      </c>
      <c r="G139">
        <f>P*(1+rate*D139)</f>
        <v>5.7950000000000008</v>
      </c>
      <c r="H139" t="b">
        <f t="shared" si="4"/>
        <v>0</v>
      </c>
    </row>
    <row r="140" spans="4:8" x14ac:dyDescent="0.25">
      <c r="D140" s="1">
        <f t="shared" si="5"/>
        <v>69</v>
      </c>
      <c r="E140">
        <f>P*(1+rate/m)^(D140*m)</f>
        <v>106.53214224077861</v>
      </c>
      <c r="F140">
        <f>P*EXP(rate*D140)</f>
        <v>125.21096065476522</v>
      </c>
      <c r="G140">
        <f>P*(1+rate*D140)</f>
        <v>5.83</v>
      </c>
      <c r="H140" t="b">
        <f t="shared" si="4"/>
        <v>0</v>
      </c>
    </row>
    <row r="141" spans="4:8" x14ac:dyDescent="0.25">
      <c r="D141" s="1">
        <f t="shared" si="5"/>
        <v>69.5</v>
      </c>
      <c r="E141">
        <f>P*(1+rate/m)^(D141*m)</f>
        <v>110.19770480158938</v>
      </c>
      <c r="F141">
        <f>P*EXP(rate*D141)</f>
        <v>129.67093861180905</v>
      </c>
      <c r="G141">
        <f>P*(1+rate*D141)</f>
        <v>5.8650000000000002</v>
      </c>
      <c r="H141" t="b">
        <f t="shared" si="4"/>
        <v>0</v>
      </c>
    </row>
    <row r="142" spans="4:8" x14ac:dyDescent="0.25">
      <c r="D142" s="1">
        <f t="shared" si="5"/>
        <v>70</v>
      </c>
      <c r="E142">
        <f>P*(1+rate/m)^(D142*m)</f>
        <v>113.98939219763311</v>
      </c>
      <c r="F142">
        <f>P*EXP(rate*D142)</f>
        <v>134.28977968493552</v>
      </c>
      <c r="G142">
        <f>P*(1+rate*D142)</f>
        <v>5.9</v>
      </c>
      <c r="H142" t="b">
        <f t="shared" si="4"/>
        <v>0</v>
      </c>
    </row>
    <row r="143" spans="4:8" x14ac:dyDescent="0.25">
      <c r="D143" s="1">
        <f t="shared" si="5"/>
        <v>70.5</v>
      </c>
      <c r="E143">
        <f>P*(1+rate/m)^(D143*m)</f>
        <v>117.91154413770064</v>
      </c>
      <c r="F143">
        <f>P*EXP(rate*D143)</f>
        <v>139.07314253207852</v>
      </c>
      <c r="G143">
        <f>P*(1+rate*D143)</f>
        <v>5.9350000000000005</v>
      </c>
      <c r="H143" t="b">
        <f t="shared" si="4"/>
        <v>0</v>
      </c>
    </row>
    <row r="144" spans="4:8" x14ac:dyDescent="0.25">
      <c r="D144" s="1">
        <f t="shared" si="5"/>
        <v>71</v>
      </c>
      <c r="E144">
        <f>P*(1+rate/m)^(D144*m)</f>
        <v>121.96864965146743</v>
      </c>
      <c r="F144">
        <f>P*EXP(rate*D144)</f>
        <v>144.02688737091967</v>
      </c>
      <c r="G144">
        <f>P*(1+rate*D144)</f>
        <v>5.9700000000000006</v>
      </c>
      <c r="H144" t="b">
        <f t="shared" si="4"/>
        <v>0</v>
      </c>
    </row>
    <row r="145" spans="4:8" x14ac:dyDescent="0.25">
      <c r="D145" s="1">
        <f t="shared" si="5"/>
        <v>71.5</v>
      </c>
      <c r="E145">
        <f>P*(1+rate/m)^(D145*m)</f>
        <v>126.1653522273397</v>
      </c>
      <c r="F145">
        <f>P*EXP(rate*D145)</f>
        <v>149.15708315838799</v>
      </c>
      <c r="G145">
        <f>P*(1+rate*D145)</f>
        <v>6.0050000000000008</v>
      </c>
      <c r="H145" t="b">
        <f t="shared" si="4"/>
        <v>0</v>
      </c>
    </row>
    <row r="146" spans="4:8" x14ac:dyDescent="0.25">
      <c r="D146" s="1">
        <f t="shared" si="5"/>
        <v>72</v>
      </c>
      <c r="E146">
        <f>P*(1+rate/m)^(D146*m)</f>
        <v>130.50645512707015</v>
      </c>
      <c r="F146">
        <f>P*EXP(rate*D146)</f>
        <v>154.470015025891</v>
      </c>
      <c r="G146">
        <f>P*(1+rate*D146)</f>
        <v>6.0400000000000009</v>
      </c>
      <c r="H146" t="b">
        <f t="shared" si="4"/>
        <v>0</v>
      </c>
    </row>
    <row r="147" spans="4:8" x14ac:dyDescent="0.25">
      <c r="D147" s="1">
        <f t="shared" si="5"/>
        <v>72.5</v>
      </c>
      <c r="E147">
        <f>P*(1+rate/m)^(D147*m)</f>
        <v>134.99692688325348</v>
      </c>
      <c r="F147">
        <f>P*EXP(rate*D147)</f>
        <v>159.97219197938654</v>
      </c>
      <c r="G147">
        <f>P*(1+rate*D147)</f>
        <v>6.0750000000000002</v>
      </c>
      <c r="H147" t="b">
        <f t="shared" si="4"/>
        <v>0</v>
      </c>
    </row>
    <row r="148" spans="4:8" x14ac:dyDescent="0.25">
      <c r="D148" s="1">
        <f t="shared" si="5"/>
        <v>73</v>
      </c>
      <c r="E148">
        <f>P*(1+rate/m)^(D148*m)</f>
        <v>139.64190698596508</v>
      </c>
      <c r="F148">
        <f>P*EXP(rate*D148)</f>
        <v>165.67035487372974</v>
      </c>
      <c r="G148">
        <f>P*(1+rate*D148)</f>
        <v>6.11</v>
      </c>
      <c r="H148" t="b">
        <f t="shared" si="4"/>
        <v>0</v>
      </c>
    </row>
    <row r="149" spans="4:8" x14ac:dyDescent="0.25">
      <c r="D149" s="1">
        <f t="shared" si="5"/>
        <v>73.5</v>
      </c>
      <c r="E149">
        <f>P*(1+rate/m)^(D149*m)</f>
        <v>144.44671176508123</v>
      </c>
      <c r="F149">
        <f>P*EXP(rate*D149)</f>
        <v>171.57148467106225</v>
      </c>
      <c r="G149">
        <f>P*(1+rate*D149)</f>
        <v>6.1450000000000005</v>
      </c>
      <c r="H149" t="b">
        <f t="shared" si="4"/>
        <v>0</v>
      </c>
    </row>
    <row r="150" spans="4:8" x14ac:dyDescent="0.25">
      <c r="D150" s="1">
        <f t="shared" si="5"/>
        <v>74</v>
      </c>
      <c r="E150">
        <f>P*(1+rate/m)^(D150*m)</f>
        <v>149.41684047498262</v>
      </c>
      <c r="F150">
        <f>P*EXP(rate*D150)</f>
        <v>177.68281099336454</v>
      </c>
      <c r="G150">
        <f>P*(1+rate*D150)</f>
        <v>6.1800000000000006</v>
      </c>
      <c r="H150" t="b">
        <f t="shared" si="4"/>
        <v>0</v>
      </c>
    </row>
    <row r="151" spans="4:8" x14ac:dyDescent="0.25">
      <c r="D151" s="1">
        <f t="shared" si="5"/>
        <v>74.5</v>
      </c>
      <c r="E151">
        <f>P*(1+rate/m)^(D151*m)</f>
        <v>154.55798158863695</v>
      </c>
      <c r="F151">
        <f>P*EXP(rate*D151)</f>
        <v>184.01182097964673</v>
      </c>
      <c r="G151">
        <f>P*(1+rate*D151)</f>
        <v>6.2150000000000007</v>
      </c>
      <c r="H151" t="b">
        <f t="shared" si="4"/>
        <v>0</v>
      </c>
    </row>
    <row r="152" spans="4:8" x14ac:dyDescent="0.25">
      <c r="D152" s="1">
        <f t="shared" si="5"/>
        <v>75</v>
      </c>
      <c r="E152">
        <f>P*(1+rate/m)^(D152*m)</f>
        <v>159.87601930823143</v>
      </c>
      <c r="F152">
        <f>P*EXP(rate*D152)</f>
        <v>190.56626845863016</v>
      </c>
      <c r="G152">
        <f>P*(1+rate*D152)</f>
        <v>6.2500000000000009</v>
      </c>
      <c r="H152" t="b">
        <f t="shared" si="4"/>
        <v>0</v>
      </c>
    </row>
    <row r="153" spans="4:8" x14ac:dyDescent="0.25">
      <c r="D153" s="1">
        <f t="shared" si="5"/>
        <v>75.5</v>
      </c>
      <c r="E153">
        <f>P*(1+rate/m)^(D153*m)</f>
        <v>165.37704029984152</v>
      </c>
      <c r="F153">
        <f>P*EXP(rate*D153)</f>
        <v>197.35418344815724</v>
      </c>
      <c r="G153">
        <f>P*(1+rate*D153)</f>
        <v>6.2850000000000001</v>
      </c>
      <c r="H153" t="b">
        <f t="shared" si="4"/>
        <v>0</v>
      </c>
    </row>
    <row r="154" spans="4:8" x14ac:dyDescent="0.25">
      <c r="D154" s="1">
        <f t="shared" si="5"/>
        <v>76</v>
      </c>
      <c r="E154">
        <f>P*(1+rate/m)^(D154*m)</f>
        <v>171.0673406598076</v>
      </c>
      <c r="F154">
        <f>P*EXP(rate*D154)</f>
        <v>204.38388199296807</v>
      </c>
      <c r="G154">
        <f>P*(1+rate*D154)</f>
        <v>6.32</v>
      </c>
      <c r="H154" t="b">
        <f t="shared" si="4"/>
        <v>0</v>
      </c>
    </row>
    <row r="155" spans="4:8" x14ac:dyDescent="0.25">
      <c r="D155" s="1">
        <f t="shared" si="5"/>
        <v>76.5</v>
      </c>
      <c r="E155">
        <f>P*(1+rate/m)^(D155*m)</f>
        <v>176.95343312083045</v>
      </c>
      <c r="F155">
        <f>P*EXP(rate*D155)</f>
        <v>211.6639763528942</v>
      </c>
      <c r="G155">
        <f>P*(1+rate*D155)</f>
        <v>6.3550000000000004</v>
      </c>
      <c r="H155" t="b">
        <f t="shared" si="4"/>
        <v>0</v>
      </c>
    </row>
    <row r="156" spans="4:8" x14ac:dyDescent="0.25">
      <c r="D156" s="1">
        <f t="shared" si="5"/>
        <v>77</v>
      </c>
      <c r="E156">
        <f>P*(1+rate/m)^(D156*m)</f>
        <v>183.04205450599414</v>
      </c>
      <c r="F156">
        <f>P*EXP(rate*D156)</f>
        <v>219.20338555395466</v>
      </c>
      <c r="G156">
        <f>P*(1+rate*D156)</f>
        <v>6.3900000000000006</v>
      </c>
      <c r="H156" t="b">
        <f t="shared" si="4"/>
        <v>0</v>
      </c>
    </row>
    <row r="157" spans="4:8" x14ac:dyDescent="0.25">
      <c r="D157" s="1">
        <f t="shared" si="5"/>
        <v>77.5</v>
      </c>
      <c r="E157">
        <f>P*(1+rate/m)^(D157*m)</f>
        <v>189.34017343928861</v>
      </c>
      <c r="F157">
        <f>P*EXP(rate*D157)</f>
        <v>227.0113463152781</v>
      </c>
      <c r="G157">
        <f>P*(1+rate*D157)</f>
        <v>6.4250000000000007</v>
      </c>
      <c r="H157" t="b">
        <f t="shared" si="4"/>
        <v>0</v>
      </c>
    </row>
    <row r="158" spans="4:8" x14ac:dyDescent="0.25">
      <c r="D158" s="1">
        <f t="shared" si="5"/>
        <v>78</v>
      </c>
      <c r="E158">
        <f>P*(1+rate/m)^(D158*m)</f>
        <v>195.85499832141372</v>
      </c>
      <c r="F158">
        <f>P*EXP(rate*D158)</f>
        <v>235.09742436523877</v>
      </c>
      <c r="G158">
        <f>P*(1+rate*D158)</f>
        <v>6.4600000000000009</v>
      </c>
      <c r="H158" t="b">
        <f t="shared" si="4"/>
        <v>0</v>
      </c>
    </row>
    <row r="159" spans="4:8" x14ac:dyDescent="0.25">
      <c r="D159" s="1">
        <f t="shared" si="5"/>
        <v>78.5</v>
      </c>
      <c r="E159">
        <f>P*(1+rate/m)^(D159*m)</f>
        <v>202.5939855800388</v>
      </c>
      <c r="F159">
        <f>P*EXP(rate*D159)</f>
        <v>243.47152616066984</v>
      </c>
      <c r="G159">
        <f>P*(1+rate*D159)</f>
        <v>6.4950000000000001</v>
      </c>
      <c r="H159" t="b">
        <f t="shared" si="4"/>
        <v>0</v>
      </c>
    </row>
    <row r="160" spans="4:8" x14ac:dyDescent="0.25">
      <c r="D160" s="1">
        <f t="shared" si="5"/>
        <v>79</v>
      </c>
      <c r="E160">
        <f>P*(1+rate/m)^(D160*m)</f>
        <v>209.5648482039127</v>
      </c>
      <c r="F160">
        <f>P*EXP(rate*D160)</f>
        <v>252.1439110235128</v>
      </c>
      <c r="G160">
        <f>P*(1+rate*D160)</f>
        <v>6.53</v>
      </c>
      <c r="H160" t="b">
        <f t="shared" si="4"/>
        <v>0</v>
      </c>
    </row>
    <row r="161" spans="4:8" x14ac:dyDescent="0.25">
      <c r="D161" s="1">
        <f t="shared" si="5"/>
        <v>79.5</v>
      </c>
      <c r="E161">
        <f>P*(1+rate/m)^(D161*m)</f>
        <v>216.77556457064154</v>
      </c>
      <c r="F161">
        <f>P*EXP(rate*D161)</f>
        <v>261.12520370976847</v>
      </c>
      <c r="G161">
        <f>P*(1+rate*D161)</f>
        <v>6.5650000000000004</v>
      </c>
      <c r="H161" t="b">
        <f t="shared" si="4"/>
        <v>0</v>
      </c>
    </row>
    <row r="162" spans="4:8" x14ac:dyDescent="0.25">
      <c r="D162" s="1">
        <f t="shared" si="5"/>
        <v>80</v>
      </c>
      <c r="E162">
        <f>P*(1+rate/m)^(D162*m)</f>
        <v>224.23438757818656</v>
      </c>
      <c r="F162">
        <f>P*EXP(rate*D162)</f>
        <v>270.42640742615276</v>
      </c>
      <c r="G162">
        <f>P*(1+rate*D162)</f>
        <v>6.6000000000000005</v>
      </c>
      <c r="H162" t="b">
        <f t="shared" si="4"/>
        <v>0</v>
      </c>
    </row>
    <row r="163" spans="4:8" x14ac:dyDescent="0.25">
      <c r="D163" s="1">
        <f t="shared" si="5"/>
        <v>80.5</v>
      </c>
      <c r="E163">
        <f>P*(1+rate/m)^(D163*m)</f>
        <v>231.94985409058646</v>
      </c>
      <c r="F163">
        <f>P*EXP(rate*D163)</f>
        <v>280.05891731040066</v>
      </c>
      <c r="G163">
        <f>P*(1+rate*D163)</f>
        <v>6.6350000000000007</v>
      </c>
      <c r="H163" t="b">
        <f t="shared" si="4"/>
        <v>0</v>
      </c>
    </row>
    <row r="164" spans="4:8" x14ac:dyDescent="0.25">
      <c r="D164" s="1">
        <f t="shared" si="5"/>
        <v>81</v>
      </c>
      <c r="E164">
        <f>P*(1+rate/m)^(D164*m)</f>
        <v>239.93079470865962</v>
      </c>
      <c r="F164">
        <f>P*EXP(rate*D164)</f>
        <v>290.03453439173495</v>
      </c>
      <c r="G164">
        <f>P*(1+rate*D164)</f>
        <v>6.6700000000000008</v>
      </c>
      <c r="H164" t="b">
        <f t="shared" si="4"/>
        <v>0</v>
      </c>
    </row>
    <row r="165" spans="4:8" x14ac:dyDescent="0.25">
      <c r="D165" s="1">
        <f t="shared" si="5"/>
        <v>81.5</v>
      </c>
      <c r="E165">
        <f>P*(1+rate/m)^(D165*m)</f>
        <v>248.18634387692751</v>
      </c>
      <c r="F165">
        <f>P*EXP(rate*D165)</f>
        <v>300.36548004860288</v>
      </c>
      <c r="G165">
        <f>P*(1+rate*D165)</f>
        <v>6.705000000000001</v>
      </c>
      <c r="H165" t="b">
        <f t="shared" si="4"/>
        <v>0</v>
      </c>
    </row>
    <row r="166" spans="4:8" x14ac:dyDescent="0.25">
      <c r="D166" s="1">
        <f t="shared" si="5"/>
        <v>82</v>
      </c>
      <c r="E166">
        <f>P*(1+rate/m)^(D166*m)</f>
        <v>256.72595033826582</v>
      </c>
      <c r="F166">
        <f>P*EXP(rate*D166)</f>
        <v>311.06441098139294</v>
      </c>
      <c r="G166">
        <f>P*(1+rate*D166)</f>
        <v>6.74</v>
      </c>
      <c r="H166" t="b">
        <f t="shared" si="4"/>
        <v>0</v>
      </c>
    </row>
    <row r="167" spans="4:8" x14ac:dyDescent="0.25">
      <c r="D167" s="1">
        <f t="shared" si="5"/>
        <v>82.5</v>
      </c>
      <c r="E167">
        <f>P*(1+rate/m)^(D167*m)</f>
        <v>265.55938794831246</v>
      </c>
      <c r="F167">
        <f>P*EXP(rate*D167)</f>
        <v>322.14443471847653</v>
      </c>
      <c r="G167">
        <f>P*(1+rate*D167)</f>
        <v>6.7750000000000004</v>
      </c>
      <c r="H167" t="b">
        <f t="shared" si="4"/>
        <v>0</v>
      </c>
    </row>
    <row r="168" spans="4:8" x14ac:dyDescent="0.25">
      <c r="D168" s="1">
        <f t="shared" si="5"/>
        <v>83</v>
      </c>
      <c r="E168">
        <f>P*(1+rate/m)^(D168*m)</f>
        <v>274.69676686194441</v>
      </c>
      <c r="F168">
        <f>P*EXP(rate*D168)</f>
        <v>333.61912567456795</v>
      </c>
      <c r="G168">
        <f>P*(1+rate*D168)</f>
        <v>6.8100000000000005</v>
      </c>
      <c r="H168" t="b">
        <f t="shared" si="4"/>
        <v>0</v>
      </c>
    </row>
    <row r="169" spans="4:8" x14ac:dyDescent="0.25">
      <c r="D169" s="1">
        <f t="shared" si="5"/>
        <v>83.5</v>
      </c>
      <c r="E169">
        <f>P*(1+rate/m)^(D169*m)</f>
        <v>284.14854510469434</v>
      </c>
      <c r="F169">
        <f>P*EXP(rate*D169)</f>
        <v>345.50254178108105</v>
      </c>
      <c r="G169">
        <f>P*(1+rate*D169)</f>
        <v>6.8450000000000006</v>
      </c>
      <c r="H169" t="b">
        <f t="shared" si="4"/>
        <v>0</v>
      </c>
    </row>
    <row r="170" spans="4:8" x14ac:dyDescent="0.25">
      <c r="D170" s="1">
        <f t="shared" si="5"/>
        <v>84</v>
      </c>
      <c r="E170">
        <f>P*(1+rate/m)^(D170*m)</f>
        <v>293.92554054228049</v>
      </c>
      <c r="F170">
        <f>P*EXP(rate*D170)</f>
        <v>357.80924170885288</v>
      </c>
      <c r="G170">
        <f>P*(1+rate*D170)</f>
        <v>6.8800000000000008</v>
      </c>
      <c r="H170" t="b">
        <f t="shared" si="4"/>
        <v>0</v>
      </c>
    </row>
    <row r="171" spans="4:8" x14ac:dyDescent="0.25">
      <c r="D171" s="1">
        <f t="shared" si="5"/>
        <v>84.5</v>
      </c>
      <c r="E171">
        <f>P*(1+rate/m)^(D171*m)</f>
        <v>304.038943262023</v>
      </c>
      <c r="F171">
        <f>P*EXP(rate*D171)</f>
        <v>370.55430270433629</v>
      </c>
      <c r="G171">
        <f>P*(1+rate*D171)</f>
        <v>6.9150000000000009</v>
      </c>
      <c r="H171" t="b">
        <f t="shared" si="4"/>
        <v>0</v>
      </c>
    </row>
    <row r="172" spans="4:8" x14ac:dyDescent="0.25">
      <c r="D172" s="1">
        <f t="shared" si="5"/>
        <v>85</v>
      </c>
      <c r="E172">
        <f>P*(1+rate/m)^(D172*m)</f>
        <v>314.50032838024015</v>
      </c>
      <c r="F172">
        <f>P*EXP(rate*D172)</f>
        <v>383.75333906111189</v>
      </c>
      <c r="G172">
        <f>P*(1+rate*D172)</f>
        <v>6.95</v>
      </c>
      <c r="H172" t="b">
        <f t="shared" si="4"/>
        <v>0</v>
      </c>
    </row>
    <row r="173" spans="4:8" x14ac:dyDescent="0.25">
      <c r="D173" s="1">
        <f t="shared" si="5"/>
        <v>85.5</v>
      </c>
      <c r="E173">
        <f>P*(1+rate/m)^(D173*m)</f>
        <v>325.32166929036458</v>
      </c>
      <c r="F173">
        <f>P*EXP(rate*D173)</f>
        <v>397.42252124935186</v>
      </c>
      <c r="G173">
        <f>P*(1+rate*D173)</f>
        <v>6.9850000000000003</v>
      </c>
      <c r="H173" t="b">
        <f t="shared" si="4"/>
        <v>0</v>
      </c>
    </row>
    <row r="174" spans="4:8" x14ac:dyDescent="0.25">
      <c r="D174" s="1">
        <f t="shared" si="5"/>
        <v>86</v>
      </c>
      <c r="E174">
        <f>P*(1+rate/m)^(D174*m)</f>
        <v>336.51535136685698</v>
      </c>
      <c r="F174">
        <f>P*EXP(rate*D174)</f>
        <v>411.57859572666592</v>
      </c>
      <c r="G174">
        <f>P*(1+rate*D174)</f>
        <v>7.0200000000000005</v>
      </c>
      <c r="H174" t="b">
        <f t="shared" si="4"/>
        <v>0</v>
      </c>
    </row>
    <row r="175" spans="4:8" x14ac:dyDescent="0.25">
      <c r="D175" s="1">
        <f t="shared" si="5"/>
        <v>86.5</v>
      </c>
      <c r="E175">
        <f>P*(1+rate/m)^(D175*m)</f>
        <v>348.09418614069017</v>
      </c>
      <c r="F175">
        <f>P*EXP(rate*D175)</f>
        <v>426.23890545460767</v>
      </c>
      <c r="G175">
        <f>P*(1+rate*D175)</f>
        <v>7.0550000000000006</v>
      </c>
      <c r="H175" t="b">
        <f t="shared" si="4"/>
        <v>0</v>
      </c>
    </row>
    <row r="176" spans="4:8" x14ac:dyDescent="0.25">
      <c r="D176" s="1">
        <f t="shared" si="5"/>
        <v>87</v>
      </c>
      <c r="E176">
        <f>P*(1+rate/m)^(D176*m)</f>
        <v>360.07142596253698</v>
      </c>
      <c r="F176">
        <f>P*EXP(rate*D176)</f>
        <v>441.42141114597104</v>
      </c>
      <c r="G176">
        <f>P*(1+rate*D176)</f>
        <v>7.0900000000000007</v>
      </c>
      <c r="H176" t="b">
        <f t="shared" si="4"/>
        <v>0</v>
      </c>
    </row>
    <row r="177" spans="4:8" x14ac:dyDescent="0.25">
      <c r="D177" s="1">
        <f t="shared" si="5"/>
        <v>87.5</v>
      </c>
      <c r="E177">
        <f>P*(1+rate/m)^(D177*m)</f>
        <v>372.4607791705385</v>
      </c>
      <c r="F177">
        <f>P*EXP(rate*D177)</f>
        <v>457.14471326890936</v>
      </c>
      <c r="G177">
        <f>P*(1+rate*D177)</f>
        <v>7.1250000000000009</v>
      </c>
      <c r="H177" t="b">
        <f t="shared" si="4"/>
        <v>0</v>
      </c>
    </row>
    <row r="178" spans="4:8" x14ac:dyDescent="0.25">
      <c r="D178" s="1">
        <f t="shared" si="5"/>
        <v>88</v>
      </c>
      <c r="E178">
        <f>P*(1+rate/m)^(D178*m)</f>
        <v>385.27642577991458</v>
      </c>
      <c r="F178">
        <f>P*EXP(rate*D178)</f>
        <v>473.42807483483483</v>
      </c>
      <c r="G178">
        <f>P*(1+rate*D178)</f>
        <v>7.16</v>
      </c>
      <c r="H178" t="b">
        <f t="shared" si="4"/>
        <v>0</v>
      </c>
    </row>
    <row r="179" spans="4:8" x14ac:dyDescent="0.25">
      <c r="D179" s="1">
        <f t="shared" si="5"/>
        <v>88.5</v>
      </c>
      <c r="E179">
        <f>P*(1+rate/m)^(D179*m)</f>
        <v>398.5330337124762</v>
      </c>
      <c r="F179">
        <f>P*EXP(rate*D179)</f>
        <v>490.29144499801794</v>
      </c>
      <c r="G179">
        <f>P*(1+rate*D179)</f>
        <v>7.1950000000000003</v>
      </c>
      <c r="H179" t="b">
        <f t="shared" si="4"/>
        <v>0</v>
      </c>
    </row>
    <row r="180" spans="4:8" x14ac:dyDescent="0.25">
      <c r="D180" s="1">
        <f t="shared" si="5"/>
        <v>89</v>
      </c>
      <c r="E180">
        <f>P*(1+rate/m)^(D180*m)</f>
        <v>412.24577558450864</v>
      </c>
      <c r="F180">
        <f>P*EXP(rate*D180)</f>
        <v>507.7554834957939</v>
      </c>
      <c r="G180">
        <f>P*(1+rate*D180)</f>
        <v>7.23</v>
      </c>
      <c r="H180" t="b">
        <f t="shared" si="4"/>
        <v>0</v>
      </c>
    </row>
    <row r="181" spans="4:8" x14ac:dyDescent="0.25">
      <c r="D181" s="1">
        <f t="shared" si="5"/>
        <v>89.5</v>
      </c>
      <c r="E181">
        <f>P*(1+rate/m)^(D181*m)</f>
        <v>426.43034607234955</v>
      </c>
      <c r="F181">
        <f>P*EXP(rate*D181)</f>
        <v>525.84158595932604</v>
      </c>
      <c r="G181">
        <f>P*(1+rate*D181)</f>
        <v>7.2650000000000006</v>
      </c>
      <c r="H181" t="b">
        <f t="shared" si="4"/>
        <v>0</v>
      </c>
    </row>
    <row r="182" spans="4:8" x14ac:dyDescent="0.25">
      <c r="D182" s="1">
        <f t="shared" si="5"/>
        <v>90</v>
      </c>
      <c r="E182">
        <f>P*(1+rate/m)^(D182*m)</f>
        <v>441.10297987542418</v>
      </c>
      <c r="F182">
        <f>P*EXP(rate*D182)</f>
        <v>544.57191012592943</v>
      </c>
      <c r="G182">
        <f>P*(1+rate*D182)</f>
        <v>7.3000000000000007</v>
      </c>
      <c r="H182" t="b">
        <f t="shared" si="4"/>
        <v>0</v>
      </c>
    </row>
    <row r="183" spans="4:8" x14ac:dyDescent="0.25">
      <c r="D183" s="1">
        <f t="shared" si="5"/>
        <v>90.5</v>
      </c>
      <c r="E183">
        <f>P*(1+rate/m)^(D183*m)</f>
        <v>456.28047029741407</v>
      </c>
      <c r="F183">
        <f>P*EXP(rate*D183)</f>
        <v>563.96940298506968</v>
      </c>
      <c r="G183">
        <f>P*(1+rate*D183)</f>
        <v>7.3350000000000009</v>
      </c>
      <c r="H183" t="b">
        <f t="shared" si="4"/>
        <v>0</v>
      </c>
    </row>
    <row r="184" spans="4:8" x14ac:dyDescent="0.25">
      <c r="D184" s="1">
        <f t="shared" si="5"/>
        <v>91</v>
      </c>
      <c r="E184">
        <f>P*(1+rate/m)^(D184*m)</f>
        <v>471.98018846670396</v>
      </c>
      <c r="F184">
        <f>P*EXP(rate*D184)</f>
        <v>584.05782889129534</v>
      </c>
      <c r="G184">
        <f>P*(1+rate*D184)</f>
        <v>7.370000000000001</v>
      </c>
      <c r="H184" t="b">
        <f t="shared" si="4"/>
        <v>0</v>
      </c>
    </row>
    <row r="185" spans="4:8" x14ac:dyDescent="0.25">
      <c r="D185" s="1">
        <f t="shared" si="5"/>
        <v>91.5</v>
      </c>
      <c r="E185">
        <f>P*(1+rate/m)^(D185*m)</f>
        <v>488.22010321823308</v>
      </c>
      <c r="F185">
        <f>P*EXP(rate*D185)</f>
        <v>604.8617986785431</v>
      </c>
      <c r="G185">
        <f>P*(1+rate*D185)</f>
        <v>7.4050000000000002</v>
      </c>
      <c r="H185" t="b">
        <f t="shared" si="4"/>
        <v>0</v>
      </c>
    </row>
    <row r="186" spans="4:8" x14ac:dyDescent="0.25">
      <c r="D186" s="1">
        <f t="shared" si="5"/>
        <v>92</v>
      </c>
      <c r="E186">
        <f>P*(1+rate/m)^(D186*m)</f>
        <v>505.01880165937314</v>
      </c>
      <c r="F186">
        <f>P*EXP(rate*D186)</f>
        <v>626.40679981148924</v>
      </c>
      <c r="G186">
        <f>P*(1+rate*D186)</f>
        <v>7.44</v>
      </c>
      <c r="H186" t="b">
        <f t="shared" si="4"/>
        <v>0</v>
      </c>
    </row>
    <row r="187" spans="4:8" x14ac:dyDescent="0.25">
      <c r="D187" s="1">
        <f t="shared" si="5"/>
        <v>92.5</v>
      </c>
      <c r="E187">
        <f>P*(1+rate/m)^(D187*m)</f>
        <v>522.39551044350935</v>
      </c>
      <c r="F187">
        <f>P*EXP(rate*D187)</f>
        <v>648.71922761087842</v>
      </c>
      <c r="G187">
        <f>P*(1+rate*D187)</f>
        <v>7.4750000000000005</v>
      </c>
      <c r="H187" t="b">
        <f t="shared" si="4"/>
        <v>0</v>
      </c>
    </row>
    <row r="188" spans="4:8" x14ac:dyDescent="0.25">
      <c r="D188" s="1">
        <f t="shared" si="5"/>
        <v>93</v>
      </c>
      <c r="E188">
        <f>P*(1+rate/m)^(D188*m)</f>
        <v>540.37011777552925</v>
      </c>
      <c r="F188">
        <f>P*EXP(rate*D188)</f>
        <v>671.82641759109458</v>
      </c>
      <c r="G188">
        <f>P*(1+rate*D188)</f>
        <v>7.5100000000000007</v>
      </c>
      <c r="H188" t="b">
        <f t="shared" si="4"/>
        <v>0</v>
      </c>
    </row>
    <row r="189" spans="4:8" x14ac:dyDescent="0.25">
      <c r="D189" s="1">
        <f t="shared" si="5"/>
        <v>93.5</v>
      </c>
      <c r="E189">
        <f>P*(1+rate/m)^(D189*m)</f>
        <v>558.96319617455515</v>
      </c>
      <c r="F189">
        <f>P*EXP(rate*D189)</f>
        <v>695.75667894958349</v>
      </c>
      <c r="G189">
        <f>P*(1+rate*D189)</f>
        <v>7.5450000000000008</v>
      </c>
      <c r="H189" t="b">
        <f t="shared" si="4"/>
        <v>0</v>
      </c>
    </row>
    <row r="190" spans="4:8" x14ac:dyDescent="0.25">
      <c r="D190" s="1">
        <f t="shared" si="5"/>
        <v>94</v>
      </c>
      <c r="E190">
        <f>P*(1+rate/m)^(D190*m)</f>
        <v>578.19602601981626</v>
      </c>
      <c r="F190">
        <f>P*EXP(rate*D190)</f>
        <v>720.5393292491608</v>
      </c>
      <c r="G190">
        <f>P*(1+rate*D190)</f>
        <v>7.580000000000001</v>
      </c>
      <c r="H190" t="b">
        <f t="shared" si="4"/>
        <v>0</v>
      </c>
    </row>
    <row r="191" spans="4:8" x14ac:dyDescent="0.25">
      <c r="D191" s="1">
        <f t="shared" si="5"/>
        <v>94.5</v>
      </c>
      <c r="E191">
        <f>P*(1+rate/m)^(D191*m)</f>
        <v>598.09061990677401</v>
      </c>
      <c r="F191">
        <f>P*EXP(rate*D191)</f>
        <v>746.20473033569112</v>
      </c>
      <c r="G191">
        <f>P*(1+rate*D191)</f>
        <v>7.6150000000000002</v>
      </c>
      <c r="H191" t="b">
        <f t="shared" si="4"/>
        <v>0</v>
      </c>
    </row>
    <row r="192" spans="4:8" x14ac:dyDescent="0.25">
      <c r="D192" s="1">
        <f t="shared" si="5"/>
        <v>95</v>
      </c>
      <c r="E192">
        <f>P*(1+rate/m)^(D192*m)</f>
        <v>618.66974784120362</v>
      </c>
      <c r="F192">
        <f>P*EXP(rate*D192)</f>
        <v>772.78432553514995</v>
      </c>
      <c r="G192">
        <f>P*(1+rate*D192)</f>
        <v>7.65</v>
      </c>
      <c r="H192" t="b">
        <f t="shared" si="4"/>
        <v>0</v>
      </c>
    </row>
    <row r="193" spans="1:8" x14ac:dyDescent="0.25">
      <c r="D193" s="1">
        <f t="shared" si="5"/>
        <v>95.5</v>
      </c>
      <c r="E193">
        <f>P*(1+rate/m)^(D193*m)</f>
        <v>639.95696330024816</v>
      </c>
      <c r="F193">
        <f>P*EXP(rate*D193)</f>
        <v>800.31067817562541</v>
      </c>
      <c r="G193">
        <f>P*(1+rate*D193)</f>
        <v>7.6850000000000005</v>
      </c>
      <c r="H193" t="b">
        <f t="shared" si="4"/>
        <v>0</v>
      </c>
    </row>
    <row r="194" spans="1:8" x14ac:dyDescent="0.25">
      <c r="D194" s="1">
        <f t="shared" si="5"/>
        <v>96</v>
      </c>
      <c r="E194">
        <f>P*(1+rate/m)^(D194*m)</f>
        <v>661.97663019008769</v>
      </c>
      <c r="F194">
        <f>P*EXP(rate*D194)</f>
        <v>828.81751148147032</v>
      </c>
      <c r="G194">
        <f>P*(1+rate*D194)</f>
        <v>7.7200000000000006</v>
      </c>
      <c r="H194" t="b">
        <f t="shared" si="4"/>
        <v>0</v>
      </c>
    </row>
    <row r="195" spans="1:8" x14ac:dyDescent="0.25">
      <c r="D195" s="1">
        <f t="shared" si="5"/>
        <v>96.5</v>
      </c>
      <c r="E195">
        <f>P*(1+rate/m)^(D195*m)</f>
        <v>684.7539507312656</v>
      </c>
      <c r="F195">
        <f>P*EXP(rate*D195)</f>
        <v>858.33974988846887</v>
      </c>
      <c r="G195">
        <f>P*(1+rate*D195)</f>
        <v>7.7550000000000008</v>
      </c>
      <c r="H195" t="b">
        <f t="shared" ref="H195:H202" si="6">E195&gt;F195</f>
        <v>0</v>
      </c>
    </row>
    <row r="196" spans="1:8" x14ac:dyDescent="0.25">
      <c r="D196" s="1">
        <f t="shared" ref="D196:D202" si="7">D195+$B$3</f>
        <v>97</v>
      </c>
      <c r="E196">
        <f>P*(1+rate/m)^(D196*m)</f>
        <v>708.31499430339386</v>
      </c>
      <c r="F196">
        <f>P*EXP(rate*D196)</f>
        <v>888.91356183063772</v>
      </c>
      <c r="G196">
        <f>P*(1+rate*D196)</f>
        <v>7.7900000000000009</v>
      </c>
      <c r="H196" t="b">
        <f t="shared" si="6"/>
        <v>0</v>
      </c>
    </row>
    <row r="197" spans="1:8" x14ac:dyDescent="0.25">
      <c r="D197" s="1">
        <f t="shared" si="7"/>
        <v>97.5</v>
      </c>
      <c r="E197">
        <f>P*(1+rate/m)^(D197*m)</f>
        <v>732.68672728245429</v>
      </c>
      <c r="F197">
        <f>P*EXP(rate*D197)</f>
        <v>920.576404051081</v>
      </c>
      <c r="G197">
        <f>P*(1+rate*D197)</f>
        <v>7.8250000000000011</v>
      </c>
      <c r="H197" t="b">
        <f t="shared" si="6"/>
        <v>0</v>
      </c>
    </row>
    <row r="198" spans="1:8" x14ac:dyDescent="0.25">
      <c r="D198" s="1">
        <f t="shared" si="7"/>
        <v>98</v>
      </c>
      <c r="E198">
        <f>P*(1+rate/m)^(D198*m)</f>
        <v>757.89704390463146</v>
      </c>
      <c r="F198">
        <f>P*EXP(rate*D198)</f>
        <v>953.36706749118412</v>
      </c>
      <c r="G198">
        <f>P*(1+rate*D198)</f>
        <v>7.86</v>
      </c>
      <c r="H198" t="b">
        <f t="shared" si="6"/>
        <v>0</v>
      </c>
    </row>
    <row r="199" spans="1:8" x14ac:dyDescent="0.25">
      <c r="D199" s="1">
        <f t="shared" si="7"/>
        <v>98.5</v>
      </c>
      <c r="E199">
        <f>P*(1+rate/m)^(D199*m)</f>
        <v>783.9747981922261</v>
      </c>
      <c r="F199">
        <f>P*EXP(rate*D199)</f>
        <v>987.32572481437103</v>
      </c>
      <c r="G199">
        <f>P*(1+rate*D199)</f>
        <v>7.8950000000000005</v>
      </c>
      <c r="H199" t="b">
        <f t="shared" si="6"/>
        <v>0</v>
      </c>
    </row>
    <row r="200" spans="1:8" x14ac:dyDescent="0.25">
      <c r="D200" s="1">
        <f t="shared" si="7"/>
        <v>99</v>
      </c>
      <c r="E200">
        <f>P*(1+rate/m)^(D200*m)</f>
        <v>810.94983697795567</v>
      </c>
      <c r="F200">
        <f>P*EXP(rate*D200)</f>
        <v>1022.4939796226361</v>
      </c>
      <c r="G200">
        <f>P*(1+rate*D200)</f>
        <v>7.9300000000000006</v>
      </c>
      <c r="H200" t="b">
        <f t="shared" si="6"/>
        <v>0</v>
      </c>
    </row>
    <row r="201" spans="1:8" x14ac:dyDescent="0.25">
      <c r="D201" s="1">
        <f t="shared" si="7"/>
        <v>99.5</v>
      </c>
      <c r="E201">
        <f>P*(1+rate/m)^(D201*m)</f>
        <v>838.85303406568198</v>
      </c>
      <c r="F201">
        <f>P*EXP(rate*D201)</f>
        <v>1058.9149174261624</v>
      </c>
      <c r="G201">
        <f>P*(1+rate*D201)</f>
        <v>7.9650000000000007</v>
      </c>
      <c r="H201" t="b">
        <f t="shared" si="6"/>
        <v>0</v>
      </c>
    </row>
    <row r="202" spans="1:8" x14ac:dyDescent="0.25">
      <c r="D202" s="1">
        <f t="shared" si="7"/>
        <v>100</v>
      </c>
      <c r="E202">
        <f>P*(1+rate/m)^(D202*m)</f>
        <v>867.71632556641259</v>
      </c>
      <c r="F202">
        <f>P*EXP(rate*D202)</f>
        <v>1096.6331584284596</v>
      </c>
      <c r="G202">
        <f>P*(1+rate*D202)</f>
        <v>8</v>
      </c>
      <c r="H202" t="b">
        <f t="shared" si="6"/>
        <v>0</v>
      </c>
    </row>
    <row r="208" spans="1:8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m</vt:lpstr>
      <vt:lpstr>P</vt:lpstr>
      <vt:lpstr>rate</vt:lpstr>
    </vt:vector>
  </TitlesOfParts>
  <Company>Shell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Sandoval, Tanya SIPC-ITD/ECM</dc:creator>
  <cp:lastModifiedBy>Sandoval, Tanya SIPC-ITD/ECM</cp:lastModifiedBy>
  <dcterms:created xsi:type="dcterms:W3CDTF">2016-05-16T09:32:48Z</dcterms:created>
  <dcterms:modified xsi:type="dcterms:W3CDTF">2016-05-16T10:06:19Z</dcterms:modified>
</cp:coreProperties>
</file>