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rialiu/Desktop/DMA/"/>
    </mc:Choice>
  </mc:AlternateContent>
  <xr:revisionPtr revIDLastSave="0" documentId="13_ncr:1_{82099B3B-0AFB-2541-B87F-4AEC7134ED57}" xr6:coauthVersionLast="45" xr6:coauthVersionMax="45" xr10:uidLastSave="{00000000-0000-0000-0000-000000000000}"/>
  <bookViews>
    <workbookView xWindow="20" yWindow="460" windowWidth="32080" windowHeight="16540" xr2:uid="{8AA91E6A-6E36-A046-AE7B-EA64B8EF9F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K13" i="1" l="1"/>
  <c r="O15" i="1"/>
  <c r="L15" i="1"/>
  <c r="M15" i="1"/>
  <c r="N15" i="1"/>
  <c r="K17" i="1"/>
  <c r="L16" i="1"/>
  <c r="M16" i="1"/>
  <c r="N16" i="1"/>
  <c r="O16" i="1"/>
  <c r="K16" i="1"/>
  <c r="M17" i="1" l="1"/>
  <c r="N17" i="1"/>
  <c r="O17" i="1"/>
  <c r="L17" i="1"/>
  <c r="L13" i="1"/>
  <c r="M13" i="1"/>
  <c r="N13" i="1"/>
  <c r="O13" i="1"/>
</calcChain>
</file>

<file path=xl/sharedStrings.xml><?xml version="1.0" encoding="utf-8"?>
<sst xmlns="http://schemas.openxmlformats.org/spreadsheetml/2006/main" count="33" uniqueCount="22">
  <si>
    <t>facebook</t>
  </si>
  <si>
    <t>search</t>
  </si>
  <si>
    <t>search</t>
    <phoneticPr fontId="1" type="noConversion"/>
  </si>
  <si>
    <t>youtube</t>
  </si>
  <si>
    <t>youtube</t>
    <phoneticPr fontId="1" type="noConversion"/>
  </si>
  <si>
    <t>tier</t>
    <phoneticPr fontId="1" type="noConversion"/>
  </si>
  <si>
    <t>survey</t>
    <phoneticPr fontId="1" type="noConversion"/>
  </si>
  <si>
    <t>marginal cac</t>
    <phoneticPr fontId="1" type="noConversion"/>
  </si>
  <si>
    <t>bing</t>
  </si>
  <si>
    <t>display</t>
  </si>
  <si>
    <t>Tech_CAC</t>
    <phoneticPr fontId="1" type="noConversion"/>
  </si>
  <si>
    <t>spend</t>
    <phoneticPr fontId="1" type="noConversion"/>
  </si>
  <si>
    <t>Total spend</t>
    <phoneticPr fontId="1" type="noConversion"/>
  </si>
  <si>
    <t>total rev</t>
    <phoneticPr fontId="1" type="noConversion"/>
  </si>
  <si>
    <t>CLV</t>
    <phoneticPr fontId="1" type="noConversion"/>
  </si>
  <si>
    <t>CAC</t>
    <phoneticPr fontId="1" type="noConversion"/>
  </si>
  <si>
    <t>CLV/CAC</t>
    <phoneticPr fontId="1" type="noConversion"/>
  </si>
  <si>
    <t>N227375</t>
  </si>
  <si>
    <t>cost/num</t>
    <phoneticPr fontId="1" type="noConversion"/>
  </si>
  <si>
    <t>rev - total spend.  /n</t>
    <phoneticPr fontId="1" type="noConversion"/>
  </si>
  <si>
    <t>num of cu</t>
    <phoneticPr fontId="1" type="noConversion"/>
  </si>
  <si>
    <t>SUBTOTAL(109,F3:F97110)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</si>
</sst>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C02E-2349-3C4E-9BB2-37F0934A160C}">
  <dimension ref="A1:P31"/>
  <sheetViews>
    <sheetView tabSelected="1" topLeftCell="E5" zoomScale="149" workbookViewId="0">
      <selection activeCell="K19" sqref="K19"/>
    </sheetView>
  </sheetViews>
  <sheetFormatPr baseColWidth="10" defaultRowHeight="16"/>
  <sheetData>
    <row r="1" spans="1:16">
      <c r="A1" t="s">
        <v>5</v>
      </c>
      <c r="B1" t="s">
        <v>0</v>
      </c>
      <c r="C1" t="s">
        <v>2</v>
      </c>
      <c r="D1" t="s">
        <v>4</v>
      </c>
      <c r="F1" s="3" t="s">
        <v>6</v>
      </c>
      <c r="G1" t="s">
        <v>7</v>
      </c>
    </row>
    <row r="2" spans="1:16">
      <c r="A2">
        <v>1</v>
      </c>
      <c r="B2">
        <v>57.692307692307601</v>
      </c>
      <c r="C2">
        <v>8.2961072112316501</v>
      </c>
      <c r="D2">
        <v>6.9230769230769198</v>
      </c>
    </row>
    <row r="3" spans="1:16">
      <c r="A3">
        <v>2</v>
      </c>
      <c r="B3">
        <v>0.42832667047401402</v>
      </c>
      <c r="C3">
        <v>19.298245614035</v>
      </c>
      <c r="D3">
        <v>0.476190476190476</v>
      </c>
    </row>
    <row r="4" spans="1:16">
      <c r="A4">
        <v>3</v>
      </c>
      <c r="B4">
        <v>0.13912075681691699</v>
      </c>
      <c r="C4">
        <v>1.3736263736263701</v>
      </c>
      <c r="D4">
        <v>1.2</v>
      </c>
    </row>
    <row r="5" spans="1:16">
      <c r="A5">
        <v>4</v>
      </c>
      <c r="B5">
        <v>4.6838407494145198</v>
      </c>
      <c r="C5">
        <v>1.0936132983377</v>
      </c>
      <c r="D5">
        <v>1.2195121951219501</v>
      </c>
    </row>
    <row r="6" spans="1:16">
      <c r="A6">
        <v>5</v>
      </c>
      <c r="B6">
        <v>0.229832222477591</v>
      </c>
      <c r="C6">
        <v>2.31481481481481</v>
      </c>
      <c r="D6">
        <v>5.8730158730158699</v>
      </c>
      <c r="L6" t="s">
        <v>21</v>
      </c>
    </row>
    <row r="7" spans="1:16">
      <c r="A7">
        <v>6</v>
      </c>
      <c r="B7" s="1">
        <v>3.32226</v>
      </c>
      <c r="C7" s="1">
        <v>2.32267</v>
      </c>
      <c r="D7" s="1">
        <v>4.1666699999999999</v>
      </c>
    </row>
    <row r="8" spans="1:16">
      <c r="A8">
        <v>7</v>
      </c>
      <c r="B8" s="1">
        <v>0.16889000000000001</v>
      </c>
      <c r="C8" s="1">
        <v>5.1458000000000004</v>
      </c>
      <c r="D8" s="1">
        <v>7.343</v>
      </c>
    </row>
    <row r="9" spans="1:16">
      <c r="A9">
        <v>8</v>
      </c>
      <c r="B9" s="1">
        <v>17.142900000000001</v>
      </c>
      <c r="C9" s="1">
        <v>0.38486199999999998</v>
      </c>
      <c r="D9" s="1">
        <v>2.7873600000000001</v>
      </c>
    </row>
    <row r="11" spans="1:16">
      <c r="J11" s="4" t="s">
        <v>20</v>
      </c>
      <c r="K11" s="4">
        <v>40517</v>
      </c>
      <c r="L11" s="4">
        <v>506</v>
      </c>
      <c r="M11" s="4">
        <v>15017</v>
      </c>
      <c r="N11" s="4">
        <v>583</v>
      </c>
      <c r="O11" s="4">
        <v>721</v>
      </c>
    </row>
    <row r="12" spans="1:16">
      <c r="B12" s="2" t="s">
        <v>0</v>
      </c>
      <c r="C12" s="2" t="s">
        <v>8</v>
      </c>
      <c r="D12" s="2" t="s">
        <v>1</v>
      </c>
      <c r="E12" s="2" t="s">
        <v>3</v>
      </c>
      <c r="F12" s="2" t="s">
        <v>9</v>
      </c>
      <c r="H12" s="2" t="s">
        <v>10</v>
      </c>
      <c r="J12" s="4"/>
      <c r="K12" s="5" t="s">
        <v>0</v>
      </c>
      <c r="L12" s="5" t="s">
        <v>8</v>
      </c>
      <c r="M12" s="5" t="s">
        <v>1</v>
      </c>
      <c r="N12" s="5" t="s">
        <v>3</v>
      </c>
      <c r="O12" s="5" t="s">
        <v>9</v>
      </c>
    </row>
    <row r="13" spans="1:16">
      <c r="A13" s="2">
        <v>1</v>
      </c>
      <c r="B13" s="1">
        <v>4.3731799999999996</v>
      </c>
      <c r="C13" s="1">
        <v>23.076899999999998</v>
      </c>
      <c r="D13" s="1">
        <v>28.446400000000001</v>
      </c>
      <c r="E13" s="1">
        <v>90</v>
      </c>
      <c r="F13" s="1">
        <v>1.7142900000000001</v>
      </c>
      <c r="J13" s="4" t="s">
        <v>12</v>
      </c>
      <c r="K13" s="4">
        <f>SUM(B24:B31)</f>
        <v>113500</v>
      </c>
      <c r="L13" s="4">
        <f t="shared" ref="L13:O13" si="0">SUM(C24:C31)</f>
        <v>10800</v>
      </c>
      <c r="M13" s="4">
        <f t="shared" si="0"/>
        <v>222500</v>
      </c>
      <c r="N13" s="4">
        <f t="shared" si="0"/>
        <v>8730</v>
      </c>
      <c r="O13" s="4">
        <f t="shared" si="0"/>
        <v>366</v>
      </c>
    </row>
    <row r="14" spans="1:16">
      <c r="A14" s="2">
        <v>2</v>
      </c>
      <c r="B14" s="1">
        <v>0.39957399999999998</v>
      </c>
      <c r="C14" s="1">
        <v>4</v>
      </c>
      <c r="D14" s="1">
        <v>4.6649700000000003</v>
      </c>
      <c r="E14" s="1">
        <v>10</v>
      </c>
      <c r="F14" s="1">
        <v>0.125</v>
      </c>
      <c r="J14" s="4" t="s">
        <v>13</v>
      </c>
      <c r="K14" s="6">
        <v>762866</v>
      </c>
      <c r="L14" s="4">
        <v>11867</v>
      </c>
      <c r="M14" s="4">
        <v>306881</v>
      </c>
      <c r="N14" s="4">
        <v>11043</v>
      </c>
      <c r="O14" s="4">
        <v>14287</v>
      </c>
      <c r="P14" t="s">
        <v>17</v>
      </c>
    </row>
    <row r="15" spans="1:16">
      <c r="A15" s="2">
        <v>3</v>
      </c>
      <c r="B15" s="1">
        <v>0.121862</v>
      </c>
      <c r="C15" s="1">
        <v>17.857099999999999</v>
      </c>
      <c r="D15" s="1">
        <v>0.381971</v>
      </c>
      <c r="E15" s="1">
        <v>4.2857099999999999</v>
      </c>
      <c r="F15" s="1">
        <v>0.2</v>
      </c>
      <c r="J15" s="4" t="s">
        <v>14</v>
      </c>
      <c r="K15" s="4">
        <f>(K14-K13)/K11</f>
        <v>16.027001011920923</v>
      </c>
      <c r="L15" s="4">
        <f t="shared" ref="L15:O15" si="1">(L14-L13)/L11</f>
        <v>2.1086956521739131</v>
      </c>
      <c r="M15" s="4">
        <f t="shared" si="1"/>
        <v>5.6190317640007992</v>
      </c>
      <c r="N15" s="4">
        <f t="shared" si="1"/>
        <v>3.967409948542024</v>
      </c>
      <c r="O15" s="4">
        <f>(O14-O13)/O11</f>
        <v>19.307905686546462</v>
      </c>
      <c r="P15" t="s">
        <v>19</v>
      </c>
    </row>
    <row r="16" spans="1:16">
      <c r="A16" s="2">
        <v>4</v>
      </c>
      <c r="B16" s="1">
        <v>1.1876500000000001</v>
      </c>
      <c r="C16" s="1">
        <v>1.96078</v>
      </c>
      <c r="D16" s="1">
        <v>1.0294399999999999</v>
      </c>
      <c r="E16" s="1">
        <v>4.5454499999999998</v>
      </c>
      <c r="F16" s="1">
        <v>3.0303E-2</v>
      </c>
      <c r="J16" s="4" t="s">
        <v>15</v>
      </c>
      <c r="K16" s="4">
        <f>K13/K11</f>
        <v>2.8012932843004172</v>
      </c>
      <c r="L16" s="4">
        <f t="shared" ref="L16:O16" si="2">L13/L11</f>
        <v>21.343873517786562</v>
      </c>
      <c r="M16" s="4">
        <f t="shared" si="2"/>
        <v>14.816541253246321</v>
      </c>
      <c r="N16" s="4">
        <f t="shared" si="2"/>
        <v>14.974271012006861</v>
      </c>
      <c r="O16" s="4">
        <f t="shared" si="2"/>
        <v>0.50762829403606102</v>
      </c>
      <c r="P16" t="s">
        <v>18</v>
      </c>
    </row>
    <row r="17" spans="1:15">
      <c r="A17" s="2">
        <v>5</v>
      </c>
      <c r="B17" s="1">
        <v>0.20399800000000001</v>
      </c>
      <c r="C17" s="1">
        <v>1.88679</v>
      </c>
      <c r="D17" s="1">
        <v>0.53590599999999999</v>
      </c>
      <c r="E17" s="1">
        <v>10.277799999999999</v>
      </c>
      <c r="F17" s="1">
        <v>0.138462</v>
      </c>
      <c r="J17" s="4" t="s">
        <v>16</v>
      </c>
      <c r="K17" s="4">
        <f>K15/K16</f>
        <v>5.7212863436123351</v>
      </c>
      <c r="L17" s="4">
        <f t="shared" ref="L17:O17" si="3">L15/L16</f>
        <v>9.8796296296296299E-2</v>
      </c>
      <c r="M17" s="4">
        <f t="shared" si="3"/>
        <v>0.37924044943820223</v>
      </c>
      <c r="N17" s="4">
        <f t="shared" si="3"/>
        <v>0.26494845360824743</v>
      </c>
      <c r="O17" s="4">
        <f>O15/O16</f>
        <v>38.035519125683059</v>
      </c>
    </row>
    <row r="18" spans="1:15">
      <c r="A18" s="2">
        <v>6</v>
      </c>
      <c r="B18" s="1">
        <v>0.74046599999999996</v>
      </c>
      <c r="C18" s="1">
        <v>3.3333300000000001</v>
      </c>
      <c r="D18" s="1">
        <v>2.1541000000000001</v>
      </c>
      <c r="E18" s="1">
        <v>5.38462</v>
      </c>
      <c r="F18" s="1">
        <v>3.5714299999999997E-2</v>
      </c>
    </row>
    <row r="19" spans="1:15">
      <c r="A19" s="2">
        <v>7</v>
      </c>
      <c r="B19" s="1">
        <v>5.29101</v>
      </c>
      <c r="C19" s="1">
        <v>5.0314500000000004</v>
      </c>
      <c r="D19" s="1">
        <v>0.47536</v>
      </c>
      <c r="E19" s="1">
        <v>16.344100000000001</v>
      </c>
      <c r="F19" s="1">
        <v>2.20126E-2</v>
      </c>
    </row>
    <row r="20" spans="1:15">
      <c r="A20" s="2">
        <v>8</v>
      </c>
      <c r="B20" s="1">
        <v>2.0277099999999999</v>
      </c>
      <c r="C20" s="1">
        <v>0.188302</v>
      </c>
      <c r="D20" s="1">
        <v>9.2024500000000007</v>
      </c>
      <c r="E20" s="1">
        <v>6.2179500000000001</v>
      </c>
      <c r="F20" s="1">
        <v>0.29834300000000002</v>
      </c>
    </row>
    <row r="23" spans="1:15">
      <c r="B23" s="2" t="s">
        <v>0</v>
      </c>
      <c r="C23" s="2" t="s">
        <v>8</v>
      </c>
      <c r="D23" s="2" t="s">
        <v>1</v>
      </c>
      <c r="E23" s="2" t="s">
        <v>3</v>
      </c>
      <c r="F23" s="2" t="s">
        <v>9</v>
      </c>
      <c r="H23" s="2" t="s">
        <v>11</v>
      </c>
    </row>
    <row r="24" spans="1:15">
      <c r="A24" s="2">
        <v>1</v>
      </c>
      <c r="B24" s="1">
        <v>9000</v>
      </c>
      <c r="C24" s="1">
        <v>300</v>
      </c>
      <c r="D24" s="1">
        <v>13000</v>
      </c>
      <c r="E24" s="1">
        <v>90</v>
      </c>
      <c r="F24" s="1">
        <v>12</v>
      </c>
    </row>
    <row r="25" spans="1:15">
      <c r="A25" s="2">
        <v>2</v>
      </c>
      <c r="B25" s="1">
        <v>10500</v>
      </c>
      <c r="C25" s="1">
        <v>400</v>
      </c>
      <c r="D25" s="1">
        <v>18500</v>
      </c>
      <c r="E25" s="1">
        <v>100</v>
      </c>
      <c r="F25" s="1">
        <v>13</v>
      </c>
    </row>
    <row r="26" spans="1:15">
      <c r="A26" s="2">
        <v>3</v>
      </c>
      <c r="B26" s="1">
        <v>11000</v>
      </c>
      <c r="C26" s="1">
        <v>900</v>
      </c>
      <c r="D26" s="1">
        <v>19000</v>
      </c>
      <c r="E26" s="1">
        <v>130</v>
      </c>
      <c r="F26" s="1">
        <v>19</v>
      </c>
    </row>
    <row r="27" spans="1:15">
      <c r="A27" s="2">
        <v>4</v>
      </c>
      <c r="B27" s="1">
        <v>13000</v>
      </c>
      <c r="C27" s="1">
        <v>1000</v>
      </c>
      <c r="D27" s="1">
        <v>24000</v>
      </c>
      <c r="E27" s="1">
        <v>180</v>
      </c>
      <c r="F27" s="1">
        <v>20</v>
      </c>
    </row>
    <row r="28" spans="1:15">
      <c r="A28" s="2">
        <v>5</v>
      </c>
      <c r="B28" s="1">
        <v>14000</v>
      </c>
      <c r="C28" s="1">
        <v>1100</v>
      </c>
      <c r="D28" s="1">
        <v>25000</v>
      </c>
      <c r="E28" s="1">
        <v>550</v>
      </c>
      <c r="F28" s="1">
        <v>29</v>
      </c>
    </row>
    <row r="29" spans="1:15">
      <c r="A29" s="2">
        <v>6</v>
      </c>
      <c r="B29" s="1">
        <v>16000</v>
      </c>
      <c r="C29" s="1">
        <v>1300</v>
      </c>
      <c r="D29" s="1">
        <v>38000</v>
      </c>
      <c r="E29" s="1">
        <v>900</v>
      </c>
      <c r="F29" s="1">
        <v>31</v>
      </c>
    </row>
    <row r="30" spans="1:15">
      <c r="A30" s="2">
        <v>7</v>
      </c>
      <c r="B30" s="1">
        <v>17000</v>
      </c>
      <c r="C30" s="1">
        <v>2100</v>
      </c>
      <c r="D30" s="1">
        <v>41000</v>
      </c>
      <c r="E30" s="1">
        <v>2420</v>
      </c>
      <c r="F30" s="1">
        <v>94</v>
      </c>
    </row>
    <row r="31" spans="1:15">
      <c r="A31" s="2">
        <v>8</v>
      </c>
      <c r="B31" s="1">
        <v>23000</v>
      </c>
      <c r="C31" s="1">
        <v>3700</v>
      </c>
      <c r="D31" s="1">
        <v>44000</v>
      </c>
      <c r="E31" s="1">
        <v>4360</v>
      </c>
      <c r="F31" s="1">
        <v>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2020-12-10T06:58:03Z</dcterms:created>
  <dcterms:modified xsi:type="dcterms:W3CDTF">2020-12-10T13:23:54Z</dcterms:modified>
</cp:coreProperties>
</file>